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85" yWindow="393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G30" i="1"/>
  <c r="H30" i="1"/>
  <c r="I30" i="1"/>
  <c r="J30" i="1"/>
  <c r="G31" i="1"/>
  <c r="H31" i="1"/>
  <c r="I31" i="1"/>
  <c r="J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L41" i="1"/>
  <c r="G42" i="1"/>
  <c r="H42" i="1"/>
  <c r="I42" i="1"/>
  <c r="J42" i="1"/>
  <c r="K42" i="1"/>
  <c r="L42" i="1"/>
  <c r="H29" i="1"/>
  <c r="I29" i="1"/>
  <c r="J29" i="1"/>
  <c r="G29" i="1"/>
  <c r="C19" i="1"/>
  <c r="D29" i="1"/>
  <c r="F29" i="1" s="1"/>
  <c r="D31" i="1"/>
  <c r="F31" i="1" s="1"/>
  <c r="F39" i="1"/>
  <c r="F42" i="1"/>
  <c r="F30" i="1"/>
  <c r="D37" i="1"/>
  <c r="F37" i="1" s="1"/>
  <c r="D38" i="1"/>
  <c r="F38" i="1" s="1"/>
  <c r="D39" i="1"/>
  <c r="D40" i="1"/>
  <c r="F40" i="1" s="1"/>
  <c r="D41" i="1"/>
  <c r="F41" i="1" s="1"/>
  <c r="D42" i="1"/>
  <c r="D32" i="1"/>
  <c r="F32" i="1" s="1"/>
  <c r="D33" i="1"/>
  <c r="F33" i="1" s="1"/>
  <c r="D34" i="1"/>
  <c r="F34" i="1" s="1"/>
  <c r="D35" i="1"/>
  <c r="F35" i="1" s="1"/>
  <c r="D36" i="1"/>
  <c r="F36" i="1" s="1"/>
  <c r="C22" i="1" l="1"/>
  <c r="C21" i="1"/>
  <c r="C18" i="1" l="1"/>
  <c r="C20" i="1"/>
  <c r="C17" i="1"/>
  <c r="C26" i="1"/>
  <c r="C27" i="1"/>
  <c r="C28" i="1"/>
  <c r="C29" i="1"/>
  <c r="C30" i="1"/>
  <c r="C31" i="1"/>
  <c r="C32" i="1"/>
  <c r="C33" i="1"/>
  <c r="C34" i="1"/>
  <c r="C35" i="1"/>
  <c r="C36" i="1"/>
  <c r="C6" i="1"/>
  <c r="C7" i="1"/>
  <c r="C8" i="1"/>
  <c r="C9" i="1"/>
  <c r="C11" i="1"/>
  <c r="C5" i="1"/>
  <c r="B12" i="1"/>
  <c r="C12" i="1" s="1"/>
  <c r="B10" i="1"/>
  <c r="C10" i="1" s="1"/>
</calcChain>
</file>

<file path=xl/sharedStrings.xml><?xml version="1.0" encoding="utf-8"?>
<sst xmlns="http://schemas.openxmlformats.org/spreadsheetml/2006/main" count="33" uniqueCount="33">
  <si>
    <t>day</t>
  </si>
  <si>
    <t>2hr</t>
  </si>
  <si>
    <t>1hr</t>
  </si>
  <si>
    <t>min</t>
  </si>
  <si>
    <t>sec</t>
  </si>
  <si>
    <t>month</t>
  </si>
  <si>
    <t>week</t>
  </si>
  <si>
    <t>year</t>
  </si>
  <si>
    <t>DURATION</t>
  </si>
  <si>
    <t>DISTANCE</t>
  </si>
  <si>
    <t>SPEED</t>
  </si>
  <si>
    <t>duration in sec</t>
  </si>
  <si>
    <t>speed in mph</t>
  </si>
  <si>
    <t>walk</t>
  </si>
  <si>
    <t>car</t>
  </si>
  <si>
    <t>ariplane</t>
  </si>
  <si>
    <t>ln</t>
  </si>
  <si>
    <t>miles</t>
  </si>
  <si>
    <t>foot</t>
  </si>
  <si>
    <t>100 feet</t>
  </si>
  <si>
    <t>300 feet</t>
  </si>
  <si>
    <t>mile</t>
  </si>
  <si>
    <t>10 miles</t>
  </si>
  <si>
    <t>100 miles</t>
  </si>
  <si>
    <t>500 miles</t>
  </si>
  <si>
    <t>1000 miles</t>
  </si>
  <si>
    <t>1000 feet</t>
  </si>
  <si>
    <t>ln+1</t>
  </si>
  <si>
    <t>ln +1</t>
  </si>
  <si>
    <t>car max</t>
  </si>
  <si>
    <t>dist</t>
  </si>
  <si>
    <t>dur</t>
  </si>
  <si>
    <t>speed:-&gt;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</si>
</sst>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tabSelected="1" topLeftCell="A9" workbookViewId="0">
      <selection activeCell="I28" sqref="I28"/>
    </sheetView>
  </sheetViews>
  <sheetFormatPr defaultRowHeight="15" x14ac:dyDescent="0.25"/>
  <cols>
    <col min="1" max="1" width="17.42578125" customWidth="1"/>
    <col min="2" max="2" width="15.85546875" customWidth="1"/>
    <col min="3" max="3" width="12" bestFit="1" customWidth="1"/>
    <col min="5" max="5" width="10.85546875" customWidth="1"/>
    <col min="7" max="7" width="11.5703125" customWidth="1"/>
    <col min="8" max="8" width="10.5703125" bestFit="1" customWidth="1"/>
    <col min="9" max="9" width="11.140625" customWidth="1"/>
    <col min="10" max="10" width="9.5703125" bestFit="1" customWidth="1"/>
    <col min="11" max="11" width="20.28515625" customWidth="1"/>
    <col min="12" max="12" width="9" customWidth="1"/>
  </cols>
  <sheetData>
    <row r="3" spans="1:6" x14ac:dyDescent="0.25">
      <c r="A3" t="s">
        <v>8</v>
      </c>
    </row>
    <row r="4" spans="1:6" x14ac:dyDescent="0.25">
      <c r="B4" t="s">
        <v>11</v>
      </c>
      <c r="C4" t="s">
        <v>16</v>
      </c>
    </row>
    <row r="5" spans="1:6" x14ac:dyDescent="0.25">
      <c r="A5" t="s">
        <v>4</v>
      </c>
      <c r="B5">
        <v>1</v>
      </c>
      <c r="C5">
        <f>LN(B5)</f>
        <v>0</v>
      </c>
    </row>
    <row r="6" spans="1:6" x14ac:dyDescent="0.25">
      <c r="A6" t="s">
        <v>3</v>
      </c>
      <c r="B6">
        <v>60</v>
      </c>
      <c r="C6">
        <f t="shared" ref="C6:C12" si="0">LN(B6)</f>
        <v>4.0943445622221004</v>
      </c>
    </row>
    <row r="7" spans="1:6" x14ac:dyDescent="0.25">
      <c r="A7" t="s">
        <v>2</v>
      </c>
      <c r="B7">
        <v>3600</v>
      </c>
      <c r="C7">
        <f t="shared" si="0"/>
        <v>8.1886891244442008</v>
      </c>
    </row>
    <row r="8" spans="1:6" x14ac:dyDescent="0.25">
      <c r="A8" t="s">
        <v>1</v>
      </c>
      <c r="B8">
        <v>7200</v>
      </c>
      <c r="C8">
        <f t="shared" si="0"/>
        <v>8.8818363050041462</v>
      </c>
    </row>
    <row r="9" spans="1:6" x14ac:dyDescent="0.25">
      <c r="A9" t="s">
        <v>0</v>
      </c>
      <c r="B9">
        <v>86400</v>
      </c>
      <c r="C9">
        <f t="shared" si="0"/>
        <v>11.366742954792146</v>
      </c>
    </row>
    <row r="10" spans="1:6" x14ac:dyDescent="0.25">
      <c r="A10" t="s">
        <v>6</v>
      </c>
      <c r="B10">
        <f>B9*7</f>
        <v>604800</v>
      </c>
      <c r="C10">
        <f t="shared" si="0"/>
        <v>13.31265310384746</v>
      </c>
    </row>
    <row r="11" spans="1:6" x14ac:dyDescent="0.25">
      <c r="A11" t="s">
        <v>5</v>
      </c>
      <c r="B11" s="1">
        <v>2628000</v>
      </c>
      <c r="C11">
        <f t="shared" si="0"/>
        <v>14.781733658586639</v>
      </c>
    </row>
    <row r="12" spans="1:6" x14ac:dyDescent="0.25">
      <c r="A12" t="s">
        <v>7</v>
      </c>
      <c r="B12" s="1">
        <f>B11*12</f>
        <v>31536000</v>
      </c>
      <c r="C12">
        <f t="shared" si="0"/>
        <v>17.26664030837464</v>
      </c>
    </row>
    <row r="15" spans="1:6" x14ac:dyDescent="0.25">
      <c r="A15" t="s">
        <v>10</v>
      </c>
    </row>
    <row r="16" spans="1:6" x14ac:dyDescent="0.25">
      <c r="B16" t="s">
        <v>12</v>
      </c>
      <c r="C16" t="s">
        <v>27</v>
      </c>
      <c r="E16" t="s">
        <v>30</v>
      </c>
      <c r="F16" t="s">
        <v>31</v>
      </c>
    </row>
    <row r="17" spans="1:12" x14ac:dyDescent="0.25">
      <c r="A17" t="s">
        <v>13</v>
      </c>
      <c r="B17">
        <v>3</v>
      </c>
      <c r="C17">
        <f>LN(B17+1)</f>
        <v>1.3862943611198906</v>
      </c>
    </row>
    <row r="18" spans="1:12" x14ac:dyDescent="0.25">
      <c r="A18" t="s">
        <v>14</v>
      </c>
      <c r="B18">
        <v>25</v>
      </c>
      <c r="C18">
        <f t="shared" ref="C18:C19" si="1">LN(B18+1)</f>
        <v>3.2580965380214821</v>
      </c>
    </row>
    <row r="19" spans="1:12" x14ac:dyDescent="0.25">
      <c r="A19" t="s">
        <v>29</v>
      </c>
      <c r="B19">
        <v>70</v>
      </c>
      <c r="C19">
        <f t="shared" si="1"/>
        <v>4.2626798770413155</v>
      </c>
    </row>
    <row r="20" spans="1:12" x14ac:dyDescent="0.25">
      <c r="A20" t="s">
        <v>15</v>
      </c>
      <c r="B20">
        <v>550</v>
      </c>
      <c r="C20">
        <f>LN(B20+1)</f>
        <v>6.3117348091529148</v>
      </c>
    </row>
    <row r="21" spans="1:12" x14ac:dyDescent="0.25">
      <c r="B21">
        <v>23000</v>
      </c>
      <c r="C21">
        <f>LN(B21+1)</f>
        <v>10.043292972227004</v>
      </c>
    </row>
    <row r="22" spans="1:12" x14ac:dyDescent="0.25">
      <c r="B22">
        <v>10000000</v>
      </c>
      <c r="C22">
        <f>LN(B22+1)</f>
        <v>16.118095750958314</v>
      </c>
    </row>
    <row r="24" spans="1:12" x14ac:dyDescent="0.25">
      <c r="A24" t="s">
        <v>9</v>
      </c>
      <c r="B24" t="s">
        <v>17</v>
      </c>
      <c r="C24" t="s">
        <v>28</v>
      </c>
    </row>
    <row r="25" spans="1:12" x14ac:dyDescent="0.25">
      <c r="B25" s="1"/>
    </row>
    <row r="26" spans="1:12" ht="15.75" thickBot="1" x14ac:dyDescent="0.3">
      <c r="A26" t="s">
        <v>18</v>
      </c>
      <c r="B26">
        <v>1.8939400000000001E-4</v>
      </c>
      <c r="C26">
        <f t="shared" ref="C26:C36" si="2">LN(B26+1)</f>
        <v>1.8937606722054071E-4</v>
      </c>
    </row>
    <row r="27" spans="1:12" ht="15.75" thickBot="1" x14ac:dyDescent="0.3">
      <c r="A27" t="s">
        <v>19</v>
      </c>
      <c r="B27">
        <v>1.8939399999999999E-2</v>
      </c>
      <c r="C27">
        <f t="shared" si="2"/>
        <v>1.8762282403478363E-2</v>
      </c>
      <c r="F27" t="s">
        <v>32</v>
      </c>
      <c r="G27" s="2">
        <v>3</v>
      </c>
      <c r="H27" s="3">
        <v>25</v>
      </c>
      <c r="I27" s="3">
        <v>70</v>
      </c>
      <c r="J27" s="3">
        <v>550</v>
      </c>
      <c r="K27" s="3">
        <v>23000</v>
      </c>
      <c r="L27" s="4">
        <v>10000000</v>
      </c>
    </row>
    <row r="28" spans="1:12" ht="15.75" thickBot="1" x14ac:dyDescent="0.3">
      <c r="A28" t="s">
        <v>20</v>
      </c>
      <c r="B28">
        <v>5.6818199999999999E-2</v>
      </c>
      <c r="C28">
        <f t="shared" si="2"/>
        <v>5.5262695879350329E-2</v>
      </c>
      <c r="F28">
        <v>0.1</v>
      </c>
      <c r="G28" s="8">
        <f>LN(($F28/G$27)*3600)</f>
        <v>4.7874917427820458</v>
      </c>
      <c r="H28" s="8">
        <f t="shared" ref="H28:L28" si="3">LN(($F28/H$27)*3600)</f>
        <v>2.6672282065819548</v>
      </c>
      <c r="I28" s="8">
        <f t="shared" si="3"/>
        <v>1.6376087894007967</v>
      </c>
      <c r="J28" s="8"/>
      <c r="K28" s="8"/>
      <c r="L28" s="8"/>
    </row>
    <row r="29" spans="1:12" x14ac:dyDescent="0.25">
      <c r="A29" t="s">
        <v>26</v>
      </c>
      <c r="B29">
        <v>0.18939400000000001</v>
      </c>
      <c r="C29">
        <f t="shared" si="2"/>
        <v>0.17344393371734998</v>
      </c>
      <c r="D29">
        <f>D$30*E29</f>
        <v>0.34657359027997264</v>
      </c>
      <c r="E29">
        <v>0.5</v>
      </c>
      <c r="F29" s="5">
        <f>EXP(D29)-1</f>
        <v>0.41421356237309492</v>
      </c>
      <c r="G29" s="8">
        <f>LN(($F29/G$27)*3600)</f>
        <v>6.2087032487565486</v>
      </c>
      <c r="H29" s="8">
        <f>LN(($F29/H$27)*3600)</f>
        <v>4.0884397125564576</v>
      </c>
      <c r="I29" s="8">
        <f>LN(($F29/I$27)*3600)</f>
        <v>3.0588202953752992</v>
      </c>
      <c r="J29" s="8">
        <f>LN(($F29/J$27)*3600)</f>
        <v>0.99739725919814148</v>
      </c>
      <c r="K29" s="8"/>
      <c r="L29" s="8"/>
    </row>
    <row r="30" spans="1:12" x14ac:dyDescent="0.25">
      <c r="A30" t="s">
        <v>21</v>
      </c>
      <c r="B30">
        <v>1</v>
      </c>
      <c r="C30">
        <f t="shared" si="2"/>
        <v>0.69314718055994529</v>
      </c>
      <c r="D30">
        <v>0.69314718055994529</v>
      </c>
      <c r="F30" s="6">
        <f>EXP(D30)-1</f>
        <v>1</v>
      </c>
      <c r="G30" s="8">
        <f>LN(($F30/G$27)*3600)</f>
        <v>7.0900768357760917</v>
      </c>
      <c r="H30" s="8">
        <f>LN(($F30/H$27)*3600)</f>
        <v>4.9698132995760007</v>
      </c>
      <c r="I30" s="8">
        <f>LN(($F30/I$27)*3600)</f>
        <v>3.9401938823948424</v>
      </c>
      <c r="J30" s="8">
        <f>LN(($F30/J$27)*3600)</f>
        <v>1.8787708462176849</v>
      </c>
      <c r="K30" s="8"/>
      <c r="L30" s="8"/>
    </row>
    <row r="31" spans="1:12" x14ac:dyDescent="0.25">
      <c r="A31" t="s">
        <v>22</v>
      </c>
      <c r="B31">
        <v>10</v>
      </c>
      <c r="C31">
        <f t="shared" si="2"/>
        <v>2.3978952727983707</v>
      </c>
      <c r="D31">
        <f>$D$30*E31</f>
        <v>1.3862943611198906</v>
      </c>
      <c r="E31">
        <v>2</v>
      </c>
      <c r="F31" s="6">
        <f t="shared" ref="F31:F42" si="4">EXP(D31)-1</f>
        <v>3</v>
      </c>
      <c r="G31" s="8">
        <f>LN(($F31/G$27)*3600)</f>
        <v>8.1886891244442008</v>
      </c>
      <c r="H31" s="8">
        <f>LN(($F31/H$27)*3600)</f>
        <v>6.0684255882441107</v>
      </c>
      <c r="I31" s="8">
        <f>LN(($F31/I$27)*3600)</f>
        <v>5.0388061710629524</v>
      </c>
      <c r="J31" s="8">
        <f>LN(($F31/J$27)*3600)</f>
        <v>2.9773831348857946</v>
      </c>
      <c r="K31" s="8"/>
      <c r="L31" s="8"/>
    </row>
    <row r="32" spans="1:12" x14ac:dyDescent="0.25">
      <c r="A32" t="s">
        <v>23</v>
      </c>
      <c r="B32">
        <v>100</v>
      </c>
      <c r="C32">
        <f t="shared" si="2"/>
        <v>4.6151205168412597</v>
      </c>
      <c r="D32">
        <f>$D$30*E32</f>
        <v>2.0794415416798357</v>
      </c>
      <c r="E32">
        <v>3</v>
      </c>
      <c r="F32" s="6">
        <f t="shared" si="4"/>
        <v>6.9999999999999982</v>
      </c>
      <c r="G32" s="8">
        <f>LN(($F32/G$27)*3600)</f>
        <v>9.0359869848314052</v>
      </c>
      <c r="H32" s="8">
        <f>LN(($F32/H$27)*3600)</f>
        <v>6.9157234486313133</v>
      </c>
      <c r="I32" s="8">
        <f>LN(($F32/I$27)*3600)</f>
        <v>5.8861040314501558</v>
      </c>
      <c r="J32" s="8">
        <f>LN(($F32/J$27)*3600)</f>
        <v>3.8246809952729977</v>
      </c>
      <c r="K32" s="8">
        <f>LN(($F32/K$27)*3600)</f>
        <v>9.1349778588227626E-2</v>
      </c>
      <c r="L32" s="8"/>
    </row>
    <row r="33" spans="1:12" x14ac:dyDescent="0.25">
      <c r="A33" t="s">
        <v>24</v>
      </c>
      <c r="B33">
        <v>500</v>
      </c>
      <c r="C33">
        <f t="shared" si="2"/>
        <v>6.2166061010848646</v>
      </c>
      <c r="D33">
        <f>$D$30*E33</f>
        <v>2.7725887222397811</v>
      </c>
      <c r="E33">
        <v>4</v>
      </c>
      <c r="F33" s="6">
        <f t="shared" si="4"/>
        <v>14.999999999999998</v>
      </c>
      <c r="G33" s="8">
        <f>LN(($F33/G$27)*3600)</f>
        <v>9.7981270368783022</v>
      </c>
      <c r="H33" s="8">
        <f>LN(($F33/H$27)*3600)</f>
        <v>7.6778635006782103</v>
      </c>
      <c r="I33" s="8">
        <f>LN(($F33/I$27)*3600)</f>
        <v>6.648244083497052</v>
      </c>
      <c r="J33" s="8">
        <f>LN(($F33/J$27)*3600)</f>
        <v>4.5868210473198943</v>
      </c>
      <c r="K33" s="8">
        <f>LN(($F33/K$27)*3600)</f>
        <v>0.85348983063512462</v>
      </c>
      <c r="L33" s="8"/>
    </row>
    <row r="34" spans="1:12" x14ac:dyDescent="0.25">
      <c r="A34" t="s">
        <v>25</v>
      </c>
      <c r="B34">
        <v>1000</v>
      </c>
      <c r="C34">
        <f t="shared" si="2"/>
        <v>6.9087547793152204</v>
      </c>
      <c r="D34">
        <f>$D$30*E34</f>
        <v>3.4657359027997265</v>
      </c>
      <c r="E34">
        <v>5</v>
      </c>
      <c r="F34" s="6">
        <f t="shared" si="4"/>
        <v>31</v>
      </c>
      <c r="G34" s="8">
        <f>LN(($F34/G$27)*3600)</f>
        <v>10.524064040261237</v>
      </c>
      <c r="H34" s="8">
        <f>LN(($F34/H$27)*3600)</f>
        <v>8.403800504061147</v>
      </c>
      <c r="I34" s="8">
        <f>LN(($F34/I$27)*3600)</f>
        <v>7.3741810868799886</v>
      </c>
      <c r="J34" s="8">
        <f>LN(($F34/J$27)*3600)</f>
        <v>5.3127580507028309</v>
      </c>
      <c r="K34" s="8">
        <f>LN(($F34/K$27)*3600)</f>
        <v>1.5794268340180608</v>
      </c>
      <c r="L34" s="8"/>
    </row>
    <row r="35" spans="1:12" x14ac:dyDescent="0.25">
      <c r="A35">
        <v>5000</v>
      </c>
      <c r="B35">
        <v>5000</v>
      </c>
      <c r="C35">
        <f t="shared" si="2"/>
        <v>8.5173931714189042</v>
      </c>
      <c r="D35">
        <f>$D$30*E35</f>
        <v>4.1588830833596715</v>
      </c>
      <c r="E35">
        <v>6</v>
      </c>
      <c r="F35" s="6">
        <f t="shared" si="4"/>
        <v>62.999999999999979</v>
      </c>
      <c r="G35" s="8">
        <f>LN(($F35/G$27)*3600)</f>
        <v>11.233211562167623</v>
      </c>
      <c r="H35" s="8">
        <f>LN(($F35/H$27)*3600)</f>
        <v>9.1129480259675333</v>
      </c>
      <c r="I35" s="8">
        <f>LN(($F35/I$27)*3600)</f>
        <v>8.083328608786374</v>
      </c>
      <c r="J35" s="8">
        <f>LN(($F35/J$27)*3600)</f>
        <v>6.0219055726092172</v>
      </c>
      <c r="K35" s="8">
        <f>LN(($F35/K$27)*3600)</f>
        <v>2.2885743559244469</v>
      </c>
      <c r="L35" s="8"/>
    </row>
    <row r="36" spans="1:12" x14ac:dyDescent="0.25">
      <c r="A36">
        <v>10000</v>
      </c>
      <c r="B36">
        <v>10000</v>
      </c>
      <c r="C36">
        <f t="shared" si="2"/>
        <v>9.2104403669765169</v>
      </c>
      <c r="D36">
        <f>$D$30*E36</f>
        <v>4.8520302639196169</v>
      </c>
      <c r="E36">
        <v>7</v>
      </c>
      <c r="F36" s="6">
        <f t="shared" si="4"/>
        <v>126.99999999999997</v>
      </c>
      <c r="G36" s="8">
        <f>LN(($F36/G$27)*3600)</f>
        <v>11.934263922234683</v>
      </c>
      <c r="H36" s="8">
        <f>LN(($F36/H$27)*3600)</f>
        <v>9.814000386034591</v>
      </c>
      <c r="I36" s="8">
        <f>LN(($F36/I$27)*3600)</f>
        <v>8.7843809688534336</v>
      </c>
      <c r="J36" s="8">
        <f>LN(($F36/J$27)*3600)</f>
        <v>6.7229579326762758</v>
      </c>
      <c r="K36" s="8">
        <f>LN(($F36/K$27)*3600)</f>
        <v>2.9896267159915055</v>
      </c>
      <c r="L36" s="8"/>
    </row>
    <row r="37" spans="1:12" x14ac:dyDescent="0.25">
      <c r="D37">
        <f>$D$30*E37</f>
        <v>5.5451774444795623</v>
      </c>
      <c r="E37">
        <v>8</v>
      </c>
      <c r="F37" s="6">
        <f t="shared" si="4"/>
        <v>254.99999999999994</v>
      </c>
      <c r="G37" s="8">
        <f>LN(($F37/G$27)*3600)</f>
        <v>12.631340380934517</v>
      </c>
      <c r="H37" s="8">
        <f>LN(($F37/H$27)*3600)</f>
        <v>10.511076844734427</v>
      </c>
      <c r="I37" s="8">
        <f>LN(($F37/I$27)*3600)</f>
        <v>9.4814574275532681</v>
      </c>
      <c r="J37" s="8">
        <f>LN(($F37/J$27)*3600)</f>
        <v>7.4200343913761104</v>
      </c>
      <c r="K37" s="8">
        <f>LN(($F37/K$27)*3600)</f>
        <v>3.6867031746913406</v>
      </c>
      <c r="L37" s="8"/>
    </row>
    <row r="38" spans="1:12" x14ac:dyDescent="0.25">
      <c r="D38">
        <f>$D$30*E38</f>
        <v>6.2383246250395077</v>
      </c>
      <c r="E38">
        <v>9</v>
      </c>
      <c r="F38" s="6">
        <f t="shared" si="4"/>
        <v>510.99999999999994</v>
      </c>
      <c r="G38" s="8">
        <f>LN(($F38/G$27)*3600)</f>
        <v>13.326446425979796</v>
      </c>
      <c r="H38" s="8">
        <f>LN(($F38/H$27)*3600)</f>
        <v>11.206182889779704</v>
      </c>
      <c r="I38" s="8">
        <f>LN(($F38/I$27)*3600)</f>
        <v>10.176563472598547</v>
      </c>
      <c r="J38" s="8">
        <f>LN(($F38/J$27)*3600)</f>
        <v>8.1151404364213882</v>
      </c>
      <c r="K38" s="8">
        <f>LN(($F38/K$27)*3600)</f>
        <v>4.3818092197366187</v>
      </c>
      <c r="L38" s="8"/>
    </row>
    <row r="39" spans="1:12" x14ac:dyDescent="0.25">
      <c r="D39">
        <f>$D$30*E39</f>
        <v>6.9314718055994531</v>
      </c>
      <c r="E39">
        <v>10</v>
      </c>
      <c r="F39" s="6">
        <f t="shared" si="4"/>
        <v>1023</v>
      </c>
      <c r="G39" s="8">
        <f>LN(($F39/G$27)*3600)</f>
        <v>14.020571601727719</v>
      </c>
      <c r="H39" s="8">
        <f>LN(($F39/H$27)*3600)</f>
        <v>11.900308065527627</v>
      </c>
      <c r="I39" s="8">
        <f>LN(($F39/I$27)*3600)</f>
        <v>10.870688648346469</v>
      </c>
      <c r="J39" s="8">
        <f>LN(($F39/J$27)*3600)</f>
        <v>8.8092656121693107</v>
      </c>
      <c r="K39" s="8">
        <f>LN(($F39/K$27)*3600)</f>
        <v>5.0759343954845413</v>
      </c>
      <c r="L39" s="8"/>
    </row>
    <row r="40" spans="1:12" x14ac:dyDescent="0.25">
      <c r="D40">
        <f>$D$30*E40</f>
        <v>7.6246189861593985</v>
      </c>
      <c r="E40">
        <v>11</v>
      </c>
      <c r="F40" s="6">
        <f t="shared" si="4"/>
        <v>2047</v>
      </c>
      <c r="G40" s="8">
        <f>LN(($F40/G$27)*3600)</f>
        <v>14.714207421437381</v>
      </c>
      <c r="H40" s="8">
        <f>LN(($F40/H$27)*3600)</f>
        <v>12.593943885237291</v>
      </c>
      <c r="I40" s="8">
        <f>LN(($F40/I$27)*3600)</f>
        <v>11.564324468056132</v>
      </c>
      <c r="J40" s="8">
        <f>LN(($F40/J$27)*3600)</f>
        <v>9.5029014318789748</v>
      </c>
      <c r="K40" s="8">
        <f>LN(($F40/K$27)*3600)</f>
        <v>5.7695702151942037</v>
      </c>
      <c r="L40" s="8"/>
    </row>
    <row r="41" spans="1:12" x14ac:dyDescent="0.25">
      <c r="D41">
        <f>$D$30*E41</f>
        <v>8.317766166719343</v>
      </c>
      <c r="E41">
        <v>12</v>
      </c>
      <c r="F41" s="6">
        <f t="shared" si="4"/>
        <v>4094.9999999999968</v>
      </c>
      <c r="G41" s="8">
        <f>LN(($F41/G$27)*3600)</f>
        <v>15.407598832063261</v>
      </c>
      <c r="H41" s="8">
        <f>LN(($F41/H$27)*3600)</f>
        <v>13.287335295863169</v>
      </c>
      <c r="I41" s="8">
        <f>LN(($F41/I$27)*3600)</f>
        <v>12.257715878682012</v>
      </c>
      <c r="J41" s="8">
        <f>LN(($F41/J$27)*3600)</f>
        <v>10.196292842504853</v>
      </c>
      <c r="K41" s="8">
        <f>LN(($F41/K$27)*3600)</f>
        <v>6.4629616258200837</v>
      </c>
      <c r="L41" s="8">
        <f>LN(($F41/L$27)*3600)</f>
        <v>0.38811546977305061</v>
      </c>
    </row>
    <row r="42" spans="1:12" ht="15.75" thickBot="1" x14ac:dyDescent="0.3">
      <c r="D42">
        <f>$D$30*E42</f>
        <v>9.0109133472792884</v>
      </c>
      <c r="E42">
        <v>13</v>
      </c>
      <c r="F42" s="7">
        <f t="shared" si="4"/>
        <v>8190.9999999999945</v>
      </c>
      <c r="G42" s="8">
        <f>LN(($F42/G$27)*3600)</f>
        <v>16.100868105291692</v>
      </c>
      <c r="H42" s="8">
        <f>LN(($F42/H$27)*3600)</f>
        <v>13.980604569091602</v>
      </c>
      <c r="I42" s="8">
        <f>LN(($F42/I$27)*3600)</f>
        <v>12.950985151910444</v>
      </c>
      <c r="J42" s="8">
        <f>LN(($F42/J$27)*3600)</f>
        <v>10.889562115733286</v>
      </c>
      <c r="K42" s="8">
        <f>LN(($F42/K$27)*3600)</f>
        <v>7.1562308990485164</v>
      </c>
      <c r="L42" s="8">
        <f>LN(($F42/L$27)*3600)</f>
        <v>1.0813847430014831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2019-03-26T23:13:34Z</dcterms:modified>
</cp:coreProperties>
</file>