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napeN\Dev\funding-service-design-post-award-data-store\tests\integration_tests\mock_pf_returns\"/>
    </mc:Choice>
  </mc:AlternateContent>
  <xr:revisionPtr revIDLastSave="0" documentId="13_ncr:1_{83BD99DD-75BD-47D2-8912-419AB0D72E79}" xr6:coauthVersionLast="47" xr6:coauthVersionMax="47" xr10:uidLastSave="{00000000-0000-0000-0000-000000000000}"/>
  <bookViews>
    <workbookView xWindow="-120" yWindow="-120" windowWidth="38640" windowHeight="21120" tabRatio="661" firstSheet="2"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9"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<sst xmlns="http://schemas.openxmlformats.org/spreadsheetml/2006/main" count="2898" uniqueCount="1117">
  <si>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</si>
  <si>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</si>
  <si>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</si>
  <si>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</si>
  <si>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</si>
  <si>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</si>
  <si>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</si>
  <si>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</si>
  <si>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</si>
  <si>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</si>
  <si>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</si>
  <si>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</si>
  <si>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</si>
  <si>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</si>
  <si>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</si>
  <si>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</si>
  <si>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</si>
  <si>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</si>
  <si>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</si>
  <si>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</si>
  <si>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</si>
  <si>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</si>
  <si>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</si>
  <si>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</si>
  <si>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</si>
  <si>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</si>
  <si>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</si>
  <si>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</si>
  <si>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</si>
  <si>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</si>
  <si>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</si>
  <si>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</si>
  <si>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</si>
  <si>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</si>
  <si>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</si>
  <si>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</si>
  <si>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</si>
  <si>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</si>
  <si>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</si>
  <si>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</si>
  <si>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</si>
  <si>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</si>
  <si>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</si>
  <si>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</si>
  <si>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</si>
  <si>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</si>
  <si>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</si>
  <si>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</si>
  <si>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</si>
  <si>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</si>
  <si>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</si>
  <si>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</si>
  <si>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</si>
  <si>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</si>
  <si>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</si>
  <si>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</si>
  <si>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</si>
  <si>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</si>
  <si>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</si>
  <si>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</si>
  <si>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</si>
  <si>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</si>
  <si>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</si>
  <si>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</si>
  <si>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</si>
  <si>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</si>
  <si>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</si>
  <si>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</si>
  <si>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</si>
  <si>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</si>
  <si>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</si>
  <si>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</si>
  <si>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</si>
  <si>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</si>
  <si>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</si>
  <si>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</si>
  <si>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</si>
  <si>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</si>
  <si>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</si>
  <si>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</si>
  <si>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</si>
  <si>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</si>
  <si>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</si>
  <si>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</si>
  <si>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</si>
  <si>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</si>
  <si>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</si>
  <si>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</si>
  <si>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</si>
  <si>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</si>
  <si>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</si>
  <si>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</si>
  <si>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</si>
  <si>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</si>
  <si>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</si>
  <si>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</si>
  <si>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</si>
  <si>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</si>
  <si>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</si>
  <si>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</si>
  <si>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</si>
  <si>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</si>
  <si>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</si>
  <si>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</si>
  <si>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</si>
  <si>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</si>
  <si>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</si>
  <si>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</si>
  <si>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</si>
  <si>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</si>
  <si>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</si>
  <si>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</si>
  <si>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</si>
  <si>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</si>
  <si>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</si>
  <si>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</si>
  <si>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</si>
  <si>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</si>
  <si>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</si>
  <si>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</si>
  <si>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</si>
  <si>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</si>
  <si>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</si>
  <si>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</si>
  <si>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</si>
  <si>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</si>
  <si>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</si>
  <si>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</si>
  <si>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</si>
  <si>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</si>
  <si>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</si>
  <si>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</si>
  <si>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</si>
  <si>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</si>
  <si>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</si>
  <si>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</si>
  <si>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</si>
  <si>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</si>
  <si>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</si>
  <si>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</si>
  <si>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</si>
  <si>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</si>
  <si>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</si>
  <si>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</si>
  <si>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</si>
  <si>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</si>
  <si>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</si>
  <si>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</si>
  <si>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</si>
  <si>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</si>
  <si>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</si>
  <si>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</si>
  <si>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</si>
  <si>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</si>
  <si>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</si>
  <si>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</si>
  <si>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</si>
  <si>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</si>
  <si>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</si>
  <si>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</si>
  <si>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</si>
  <si>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</si>
  <si>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</si>
  <si>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</si>
  <si>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</si>
  <si>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</si>
  <si>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</si>
  <si>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</si>
  <si>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</si>
  <si>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</si>
  <si>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</si>
  <si>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</si>
  <si>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</si>
  <si>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</si>
  <si>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</si>
  <si>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</si>
  <si>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</si>
  <si>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</si>
  <si>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</si>
  <si>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</si>
  <si>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</si>
  <si>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</si>
  <si>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</si>
  <si>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</si>
  <si>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</si>
  <si>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</si>
  <si>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</si>
  <si>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</si>
  <si>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</si>
  <si>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</si>
  <si>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</si>
  <si>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</si>
  <si>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</si>
  <si>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</si>
  <si>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</si>
  <si>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</si>
  <si>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</si>
  <si>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</si>
  <si>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</si>
  <si>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</si>
  <si>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</si>
  <si>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</si>
  <si>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</si>
  <si>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</si>
  <si>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</si>
  <si>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</si>
  <si>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</si>
  <si>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</si>
  <si>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</si>
  <si>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</si>
  <si>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</si>
  <si>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</si>
  <si>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</si>
  <si>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</si>
  <si>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</si>
  <si>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</si>
  <si>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</si>
  <si>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</si>
  <si>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</si>
  <si>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</si>
  <si>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</si>
  <si>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</si>
  <si>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</si>
  <si>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</si>
  <si>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</si>
  <si>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</si>
  <si>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</si>
  <si>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</si>
  <si>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</si>
  <si>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</si>
  <si>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</si>
  <si>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</si>
  <si>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</si>
  <si>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</si>
  <si>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</si>
  <si>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</si>
  <si>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</si>
  <si>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</si>
  <si>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</si>
  <si>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</si>
  <si>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</si>
  <si>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</si>
  <si>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</si>
  <si>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</si>
  <si>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</si>
  <si>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</si>
  <si>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</si>
  <si>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</si>
  <si>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</si>
  <si>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</si>
  <si>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</si>
  <si>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</si>
  <si>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</si>
  <si>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</si>
  <si>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</si>
  <si>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</si>
  <si>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</si>
  <si>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</si>
  <si>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</si>
  <si>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</si>
  <si>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</si>
  <si>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</si>
  <si>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</si>
  <si>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</si>
  <si>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</si>
  <si>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</si>
  <si>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</si>
  <si>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</si>
  <si>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</si>
  <si>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</si>
  <si>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</si>
  <si>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</si>
  <si>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</si>
  <si>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</si>
  <si>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</si>
  <si>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</si>
  <si>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</si>
  <si>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</si>
  <si>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</si>
  <si>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</si>
  <si>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</si>
  <si>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</si>
  <si>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</si>
  <si>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</si>
  <si>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</si>
  <si>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</si>
  <si>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</si>
  <si>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</si>
  <si>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</si>
  <si>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</si>
  <si>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</si>
  <si>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</si>
  <si>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</si>
  <si>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</si>
  <si>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</si>
  <si>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</si>
  <si>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</si>
  <si>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</si>
  <si>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</si>
  <si>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</si>
  <si>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</si>
  <si>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</si>
  <si>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</si>
  <si>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</si>
  <si>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</si>
  <si>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</si>
  <si>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</si>
  <si>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</si>
  <si>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</si>
  <si>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</si>
  <si>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</si>
  <si>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</si>
  <si>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</si>
  <si>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</si>
  <si>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</si>
  <si>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</si>
  <si>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</si>
  <si>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</si>
  <si>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</si>
  <si>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</si>
  <si>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</si>
  <si>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</si>
  <si>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</si>
  <si>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</si>
  <si>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</si>
  <si>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</si>
  <si>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</si>
  <si>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</si>
  <si>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</si>
  <si>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</si>
  <si>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</si>
  <si>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</si>
  <si>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</si>
  <si>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</si>
  <si>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</si>
  <si>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</si>
  <si>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</si>
  <si>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</si>
  <si>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</si>
  <si>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</si>
  <si>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</si>
  <si>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</si>
  <si>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</si>
  <si>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</si>
  <si>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</si>
  <si>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</si>
  <si>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</si>
  <si>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</si>
  <si>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</si>
  <si>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</si>
  <si>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</si>
  <si>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</si>
  <si>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</si>
  <si>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</si>
  <si>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</si>
  <si>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</si>
  <si>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</si>
  <si>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</si>
  <si>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</si>
  <si>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</si>
  <si>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</si>
  <si>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</si>
  <si>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</si>
  <si>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</si>
  <si>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</si>
  <si>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</si>
  <si>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</si>
  <si>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</si>
  <si>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</si>
  <si>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</si>
  <si>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</si>
  <si>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</si>
  <si>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</si>
  <si>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</si>
  <si>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</si>
  <si>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</si>
  <si>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</si>
  <si>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</si>
  <si>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</si>
  <si>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</si>
  <si>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</si>
  <si>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</si>
  <si>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</si>
  <si>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</si>
  <si>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</si>
  <si>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</si>
  <si>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</si>
  <si>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</si>
  <si>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</si>
  <si>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</si>
  <si>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</si>
  <si>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</si>
  <si>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</si>
  <si>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</si>
  <si>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</si>
  <si>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</si>
  <si>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</si>
  <si>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</si>
  <si>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</si>
  <si>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</si>
  <si>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</si>
  <si>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</si>
  <si>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</si>
  <si>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</si>
  <si>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</si>
  <si>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</si>
  <si>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</si>
  <si>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</si>
  <si>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</si>
  <si>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</si>
  <si>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</si>
  <si>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</si>
  <si>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</si>
  <si>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</si>
  <si>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</si>
  <si>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</si>
  <si>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</si>
  <si>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</si>
  <si>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</si>
  <si>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</si>
  <si>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</si>
  <si>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</si>
  <si>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</si>
  <si>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</si>
  <si>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</si>
  <si>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</si>
  <si>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</si>
  <si>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</si>
  <si>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</si>
  <si>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</si>
  <si>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</si>
  <si>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</si>
  <si>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</si>
  <si>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</si>
  <si>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</si>
  <si>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</si>
  <si>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</si>
  <si>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</si>
  <si>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</si>
  <si>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</si>
  <si>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</si>
  <si>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</si>
  <si>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</si>
  <si>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</si>
  <si>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</si>
  <si>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</si>
  <si>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</si>
  <si>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</si>
  <si>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</si>
  <si>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</si>
  <si>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</si>
  <si>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</si>
  <si>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</si>
  <si>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</si>
  <si>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</si>
  <si>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</si>
  <si>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</si>
  <si>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</si>
  <si>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</si>
  <si>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</si>
  <si>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</si>
  <si>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</si>
  <si>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</si>
  <si>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</si>
  <si>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</si>
  <si>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</si>
  <si>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</si>
  <si>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</si>
  <si>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</si>
  <si>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</si>
  <si>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</si>
  <si>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</si>
  <si>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</si>
  <si>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</si>
  <si>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</si>
  <si>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</si>
  <si>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</si>
  <si>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</si>
  <si>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</si>
  <si>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</si>
  <si>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</si>
  <si>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</si>
  <si>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</si>
  <si>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</si>
  <si>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</si>
  <si>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</si>
  <si>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</si>
  <si>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</si>
  <si>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</si>
  <si>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</si>
  <si>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</si>
  <si>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</si>
  <si>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</si>
  <si>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</si>
  <si>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</si>
  <si>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</si>
  <si>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</si>
  <si>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</si>
  <si>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</si>
  <si>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</si>
  <si>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</si>
  <si>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</si>
  <si>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</si>
  <si>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</si>
  <si>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</si>
  <si>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</si>
  <si>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</si>
  <si>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</si>
  <si>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</si>
  <si>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</si>
  <si>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</si>
  <si>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</si>
  <si>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</si>
  <si>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</si>
  <si>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</si>
  <si>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</si>
  <si>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</si>
  <si>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</si>
  <si>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</si>
  <si>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</si>
  <si>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</si>
  <si>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</si>
  <si>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</si>
  <si>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</si>
  <si>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</si>
  <si>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</si>
  <si>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</si>
  <si>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</si>
  <si>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</si>
  <si>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</si>
  <si>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</si>
  <si>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</si>
  <si>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</si>
  <si>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</si>
  <si>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</si>
  <si>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</si>
  <si>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</si>
  <si>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</si>
  <si>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</si>
  <si>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</si>
  <si>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</si>
  <si>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</si>
  <si>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</si>
  <si>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</si>
  <si>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</si>
  <si>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</si>
  <si>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</si>
  <si>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</si>
  <si>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</si>
  <si>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</si>
  <si>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</si>
  <si>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</si>
  <si>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</si>
  <si>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</si>
  <si>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</si>
  <si>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</si>
  <si>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</si>
  <si>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</si>
  <si>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</si>
  <si>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</si>
  <si>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</si>
  <si>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</si>
  <si>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</si>
  <si>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</si>
  <si>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</si>
  <si>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</si>
  <si>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</si>
  <si>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</si>
  <si>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</si>
  <si>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</si>
  <si>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</si>
  <si>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</si>
  <si>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</si>
  <si>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</si>
  <si>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</si>
  <si>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</si>
  <si>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</si>
  <si>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</si>
  <si>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</si>
  <si>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</si>
  <si>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</si>
  <si>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</si>
  <si>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</si>
  <si>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</si>
  <si>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</si>
  <si>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</si>
  <si>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</si>
  <si>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</si>
  <si>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</si>
  <si>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</si>
  <si>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</si>
  <si>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</si>
  <si>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</si>
  <si>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</si>
  <si>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</si>
  <si>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</si>
  <si>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</si>
  <si>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</si>
  <si>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</si>
  <si>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</si>
  <si>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</si>
  <si>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</si>
  <si>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</si>
  <si>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</si>
  <si>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</si>
  <si>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</si>
  <si>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</si>
  <si>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</si>
  <si>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</si>
  <si>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</si>
  <si>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</si>
  <si>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</si>
  <si>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</si>
  <si>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</si>
  <si>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</si>
  <si>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</si>
  <si>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</si>
  <si>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</si>
  <si>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</si>
  <si>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</si>
  <si>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</si>
  <si>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</si>
  <si>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</si>
  <si>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</si>
  <si>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</si>
  <si>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</si>
  <si>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</si>
  <si>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</si>
  <si>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</si>
  <si>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</si>
  <si>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</si>
  <si>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</si>
  <si>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</si>
  <si>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</si>
  <si>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</si>
  <si>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</si>
  <si>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</si>
  <si>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</si>
  <si>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</si>
  <si>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</si>
  <si>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</si>
  <si>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</si>
  <si>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</si>
  <si>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</si>
  <si>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</si>
  <si>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</si>
  <si>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</si>
  <si>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</si>
  <si>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</si>
  <si>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</si>
  <si>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</si>
  <si>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</si>
  <si>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</si>
  <si>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</si>
  <si>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</si>
  <si>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</si>
  <si>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</si>
  <si>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</si>
  <si>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</si>
  <si>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</si>
  <si>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</si>
  <si>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</si>
  <si>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</si>
  <si>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</si>
  <si>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</si>
  <si>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</si>
  <si>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</si>
  <si>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</si>
  <si>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</si>
  <si>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</si>
  <si>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</si>
  <si>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</si>
  <si>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</si>
  <si>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</si>
  <si>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</si>
  <si>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</si>
  <si>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</si>
  <si>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</si>
  <si>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</si>
  <si>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</si>
  <si>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</si>
  <si>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</si>
  <si>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</si>
  <si>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</si>
  <si>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</si>
  <si>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</si>
  <si>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</si>
  <si>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</si>
  <si>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</si>
  <si>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</si>
  <si>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</si>
  <si>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</si>
  <si>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</si>
  <si>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</si>
  <si>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</si>
  <si>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</si>
  <si>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</si>
  <si>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</si>
  <si>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</si>
  <si>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</si>
  <si>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</si>
  <si>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</si>
  <si>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</si>
  <si>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</si>
  <si>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</si>
  <si>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</si>
  <si>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</si>
  <si>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</si>
  <si>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</si>
  <si>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</si>
  <si>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</si>
  <si>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</si>
  <si>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</si>
  <si>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</si>
  <si>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</si>
  <si>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</si>
  <si>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</si>
  <si>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</si>
  <si>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</si>
  <si>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</si>
  <si>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</si>
  <si>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</si>
  <si>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</si>
  <si>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</si>
  <si>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</si>
  <si>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</si>
  <si>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</si>
  <si>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</si>
  <si>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</si>
  <si>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</si>
  <si>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</si>
  <si>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</si>
  <si>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</si>
  <si>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</si>
  <si>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</si>
  <si>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</si>
  <si>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</si>
  <si>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</si>
  <si>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</si>
  <si>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</si>
  <si>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</si>
  <si>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</si>
  <si>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</si>
  <si>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</si>
  <si>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</si>
  <si>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</si>
  <si>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</si>
  <si>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</si>
  <si>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</si>
  <si>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</si>
  <si>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</si>
  <si>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</si>
  <si>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</si>
  <si>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</si>
  <si>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</si>
  <si>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</si>
  <si>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</si>
  <si>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</si>
  <si>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</si>
  <si>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</si>
  <si>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</si>
  <si>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</si>
  <si>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</si>
  <si>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</si>
  <si>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</si>
  <si>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</si>
  <si>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</si>
  <si>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</si>
  <si>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</si>
  <si>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</si>
  <si>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</si>
  <si>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</si>
  <si>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</si>
  <si>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</si>
  <si>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</si>
  <si>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</si>
  <si>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</si>
  <si>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</si>
  <si>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</si>
  <si>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</si>
  <si>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</si>
  <si>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</si>
  <si>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</si>
  <si>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</si>
  <si>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</si>
  <si>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</si>
  <si>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</si>
  <si>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</si>
  <si>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</si>
  <si>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</si>
  <si>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</si>
  <si>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</si>
  <si>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</si>
  <si>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</si>
  <si>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</si>
  <si>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</si>
  <si>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</si>
  <si>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</si>
  <si>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</si>
  <si>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</si>
  <si>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</si>
  <si>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</si>
  <si>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</si>
  <si>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</si>
  <si>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</si>
  <si>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</si>
  <si>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</si>
  <si>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</si>
  <si>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</si>
  <si>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</si>
  <si>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</si>
  <si>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</si>
  <si>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</si>
  <si>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</si>
  <si>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</si>
  <si>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</si>
  <si>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</si>
  <si>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</si>
  <si>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</si>
  <si>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</si>
  <si>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</si>
  <si>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</si>
  <si>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</si>
  <si>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</si>
  <si>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</si>
  <si>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</si>
  <si>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</si>
  <si>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</si>
  <si>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</si>
  <si>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</si>
  <si>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</si>
  <si>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</si>
  <si>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</si>
  <si>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</si>
  <si>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</si>
  <si>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</si>
  <si>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</si>
  <si>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</si>
  <si>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</si>
  <si>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</si>
  <si>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</si>
  <si>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</si>
  <si>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</si>
  <si>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</si>
  <si>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</si>
  <si>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</si>
  <si>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</si>
  <si>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</si>
  <si>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</si>
  <si>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</si>
  <si>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</si>
  <si>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</si>
  <si>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</si>
  <si>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</si>
  <si>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</si>
  <si>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</si>
  <si>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</si>
  <si>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</si>
  <si>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</si>
  <si>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</si>
  <si>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</si>
  <si>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</si>
  <si>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</si>
  <si>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</si>
  <si>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</si>
  <si>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</si>
  <si>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</si>
  <si>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</si>
  <si>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</si>
  <si>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</si>
  <si>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</si>
  <si>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</si>
  <si>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</si>
  <si>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</si>
  <si>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</si>
  <si>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</si>
  <si>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</si>
  <si>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</si>
  <si>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</si>
  <si>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</si>
  <si>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</si>
  <si>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</si>
  <si>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</si>
  <si>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</si>
  <si>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</si>
  <si>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</si>
  <si>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</si>
  <si>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</si>
  <si>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</si>
  <si>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</si>
  <si>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</si>
  <si>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</si>
  <si>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</si>
  <si>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</si>
  <si>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</si>
  <si>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</si>
  <si>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</si>
  <si>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</si>
  <si>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</si>
  <si>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</si>
  <si>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</si>
  <si>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</si>
  <si>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</si>
  <si>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</si>
  <si>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</si>
  <si>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</si>
  <si>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</si>
  <si>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</si>
  <si>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</si>
  <si>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</si>
  <si>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</si>
  <si>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</si>
  <si>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</si>
  <si>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</si>
  <si>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</si>
  <si>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</si>
  <si>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</si>
  <si>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</si>
  <si>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</si>
  <si>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</si>
  <si>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</si>
  <si>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</si>
  <si>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</si>
  <si>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</si>
  <si>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</si>
  <si>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</si>
  <si>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</si>
  <si>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</si>
  <si>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</si>
  <si>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</si>
  <si>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</si>
  <si>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</si>
  <si>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</si>
  <si>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</si>
  <si>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</si>
  <si>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</si>
  <si>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</si>
  <si>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</si>
  <si>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</si>
  <si>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</si>
  <si>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</si>
  <si>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</si>
  <si>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</si>
  <si>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</si>
  <si>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</si>
  <si>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</si>
  <si>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</si>
  <si>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</si>
  <si>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</si>
  <si>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</si>
  <si>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</si>
  <si>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</si>
  <si>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</si>
  <si>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</si>
  <si>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</si>
  <si>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</si>
  <si>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</si>
  <si>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</si>
  <si>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</si>
  <si>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</si>
  <si>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</si>
  <si>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</si>
  <si>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</si>
  <si>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</si>
  <si>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</si>
  <si>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</si>
  <si>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</si>
  <si>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</si>
  <si>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</si>
  <si>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</si>
  <si>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</si>
  <si>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</si>
  <si>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</si>
  <si>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</si>
  <si>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</si>
  <si>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</si>
  <si>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</si>
  <si>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</si>
  <si>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</si>
  <si>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</si>
  <si>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</si>
  <si>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</si>
  <si>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</si>
  <si>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</si>
  <si>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</si>
  <si>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</si>
  <si>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</si>
  <si>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</si>
  <si>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</si>
  <si>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</si>
  <si>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</si>
  <si>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</si>
  <si>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</si>
  <si>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</si>
  <si>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</si>
  <si>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</si>
  <si>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</si>
  <si>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</si>
  <si>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</si>
  <si>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</si>
  <si>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</si>
  <si>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</si>
  <si>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</si>
  <si>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</si>
  <si>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</si>
  <si>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</si>
  <si>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</si>
  <si>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</si>
  <si>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</si>
  <si>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</si>
  <si>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</si>
  <si>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</si>
  <si>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</si>
  <si>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</si>
  <si>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</si>
  <si>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</si>
  <si>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</si>
  <si>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</si>
  <si>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</si>
  <si>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</si>
  <si>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</si>
  <si>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</si>
  <si>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</si>
  <si>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</si>
  <si>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</si>
  <si>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</si>
  <si>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</si>
  <si>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</si>
  <si>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</si>
  <si>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</si>
  <si>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</si>
  <si>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</si>
  <si>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</si>
  <si>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</si>
  <si>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</si>
  <si>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</si>
  <si>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</si>
  <si>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</si>
  <si>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</si>
  <si>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</si>
  <si>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</si>
  <si>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</si>
  <si>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</si>
  <si>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</si>
  <si>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</si>
  <si>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</si>
  <si>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</si>
  <si>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</si>
  <si>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</si>
  <si>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</si>
  <si>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</si>
  <si>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</si>
  <si>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</si>
  <si>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</si>
  <si>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</si>
  <si>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</si>
  <si>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</si>
  <si>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</si>
  <si>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</si>
  <si>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</si>
  <si>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</si>
  <si>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</si>
  <si>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</si>
  <si>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</si>
  <si>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</si>
  <si>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</si>
  <si>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</si>
  <si>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</si>
  <si>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</si>
  <si>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</si>
  <si>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</si>
  <si>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</si>
  <si>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</si>
  <si>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</si>
  <si>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</si>
  <si>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</si>
  <si>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</si>
  <si>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</si>
  <si>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</si>
  <si>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</si>
  <si>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</si>
  <si>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</si>
  <si>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</si>
  <si>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</si>
  <si>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</si>
  <si>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</si>
  <si>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</si>
  <si>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</si>
  <si>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</si>
  <si>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</si>
  <si>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</si>
  <si>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</si>
  <si>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</si>
  <si>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</si>
  <si>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</si>
  <si>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</si>
  <si>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</si>
  <si>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</si>
  <si>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</si>
  <si>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</si>
  <si>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</si>
  <si>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</si>
  <si>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</si>
  <si>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</si>
  <si>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</si>
  <si>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</si>
  <si>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</si>
  <si>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</si>
  <si>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</si>
  <si>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</si>
  <si>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</si>
  <si>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</si>
  <si>
    <t>N/A</t>
  </si>
  <si>
    <t>jhsrtj</t>
  </si>
  <si>
    <t>sjsrtj</t>
  </si>
  <si>
    <t>gsht</t>
  </si>
  <si>
    <t>aehearh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</si>
</sst>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27" t="s">
        <v>0</v>
      </c>
      <c r="B1" s="28" t="s">
        <v>1</v>
      </c>
      <c r="C1" s="28" t="s">
        <v>2</v>
      </c>
    </row>
    <row r="2" spans="1:3" x14ac:dyDescent="0.25">
      <c r="A2" s="17">
        <v>1</v>
      </c>
      <c r="B2" s="17">
        <v>1</v>
      </c>
      <c r="C2" s="17" t="s">
        <v>3</v>
      </c>
    </row>
    <row r="4" spans="1:3" x14ac:dyDescent="0.2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214" t="s">
        <v>4</v>
      </c>
      <c r="C2" s="215"/>
    </row>
    <row r="3" spans="2:9" ht="15.75" x14ac:dyDescent="0.25">
      <c r="B3" s="205" t="s">
        <v>5</v>
      </c>
      <c r="C3" s="3"/>
      <c r="H3" s="1"/>
    </row>
    <row r="4" spans="2:9" ht="18.75" x14ac:dyDescent="0.25">
      <c r="B4" s="210" t="s">
        <v>6</v>
      </c>
      <c r="C4" s="211"/>
    </row>
    <row r="5" spans="2:9" ht="15.6" customHeight="1" x14ac:dyDescent="0.25">
      <c r="B5" s="212" t="s">
        <v>7</v>
      </c>
      <c r="C5" s="213" t="s">
        <v>8</v>
      </c>
      <c r="G5" s="6"/>
    </row>
    <row r="6" spans="2:9" ht="15.75" x14ac:dyDescent="0.25">
      <c r="B6" s="205" t="s">
        <v>9</v>
      </c>
      <c r="C6" s="3"/>
    </row>
    <row r="7" spans="2:9" ht="23.25" x14ac:dyDescent="0.25">
      <c r="B7" s="214" t="s">
        <v>10</v>
      </c>
      <c r="C7" s="215"/>
      <c r="I7" s="112"/>
    </row>
    <row r="8" spans="2:9" x14ac:dyDescent="0.25">
      <c r="I8" s="112"/>
    </row>
    <row r="9" spans="2:9" s="3" customFormat="1" ht="18.75" x14ac:dyDescent="0.25">
      <c r="B9" s="210" t="s">
        <v>11</v>
      </c>
      <c r="C9" s="211"/>
    </row>
    <row r="10" spans="2:9" ht="15.6" customHeight="1" x14ac:dyDescent="0.25">
      <c r="B10" s="212" t="s">
        <v>12</v>
      </c>
      <c r="C10" s="213"/>
    </row>
    <row r="11" spans="2:9" ht="15.6" customHeight="1" x14ac:dyDescent="0.25">
      <c r="B11" s="25"/>
      <c r="C11" s="19"/>
    </row>
    <row r="12" spans="2:9" s="3" customFormat="1" ht="18.75" x14ac:dyDescent="0.25">
      <c r="B12" s="210" t="s">
        <v>13</v>
      </c>
      <c r="C12" s="211"/>
    </row>
    <row r="13" spans="2:9" ht="31.5" customHeight="1" x14ac:dyDescent="0.25">
      <c r="B13" s="216" t="s">
        <v>14</v>
      </c>
      <c r="C13" s="217"/>
    </row>
    <row r="14" spans="2:9" ht="15.75" x14ac:dyDescent="0.25">
      <c r="B14" s="25"/>
      <c r="C14" s="19"/>
    </row>
    <row r="15" spans="2:9" ht="18.75" x14ac:dyDescent="0.25">
      <c r="B15" s="210" t="s">
        <v>15</v>
      </c>
      <c r="C15" s="211"/>
    </row>
    <row r="16" spans="2:9" x14ac:dyDescent="0.25">
      <c r="B16" s="216" t="s">
        <v>16</v>
      </c>
      <c r="C16" s="217"/>
    </row>
    <row r="17" spans="2:3" ht="15.75" x14ac:dyDescent="0.25">
      <c r="B17" s="25"/>
      <c r="C17" s="19"/>
    </row>
    <row r="18" spans="2:3" ht="18.75" x14ac:dyDescent="0.25">
      <c r="B18" s="210" t="s">
        <v>17</v>
      </c>
      <c r="C18" s="211"/>
    </row>
    <row r="19" spans="2:3" x14ac:dyDescent="0.25">
      <c r="B19" s="216" t="s">
        <v>18</v>
      </c>
      <c r="C19" s="217"/>
    </row>
    <row r="20" spans="2:3" ht="15.75" x14ac:dyDescent="0.25">
      <c r="B20" s="25"/>
      <c r="C20" s="19"/>
    </row>
    <row r="21" spans="2:3" s="3" customFormat="1" ht="18.75" x14ac:dyDescent="0.25">
      <c r="B21" s="210" t="s">
        <v>19</v>
      </c>
      <c r="C21" s="211"/>
    </row>
    <row r="22" spans="2:3" ht="15" customHeight="1" x14ac:dyDescent="0.25">
      <c r="B22" s="216" t="s">
        <v>20</v>
      </c>
      <c r="C22" s="217"/>
    </row>
    <row r="23" spans="2:3" ht="15.75" x14ac:dyDescent="0.25">
      <c r="B23" s="25"/>
      <c r="C23" s="19"/>
    </row>
    <row r="24" spans="2:3" s="3" customFormat="1" ht="18.75" x14ac:dyDescent="0.25">
      <c r="B24" s="210" t="s">
        <v>21</v>
      </c>
      <c r="C24" s="211"/>
    </row>
    <row r="25" spans="2:3" ht="32.25" customHeight="1" x14ac:dyDescent="0.25">
      <c r="B25" s="216" t="s">
        <v>22</v>
      </c>
      <c r="C25" s="217"/>
    </row>
    <row r="26" spans="2:3" ht="15.75" x14ac:dyDescent="0.25">
      <c r="B26" s="25"/>
      <c r="C26" s="19"/>
    </row>
    <row r="27" spans="2:3" s="3" customFormat="1" ht="18.75" x14ac:dyDescent="0.25">
      <c r="B27" s="210" t="s">
        <v>23</v>
      </c>
      <c r="C27" s="211"/>
    </row>
    <row r="28" spans="2:3" x14ac:dyDescent="0.25">
      <c r="B28" s="216" t="s">
        <v>24</v>
      </c>
      <c r="C28" s="217"/>
    </row>
    <row r="29" spans="2:3" ht="15.75" x14ac:dyDescent="0.25">
      <c r="B29" s="25"/>
      <c r="C29" s="19"/>
    </row>
    <row r="30" spans="2:3" s="3" customFormat="1" ht="18.75" x14ac:dyDescent="0.25">
      <c r="B30" s="210" t="s">
        <v>25</v>
      </c>
      <c r="C30" s="211"/>
    </row>
    <row r="31" spans="2:3" ht="16.5" customHeight="1" x14ac:dyDescent="0.25">
      <c r="B31" s="216" t="s">
        <v>26</v>
      </c>
      <c r="C31" s="217"/>
    </row>
    <row r="34" spans="3:5" ht="14.45" customHeight="1" x14ac:dyDescent="0.25"/>
    <row r="35" spans="3:5" ht="14.45" customHeight="1" x14ac:dyDescent="0.25"/>
    <row r="36" spans="3:5" ht="14.45" customHeight="1" x14ac:dyDescent="0.25"/>
    <row r="37" spans="3:5" ht="14.45" customHeight="1" x14ac:dyDescent="0.25">
      <c r="D37" s="16"/>
      <c r="E37" s="16" t="s">
        <v>27</v>
      </c>
    </row>
    <row r="38" spans="3:5" ht="14.45" customHeight="1" x14ac:dyDescent="0.25">
      <c r="D38" s="17"/>
      <c r="E38" s="17" t="s">
        <v>28</v>
      </c>
    </row>
    <row r="39" spans="3:5" x14ac:dyDescent="0.25">
      <c r="C39" s="17"/>
      <c r="D39" s="17"/>
      <c r="E39" s="17" t="s">
        <v>29</v>
      </c>
    </row>
    <row r="40" spans="3:5" x14ac:dyDescent="0.25">
      <c r="C40" s="17"/>
      <c r="D40" s="17"/>
      <c r="E40" s="17" t="s">
        <v>30</v>
      </c>
    </row>
    <row r="41" spans="3:5" x14ac:dyDescent="0.25">
      <c r="C41" s="17"/>
      <c r="D41" s="17"/>
      <c r="E41" s="17" t="s">
        <v>31</v>
      </c>
    </row>
    <row r="42" spans="3:5" x14ac:dyDescent="0.2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40625" defaultRowHeight="15" customHeight="1" x14ac:dyDescent="0.25"/>
  <cols>
    <col min="1" max="1" width="9.140625" style="12"/>
    <col min="2" max="2" width="44.28515625" style="12" customWidth="1"/>
    <col min="3" max="3" width="8.5703125" style="12" customWidth="1"/>
    <col min="4" max="5" width="8.5703125" style="12" hidden="1" customWidth="1"/>
    <col min="6" max="15" width="8.5703125" style="12" customWidth="1"/>
    <col min="16" max="16384" width="9.140625" style="12"/>
  </cols>
  <sheetData>
    <row r="1" spans="1:16" ht="15" customHeight="1" x14ac:dyDescent="0.25">
      <c r="A1" s="3"/>
      <c r="B1" s="3"/>
      <c r="C1" s="3"/>
      <c r="D1" s="3"/>
      <c r="E1" s="3"/>
      <c r="F1" s="3"/>
      <c r="G1" s="3"/>
      <c r="H1" s="3"/>
      <c r="I1" s="3"/>
      <c r="J1" s="3"/>
      <c r="K1" s="3"/>
      <c r="L1" s="3"/>
      <c r="M1" s="3"/>
      <c r="N1" s="3"/>
      <c r="O1" s="3"/>
      <c r="P1" s="3"/>
    </row>
    <row r="2" spans="1:16" ht="23.25" x14ac:dyDescent="0.25">
      <c r="A2" s="3"/>
      <c r="B2" s="145" t="s">
        <v>11</v>
      </c>
      <c r="C2" s="3"/>
      <c r="D2" s="3"/>
      <c r="E2" s="3"/>
      <c r="F2" s="3"/>
      <c r="G2" s="3"/>
      <c r="H2" s="3"/>
      <c r="I2" s="3"/>
      <c r="J2" s="3"/>
      <c r="K2" s="3"/>
      <c r="L2" s="3"/>
      <c r="M2" s="3"/>
      <c r="N2" s="3"/>
      <c r="O2" s="3"/>
      <c r="P2" s="3"/>
    </row>
    <row r="3" spans="1:16" ht="15.75" x14ac:dyDescent="0.25">
      <c r="A3" s="3"/>
      <c r="B3" s="58" t="s">
        <v>33</v>
      </c>
      <c r="C3" s="3"/>
      <c r="D3" s="3"/>
      <c r="E3" s="3"/>
      <c r="F3" s="3"/>
      <c r="G3" s="3"/>
      <c r="H3" s="3"/>
      <c r="I3" s="3"/>
      <c r="J3" s="3"/>
      <c r="K3" s="3"/>
      <c r="L3" s="3"/>
      <c r="M3" s="3"/>
      <c r="N3" s="3"/>
      <c r="O3" s="3"/>
      <c r="P3" s="3"/>
    </row>
    <row r="4" spans="1:16" ht="18.75" x14ac:dyDescent="0.3">
      <c r="A4" s="3"/>
      <c r="B4" s="41" t="s">
        <v>34</v>
      </c>
      <c r="C4" s="3"/>
      <c r="D4" s="3"/>
      <c r="E4" s="3"/>
      <c r="F4" s="3"/>
      <c r="G4" s="3"/>
      <c r="H4" s="3"/>
      <c r="I4" s="3"/>
      <c r="J4" s="3"/>
      <c r="K4" s="3"/>
      <c r="L4" s="3"/>
      <c r="M4" s="3"/>
      <c r="N4" s="3"/>
      <c r="O4" s="3"/>
      <c r="P4" s="3"/>
    </row>
    <row r="5" spans="1:16" ht="30" x14ac:dyDescent="0.25">
      <c r="A5" s="3"/>
      <c r="B5" s="42" t="s">
        <v>35</v>
      </c>
      <c r="C5" s="3"/>
      <c r="D5" s="3"/>
      <c r="E5" s="3"/>
      <c r="F5" s="3"/>
      <c r="G5" s="3"/>
      <c r="H5" s="3"/>
      <c r="I5" s="3"/>
      <c r="J5" s="3"/>
      <c r="K5" s="3"/>
      <c r="L5" s="3"/>
      <c r="M5" s="3"/>
      <c r="N5" s="3"/>
      <c r="O5" s="3"/>
      <c r="P5" s="3"/>
    </row>
    <row r="6" spans="1:16" ht="15.75" x14ac:dyDescent="0.25">
      <c r="A6" s="3"/>
      <c r="B6" s="204">
        <v>45371</v>
      </c>
      <c r="C6" s="3"/>
      <c r="D6" s="3"/>
      <c r="E6" s="3"/>
      <c r="F6" s="3"/>
      <c r="G6" s="3"/>
      <c r="H6" s="3"/>
      <c r="I6" s="3"/>
      <c r="J6" s="3"/>
      <c r="K6" s="3"/>
      <c r="L6" s="3"/>
      <c r="M6" s="3"/>
      <c r="N6" s="3"/>
      <c r="O6" s="3"/>
      <c r="P6" s="3"/>
    </row>
    <row r="7" spans="1:16" ht="8.25" customHeight="1" x14ac:dyDescent="0.25">
      <c r="A7" s="3"/>
      <c r="B7" s="58" t="s">
        <v>36</v>
      </c>
      <c r="C7" s="3"/>
      <c r="D7" s="3"/>
      <c r="E7" s="3"/>
      <c r="F7" s="3"/>
      <c r="G7" s="3"/>
      <c r="H7" s="3"/>
      <c r="I7" s="3"/>
      <c r="J7" s="3"/>
      <c r="K7" s="3"/>
      <c r="L7" s="3"/>
      <c r="M7" s="3"/>
      <c r="N7" s="3"/>
      <c r="O7" s="3"/>
      <c r="P7" s="3"/>
    </row>
    <row r="8" spans="1:16" ht="8.25" customHeight="1" x14ac:dyDescent="0.25">
      <c r="A8" s="3"/>
      <c r="B8" s="58" t="s">
        <v>37</v>
      </c>
      <c r="C8" s="3"/>
      <c r="D8" s="3"/>
      <c r="E8" s="3"/>
      <c r="F8" s="3"/>
      <c r="G8" s="3"/>
      <c r="H8" s="3"/>
      <c r="I8" s="3"/>
      <c r="J8" s="3"/>
      <c r="K8" s="3"/>
      <c r="L8" s="3"/>
      <c r="M8" s="3"/>
      <c r="N8" s="3"/>
      <c r="O8" s="3"/>
      <c r="P8" s="3"/>
    </row>
    <row r="9" spans="1:16" ht="18.75" x14ac:dyDescent="0.3">
      <c r="A9" s="3"/>
      <c r="B9" s="41" t="s">
        <v>38</v>
      </c>
      <c r="C9" s="3"/>
      <c r="D9" s="3"/>
      <c r="E9" s="3"/>
      <c r="F9" s="3"/>
      <c r="G9" s="3"/>
      <c r="H9" s="3"/>
      <c r="I9" s="3"/>
      <c r="J9" s="3"/>
      <c r="K9" s="3"/>
      <c r="L9" s="3"/>
      <c r="M9" s="3"/>
      <c r="N9" s="3"/>
      <c r="O9" s="3"/>
      <c r="P9" s="3"/>
    </row>
    <row r="10" spans="1:16" ht="45" x14ac:dyDescent="0.25">
      <c r="A10" s="3"/>
      <c r="B10" s="42" t="s">
        <v>39</v>
      </c>
      <c r="C10" s="3"/>
      <c r="D10" s="3"/>
      <c r="E10" s="3"/>
      <c r="F10" s="3"/>
      <c r="G10" s="3"/>
      <c r="H10" s="3"/>
      <c r="I10" s="3"/>
      <c r="J10" s="3"/>
      <c r="K10" s="3"/>
      <c r="L10" s="3"/>
      <c r="M10" s="3"/>
      <c r="N10" s="3"/>
      <c r="O10" s="3"/>
      <c r="P10" s="3"/>
    </row>
    <row r="11" spans="1:16" ht="15.75" x14ac:dyDescent="0.25">
      <c r="A11" s="3"/>
      <c r="B11" s="101">
        <v>45444</v>
      </c>
      <c r="C11" s="3"/>
      <c r="D11" s="3"/>
      <c r="E11" s="3"/>
      <c r="F11" s="3"/>
      <c r="G11" s="3"/>
      <c r="H11" s="3"/>
      <c r="I11" s="3"/>
      <c r="J11" s="3"/>
      <c r="K11" s="3"/>
      <c r="L11" s="3"/>
      <c r="M11" s="3"/>
      <c r="N11" s="3"/>
      <c r="O11" s="3"/>
      <c r="P11" s="3"/>
    </row>
    <row r="12" spans="1:16" ht="8.25" customHeight="1" x14ac:dyDescent="0.25">
      <c r="A12" s="3"/>
      <c r="B12" s="58" t="s">
        <v>40</v>
      </c>
      <c r="C12" s="3"/>
      <c r="D12" s="13"/>
      <c r="E12" s="13"/>
      <c r="F12" s="3"/>
      <c r="G12" s="3"/>
      <c r="H12" s="3"/>
      <c r="I12" s="3"/>
      <c r="J12" s="3"/>
      <c r="K12" s="3"/>
      <c r="L12" s="3"/>
      <c r="M12" s="3"/>
      <c r="N12" s="3"/>
      <c r="O12" s="3"/>
      <c r="P12" s="3"/>
    </row>
    <row r="13" spans="1:16" ht="8.25" customHeight="1" x14ac:dyDescent="0.25">
      <c r="A13" s="3"/>
      <c r="B13" s="58" t="s">
        <v>41</v>
      </c>
      <c r="C13" s="3"/>
      <c r="D13" s="13"/>
      <c r="E13" s="13"/>
      <c r="F13" s="3"/>
      <c r="G13" s="3"/>
      <c r="H13" s="3"/>
      <c r="I13" s="3"/>
      <c r="J13" s="3"/>
      <c r="K13" s="3"/>
      <c r="L13" s="3"/>
      <c r="M13" s="3"/>
      <c r="N13" s="3"/>
      <c r="O13" s="3"/>
      <c r="P13" s="3"/>
    </row>
    <row r="14" spans="1:16" ht="18" customHeight="1" x14ac:dyDescent="0.3">
      <c r="A14" s="3"/>
      <c r="B14" s="43" t="s">
        <v>42</v>
      </c>
      <c r="C14" s="3"/>
      <c r="D14" s="3" t="s">
        <v>43</v>
      </c>
      <c r="E14" s="13" t="s">
        <v>44</v>
      </c>
      <c r="F14" s="3"/>
      <c r="G14" s="3"/>
      <c r="H14" s="3"/>
      <c r="I14" s="3"/>
      <c r="J14" s="3"/>
      <c r="K14" s="3"/>
      <c r="L14" s="3"/>
      <c r="M14" s="3"/>
      <c r="N14" s="3"/>
      <c r="O14" s="3"/>
      <c r="P14" s="3"/>
    </row>
    <row r="15" spans="1:16" ht="18" customHeight="1" x14ac:dyDescent="0.25">
      <c r="A15" s="3"/>
      <c r="B15" s="29" t="s">
        <v>45</v>
      </c>
      <c r="C15" s="3"/>
      <c r="D15" s="3"/>
      <c r="E15" s="13"/>
      <c r="F15" s="3"/>
      <c r="G15" s="3"/>
      <c r="H15" s="3"/>
      <c r="I15" s="3"/>
      <c r="J15" s="3"/>
      <c r="K15" s="3"/>
      <c r="L15" s="3"/>
      <c r="M15" s="3"/>
      <c r="N15" s="3"/>
      <c r="O15" s="3"/>
      <c r="P15" s="3"/>
    </row>
    <row r="16" spans="1:16" ht="15.75" x14ac:dyDescent="0.25">
      <c r="A16" s="3"/>
      <c r="B16" s="58" t="s">
        <v>46</v>
      </c>
      <c r="C16" s="3"/>
      <c r="D16" s="3"/>
      <c r="E16" s="13"/>
      <c r="F16" s="3"/>
      <c r="G16" s="3"/>
      <c r="H16" s="3"/>
      <c r="I16" s="3"/>
      <c r="J16" s="3"/>
      <c r="K16" s="3"/>
      <c r="L16" s="3"/>
      <c r="M16" s="3"/>
      <c r="N16" s="3"/>
      <c r="O16" s="3"/>
      <c r="P16" s="3"/>
    </row>
    <row r="17" spans="1:16" ht="42.75" customHeight="1" x14ac:dyDescent="0.35">
      <c r="A17" s="3"/>
      <c r="B17" s="95" t="s">
        <v>47</v>
      </c>
      <c r="C17" s="3"/>
      <c r="D17" s="3"/>
      <c r="E17" s="13"/>
      <c r="F17" s="3"/>
      <c r="G17" s="3"/>
      <c r="H17" s="3"/>
      <c r="I17" s="3"/>
      <c r="J17" s="3"/>
      <c r="K17" s="3"/>
      <c r="L17" s="3"/>
      <c r="M17" s="3"/>
      <c r="N17" s="3"/>
      <c r="O17" s="3"/>
      <c r="P17" s="3"/>
    </row>
    <row r="18" spans="1:16" ht="15.75" x14ac:dyDescent="0.25">
      <c r="A18" s="3"/>
      <c r="B18" s="58" t="s">
        <v>48</v>
      </c>
      <c r="C18" s="3"/>
      <c r="D18" s="3"/>
      <c r="E18" s="13"/>
      <c r="F18" s="3"/>
      <c r="G18" s="3"/>
      <c r="H18" s="3"/>
      <c r="I18" s="3"/>
      <c r="J18" s="3"/>
      <c r="K18" s="3"/>
      <c r="L18" s="3"/>
      <c r="M18" s="3"/>
      <c r="N18" s="3"/>
      <c r="O18" s="3"/>
      <c r="P18" s="3"/>
    </row>
    <row r="19" spans="1:16" ht="18.75" x14ac:dyDescent="0.3">
      <c r="A19" s="3"/>
      <c r="B19" s="43" t="s">
        <v>49</v>
      </c>
      <c r="C19" s="3"/>
      <c r="D19" s="3"/>
      <c r="E19" s="13"/>
      <c r="F19" s="3"/>
      <c r="G19" s="3"/>
      <c r="H19" s="3"/>
      <c r="I19" s="3"/>
      <c r="J19" s="3"/>
      <c r="K19" s="3"/>
      <c r="L19" s="3"/>
      <c r="M19" s="3"/>
      <c r="N19" s="3"/>
      <c r="O19" s="3"/>
      <c r="P19" s="3"/>
    </row>
    <row r="20" spans="1:16" ht="18" customHeight="1" x14ac:dyDescent="0.25">
      <c r="A20" s="3"/>
      <c r="B20" s="29" t="s">
        <v>1067</v>
      </c>
      <c r="C20" s="3"/>
      <c r="D20" s="3"/>
      <c r="E20" s="13"/>
      <c r="F20" s="3"/>
      <c r="G20" s="3"/>
      <c r="H20" s="3"/>
      <c r="I20" s="3"/>
      <c r="J20" s="3"/>
      <c r="K20" s="3"/>
      <c r="L20" s="3"/>
      <c r="M20" s="3"/>
      <c r="N20" s="3"/>
      <c r="O20" s="3"/>
      <c r="P20" s="3"/>
    </row>
    <row r="21" spans="1:16" ht="8.25" customHeight="1" x14ac:dyDescent="0.25">
      <c r="A21" s="3"/>
      <c r="B21" s="58" t="s">
        <v>50</v>
      </c>
      <c r="C21" s="3"/>
      <c r="D21" s="3"/>
      <c r="E21" s="13"/>
      <c r="F21" s="3"/>
      <c r="G21" s="3"/>
      <c r="H21" s="3"/>
      <c r="I21" s="3"/>
      <c r="J21" s="3"/>
      <c r="K21" s="3"/>
      <c r="L21" s="3"/>
      <c r="M21" s="3"/>
      <c r="N21" s="3"/>
      <c r="O21" s="3"/>
      <c r="P21" s="3"/>
    </row>
    <row r="22" spans="1:16" ht="8.25" customHeight="1" x14ac:dyDescent="0.25">
      <c r="A22" s="3"/>
      <c r="B22" s="58" t="s">
        <v>51</v>
      </c>
      <c r="C22" s="3"/>
      <c r="D22" s="3"/>
      <c r="E22" s="13"/>
      <c r="F22" s="3"/>
      <c r="G22" s="3"/>
      <c r="H22" s="3"/>
      <c r="I22" s="3"/>
      <c r="J22" s="3"/>
      <c r="K22" s="3"/>
      <c r="L22" s="3"/>
      <c r="M22" s="3"/>
      <c r="N22" s="3"/>
      <c r="O22" s="3"/>
      <c r="P22" s="3"/>
    </row>
    <row r="23" spans="1:16" ht="18.75" x14ac:dyDescent="0.3">
      <c r="A23" s="3"/>
      <c r="B23" s="94" t="s">
        <v>52</v>
      </c>
      <c r="C23" s="3"/>
      <c r="D23" s="3" t="s">
        <v>53</v>
      </c>
      <c r="E23" s="13" t="s">
        <v>54</v>
      </c>
      <c r="F23" s="3"/>
      <c r="G23" s="3"/>
      <c r="H23" s="3"/>
      <c r="I23" s="3"/>
      <c r="J23" s="3"/>
      <c r="K23" s="3"/>
      <c r="L23" s="3"/>
      <c r="M23" s="3"/>
      <c r="N23" s="3"/>
      <c r="O23" s="3"/>
      <c r="P23" s="3"/>
    </row>
    <row r="24" spans="1:16" ht="18" customHeight="1" x14ac:dyDescent="0.25">
      <c r="A24" s="3"/>
      <c r="B24" s="181" t="s">
        <v>1068</v>
      </c>
      <c r="C24" s="3"/>
      <c r="D24" s="3"/>
      <c r="E24" s="13"/>
      <c r="F24" s="3"/>
      <c r="G24" s="3"/>
      <c r="H24" s="3"/>
      <c r="I24" s="3"/>
      <c r="J24" s="3"/>
      <c r="K24" s="3"/>
      <c r="L24" s="3"/>
      <c r="M24" s="3"/>
      <c r="N24" s="3"/>
      <c r="O24" s="3"/>
      <c r="P24" s="3"/>
    </row>
    <row r="25" spans="1:16" ht="8.25" customHeight="1" x14ac:dyDescent="0.25">
      <c r="A25" s="3"/>
      <c r="B25" s="58" t="s">
        <v>55</v>
      </c>
      <c r="C25" s="3"/>
      <c r="D25" s="3"/>
      <c r="E25" s="13"/>
      <c r="F25" s="3"/>
      <c r="G25" s="3"/>
      <c r="H25" s="3"/>
      <c r="I25" s="3"/>
      <c r="J25" s="3"/>
      <c r="K25" s="3"/>
      <c r="L25" s="3"/>
      <c r="M25" s="3"/>
      <c r="N25" s="3"/>
      <c r="O25" s="3"/>
      <c r="P25" s="3"/>
    </row>
    <row r="26" spans="1:16" ht="8.25" customHeight="1" x14ac:dyDescent="0.25">
      <c r="A26" s="3"/>
      <c r="B26" s="58" t="s">
        <v>56</v>
      </c>
      <c r="C26" s="3"/>
      <c r="D26" s="3"/>
      <c r="E26" s="13"/>
      <c r="F26" s="3"/>
      <c r="G26" s="3"/>
      <c r="H26" s="3"/>
      <c r="I26" s="3"/>
      <c r="J26" s="3"/>
      <c r="K26" s="3"/>
      <c r="L26" s="3"/>
      <c r="M26" s="3"/>
      <c r="N26" s="3"/>
      <c r="O26" s="3"/>
      <c r="P26" s="3"/>
    </row>
    <row r="27" spans="1:16" ht="18.75" x14ac:dyDescent="0.3">
      <c r="A27" s="3"/>
      <c r="B27" s="102" t="s">
        <v>57</v>
      </c>
      <c r="C27" s="3"/>
      <c r="D27" s="3" t="s">
        <v>58</v>
      </c>
      <c r="E27" s="13" t="s">
        <v>59</v>
      </c>
      <c r="F27" s="3"/>
      <c r="G27" s="3"/>
      <c r="H27" s="3"/>
      <c r="I27" s="3"/>
      <c r="J27" s="3"/>
      <c r="K27" s="3"/>
      <c r="L27" s="3"/>
      <c r="M27" s="3"/>
      <c r="N27" s="3"/>
      <c r="O27" s="3"/>
      <c r="P27" s="3"/>
    </row>
    <row r="28" spans="1:16" ht="15.75" x14ac:dyDescent="0.25">
      <c r="A28" s="3"/>
      <c r="B28" s="103" t="s">
        <v>60</v>
      </c>
      <c r="C28" s="3"/>
      <c r="D28" s="3"/>
      <c r="E28" s="13"/>
      <c r="F28" s="3"/>
      <c r="G28" s="3"/>
      <c r="H28" s="3"/>
      <c r="I28" s="3"/>
      <c r="J28" s="3"/>
      <c r="K28" s="3"/>
      <c r="L28" s="3"/>
      <c r="M28" s="3"/>
      <c r="N28" s="3"/>
      <c r="O28" s="3"/>
      <c r="P28" s="3"/>
    </row>
    <row r="29" spans="1:16" ht="18" customHeight="1" x14ac:dyDescent="0.25">
      <c r="A29" s="3"/>
      <c r="B29" s="104"/>
      <c r="C29" s="3"/>
      <c r="D29" s="3"/>
      <c r="E29" s="13"/>
      <c r="F29" s="3"/>
      <c r="G29" s="3"/>
      <c r="H29" s="3"/>
      <c r="I29" s="3"/>
      <c r="J29" s="3"/>
      <c r="K29" s="3"/>
      <c r="L29" s="3"/>
      <c r="M29" s="3"/>
      <c r="N29" s="3"/>
      <c r="O29" s="3"/>
      <c r="P29" s="3"/>
    </row>
    <row r="30" spans="1:16" ht="15.75" x14ac:dyDescent="0.25">
      <c r="A30" s="3"/>
      <c r="B30" s="58" t="s">
        <v>61</v>
      </c>
      <c r="C30" s="3"/>
      <c r="D30" s="3"/>
      <c r="E30" s="13" t="s">
        <v>62</v>
      </c>
      <c r="F30" s="3"/>
      <c r="G30" s="3"/>
      <c r="H30" s="3"/>
      <c r="I30" s="3"/>
      <c r="J30" s="3"/>
      <c r="K30" s="3"/>
      <c r="L30" s="3"/>
      <c r="M30" s="3"/>
      <c r="N30" s="3"/>
      <c r="O30" s="3"/>
      <c r="P30" s="3"/>
    </row>
    <row r="31" spans="1:16" ht="15" customHeight="1" x14ac:dyDescent="0.25">
      <c r="A31" s="3"/>
      <c r="B31" s="3"/>
      <c r="C31" s="3"/>
      <c r="D31" s="3"/>
      <c r="E31" s="13" t="s">
        <v>63</v>
      </c>
      <c r="F31" s="3"/>
      <c r="G31" s="3"/>
      <c r="H31" s="3"/>
      <c r="I31" s="3"/>
      <c r="J31" s="3"/>
      <c r="K31" s="3"/>
      <c r="L31" s="3"/>
      <c r="M31" s="3"/>
      <c r="N31" s="3"/>
      <c r="O31" s="3"/>
      <c r="P31" s="3"/>
    </row>
    <row r="32" spans="1:16" ht="15" customHeight="1" x14ac:dyDescent="0.25">
      <c r="A32" s="3"/>
      <c r="B32" s="3"/>
      <c r="C32" s="3"/>
      <c r="D32" s="3"/>
      <c r="E32" s="13" t="s">
        <v>64</v>
      </c>
      <c r="F32" s="3"/>
      <c r="G32" s="3"/>
      <c r="H32" s="3"/>
      <c r="I32" s="3"/>
      <c r="J32" s="3"/>
      <c r="K32" s="3"/>
      <c r="L32" s="3"/>
      <c r="M32" s="3"/>
      <c r="N32" s="3"/>
      <c r="O32" s="3"/>
      <c r="P32" s="3"/>
    </row>
    <row r="33" spans="1:16" ht="15" customHeight="1" x14ac:dyDescent="0.25">
      <c r="A33" s="3"/>
      <c r="B33" s="3"/>
      <c r="C33" s="3"/>
      <c r="D33" s="3"/>
      <c r="E33" s="13" t="s">
        <v>65</v>
      </c>
      <c r="F33" s="3"/>
      <c r="G33" s="3"/>
      <c r="H33" s="3"/>
      <c r="I33" s="3"/>
      <c r="J33" s="3"/>
      <c r="K33" s="3"/>
      <c r="L33" s="3"/>
      <c r="M33" s="3"/>
      <c r="N33" s="3"/>
      <c r="O33" s="3"/>
      <c r="P33" s="3"/>
    </row>
    <row r="34" spans="1:16" ht="15" customHeight="1" x14ac:dyDescent="0.25">
      <c r="A34" s="3"/>
      <c r="B34" s="3"/>
      <c r="C34" s="3"/>
      <c r="D34" s="3"/>
      <c r="E34" s="13" t="s">
        <v>66</v>
      </c>
      <c r="F34" s="3"/>
      <c r="G34" s="3"/>
      <c r="H34" s="3"/>
      <c r="I34" s="3"/>
      <c r="J34" s="3"/>
      <c r="K34" s="3"/>
      <c r="L34" s="3"/>
      <c r="M34" s="3"/>
      <c r="N34" s="3"/>
      <c r="O34" s="3"/>
      <c r="P34" s="3"/>
    </row>
    <row r="35" spans="1:16" ht="15" customHeight="1" x14ac:dyDescent="0.25">
      <c r="A35" s="3"/>
      <c r="B35" s="3"/>
      <c r="C35" s="3"/>
      <c r="D35" s="3"/>
      <c r="E35" s="13" t="s">
        <v>67</v>
      </c>
      <c r="F35" s="3"/>
      <c r="G35" s="3"/>
      <c r="H35" s="3"/>
      <c r="I35" s="3"/>
      <c r="J35" s="3"/>
      <c r="K35" s="3"/>
      <c r="L35" s="3"/>
      <c r="M35" s="3"/>
      <c r="N35" s="3"/>
      <c r="O35" s="3"/>
      <c r="P35" s="3"/>
    </row>
    <row r="36" spans="1:16" ht="15" customHeight="1" x14ac:dyDescent="0.25">
      <c r="A36" s="3"/>
      <c r="B36" s="3"/>
      <c r="C36" s="3"/>
      <c r="D36" s="3"/>
      <c r="E36" s="13" t="s">
        <v>68</v>
      </c>
      <c r="F36" s="3"/>
      <c r="G36" s="3"/>
      <c r="H36" s="3"/>
      <c r="I36" s="3"/>
      <c r="J36" s="3"/>
      <c r="K36" s="3"/>
      <c r="L36" s="3"/>
      <c r="M36" s="3"/>
      <c r="N36" s="3"/>
      <c r="O36" s="3"/>
      <c r="P36" s="3"/>
    </row>
    <row r="37" spans="1:16" ht="15.75" x14ac:dyDescent="0.25">
      <c r="A37" s="3"/>
      <c r="B37" s="3"/>
      <c r="C37" s="3"/>
      <c r="D37" s="3"/>
      <c r="E37" s="13" t="s">
        <v>69</v>
      </c>
      <c r="F37" s="3"/>
      <c r="G37" s="3"/>
      <c r="H37" s="3"/>
      <c r="I37" s="3"/>
      <c r="J37" s="3"/>
      <c r="K37" s="3"/>
      <c r="L37" s="3"/>
      <c r="M37" s="3"/>
      <c r="N37" s="3"/>
      <c r="O37" s="3"/>
      <c r="P37" s="3"/>
    </row>
    <row r="38" spans="1:16" ht="15" customHeight="1" x14ac:dyDescent="0.25">
      <c r="A38" s="3"/>
      <c r="B38" s="3"/>
      <c r="C38" s="3"/>
      <c r="D38" s="3"/>
      <c r="E38" s="13" t="s">
        <v>70</v>
      </c>
      <c r="F38" s="3"/>
      <c r="G38" s="3"/>
      <c r="H38" s="3"/>
      <c r="I38" s="3"/>
      <c r="J38" s="3"/>
      <c r="K38" s="3"/>
      <c r="L38" s="3"/>
      <c r="M38" s="3"/>
      <c r="N38" s="3"/>
      <c r="O38" s="3"/>
      <c r="P38" s="3"/>
    </row>
    <row r="39" spans="1:16" ht="15" customHeight="1" x14ac:dyDescent="0.25">
      <c r="A39" s="3"/>
      <c r="B39" s="3"/>
      <c r="C39" s="3"/>
      <c r="D39" s="3"/>
      <c r="E39" s="13" t="s">
        <v>71</v>
      </c>
      <c r="F39" s="3"/>
      <c r="G39" s="3"/>
      <c r="H39" s="3"/>
      <c r="I39" s="3"/>
      <c r="J39" s="3"/>
      <c r="K39" s="3"/>
      <c r="L39" s="3"/>
      <c r="M39" s="3"/>
      <c r="N39" s="3"/>
      <c r="O39" s="3"/>
      <c r="P39" s="3"/>
    </row>
    <row r="40" spans="1:16" ht="15" customHeight="1" x14ac:dyDescent="0.25">
      <c r="A40" s="3"/>
      <c r="B40" s="3"/>
      <c r="C40" s="3"/>
      <c r="D40" s="3"/>
      <c r="E40" s="13" t="s">
        <v>72</v>
      </c>
      <c r="F40" s="3"/>
      <c r="G40" s="3"/>
      <c r="H40" s="3"/>
      <c r="I40" s="3"/>
      <c r="J40" s="3"/>
      <c r="K40" s="3"/>
      <c r="L40" s="3"/>
      <c r="M40" s="3"/>
      <c r="N40" s="3"/>
      <c r="O40" s="3"/>
      <c r="P40" s="3"/>
    </row>
    <row r="41" spans="1:16" ht="15" customHeight="1" x14ac:dyDescent="0.25">
      <c r="A41" s="3"/>
      <c r="B41" s="3"/>
      <c r="C41" s="3"/>
      <c r="D41" s="3"/>
      <c r="E41" s="13" t="s">
        <v>73</v>
      </c>
      <c r="F41" s="3"/>
      <c r="G41" s="3"/>
      <c r="H41" s="3"/>
      <c r="I41" s="3"/>
      <c r="J41" s="3"/>
      <c r="K41" s="3"/>
      <c r="L41" s="3"/>
      <c r="M41" s="3"/>
      <c r="N41" s="3"/>
      <c r="O41" s="3"/>
      <c r="P41" s="3"/>
    </row>
    <row r="42" spans="1:16" ht="15" customHeight="1" x14ac:dyDescent="0.25">
      <c r="A42" s="3"/>
      <c r="B42" s="3"/>
      <c r="C42" s="3"/>
      <c r="D42" s="3"/>
      <c r="E42" s="13" t="s">
        <v>74</v>
      </c>
      <c r="F42" s="3"/>
      <c r="G42" s="3"/>
      <c r="H42" s="3"/>
      <c r="I42" s="3"/>
      <c r="J42" s="3"/>
      <c r="K42" s="3"/>
      <c r="L42" s="3"/>
      <c r="M42" s="3"/>
      <c r="N42" s="3"/>
      <c r="O42" s="3"/>
      <c r="P42"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53" spans="1:16" ht="15" customHeight="1" x14ac:dyDescent="0.25">
      <c r="A53" s="3"/>
      <c r="B53" s="3"/>
      <c r="C53" s="3"/>
      <c r="D53" s="3"/>
      <c r="E53" s="3"/>
      <c r="F53" s="3"/>
      <c r="G53" s="3"/>
      <c r="H53" s="3"/>
      <c r="I53" s="3"/>
      <c r="J53" s="3"/>
      <c r="K53" s="3"/>
      <c r="L53" s="3"/>
      <c r="M53" s="3"/>
      <c r="N53" s="3"/>
      <c r="O53" s="3"/>
      <c r="P53" s="3"/>
    </row>
    <row r="62" spans="1:16" ht="15.75" x14ac:dyDescent="0.2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40625" defaultRowHeight="15" customHeight="1" x14ac:dyDescent="0.25"/>
  <cols>
    <col min="2" max="2" width="64.42578125" bestFit="1" customWidth="1"/>
    <col min="3" max="4" width="21.5703125" bestFit="1" customWidth="1"/>
    <col min="5" max="5" width="81" customWidth="1"/>
  </cols>
  <sheetData>
    <row r="2" spans="1:12" s="12" customFormat="1" ht="23.45" customHeight="1" x14ac:dyDescent="0.25">
      <c r="A2" s="3"/>
      <c r="B2" s="214" t="s">
        <v>13</v>
      </c>
      <c r="C2" s="232"/>
      <c r="D2" s="232"/>
      <c r="E2" s="215"/>
      <c r="F2" s="3"/>
      <c r="G2" s="3"/>
      <c r="H2" s="3"/>
      <c r="I2" s="3"/>
      <c r="J2" s="3"/>
      <c r="K2" s="3"/>
      <c r="L2" s="3"/>
    </row>
    <row r="3" spans="1:12" ht="15" customHeight="1" x14ac:dyDescent="0.25">
      <c r="B3" s="59" t="s">
        <v>75</v>
      </c>
    </row>
    <row r="4" spans="1:12" ht="18.75" x14ac:dyDescent="0.3">
      <c r="B4" s="219" t="s">
        <v>76</v>
      </c>
      <c r="C4" s="220"/>
      <c r="D4" s="220"/>
      <c r="E4" s="221"/>
    </row>
    <row r="5" spans="1:12" x14ac:dyDescent="0.25">
      <c r="B5" s="222" t="s">
        <v>77</v>
      </c>
      <c r="C5" s="223"/>
      <c r="D5" s="223"/>
      <c r="E5" s="224"/>
    </row>
    <row r="6" spans="1:12" ht="363.95" customHeight="1" thickBot="1" x14ac:dyDescent="0.3">
      <c r="B6" s="225" t="s">
        <v>1069</v>
      </c>
      <c r="C6" s="226"/>
      <c r="D6" s="226"/>
      <c r="E6" s="227"/>
    </row>
    <row r="7" spans="1:12" ht="15" customHeight="1" x14ac:dyDescent="0.25">
      <c r="B7" s="218" t="s">
        <v>78</v>
      </c>
      <c r="C7" s="218"/>
      <c r="E7" s="59" t="s">
        <v>79</v>
      </c>
    </row>
    <row r="8" spans="1:12" ht="15" customHeight="1" x14ac:dyDescent="0.25">
      <c r="B8" s="15"/>
      <c r="C8" s="15"/>
    </row>
    <row r="9" spans="1:12" ht="18.75" x14ac:dyDescent="0.3">
      <c r="B9" s="236" t="s">
        <v>80</v>
      </c>
      <c r="C9" s="237"/>
      <c r="D9" s="237"/>
      <c r="E9" s="238"/>
    </row>
    <row r="10" spans="1:12" ht="15.75" x14ac:dyDescent="0.25">
      <c r="B10" s="233" t="s">
        <v>81</v>
      </c>
      <c r="C10" s="234"/>
      <c r="D10" s="235"/>
      <c r="E10" s="93" t="s">
        <v>82</v>
      </c>
    </row>
    <row r="11" spans="1:12" ht="48" customHeight="1" x14ac:dyDescent="0.25">
      <c r="B11" s="239" t="s">
        <v>83</v>
      </c>
      <c r="C11" s="240"/>
      <c r="D11" s="240"/>
      <c r="E11" s="241"/>
    </row>
    <row r="12" spans="1:12" ht="348.95" customHeight="1" x14ac:dyDescent="0.25">
      <c r="B12" s="225" t="s">
        <v>84</v>
      </c>
      <c r="C12" s="226"/>
      <c r="D12" s="231"/>
      <c r="E12" s="146" t="s">
        <v>85</v>
      </c>
      <c r="F12" s="31"/>
    </row>
    <row r="13" spans="1:12" ht="17.25" customHeight="1" x14ac:dyDescent="0.25">
      <c r="B13" s="59" t="s">
        <v>86</v>
      </c>
    </row>
    <row r="14" spans="1:12" ht="15" customHeight="1" x14ac:dyDescent="0.25">
      <c r="B14" s="32" t="s">
        <v>87</v>
      </c>
      <c r="C14" s="33" t="s">
        <v>88</v>
      </c>
      <c r="D14" s="33" t="s">
        <v>89</v>
      </c>
      <c r="E14" s="63" t="s">
        <v>90</v>
      </c>
    </row>
    <row r="15" spans="1:12" ht="15" hidden="1" customHeight="1" x14ac:dyDescent="0.25">
      <c r="B15" s="45" t="str">
        <f>'Dropdown Values'!A3</f>
        <v>Please select an option</v>
      </c>
      <c r="C15" s="64"/>
      <c r="D15" s="65"/>
      <c r="E15" s="34"/>
    </row>
    <row r="16" spans="1:12" x14ac:dyDescent="0.25">
      <c r="B16" s="45" t="str" cm="1">
        <f t="array" ref="B16:B24">Project_List</f>
        <v>PF-BOL-001: Wellsprings Innovation Hub</v>
      </c>
      <c r="C16" s="64" t="s">
        <v>289</v>
      </c>
      <c r="D16" s="65" t="s">
        <v>289</v>
      </c>
      <c r="E16" s="34" t="s">
        <v>1070</v>
      </c>
    </row>
    <row r="17" spans="2:5" x14ac:dyDescent="0.25">
      <c r="B17" s="45" t="str">
        <v>PF-BOL-002: Bolton Market Upgrades</v>
      </c>
      <c r="C17" s="64" t="s">
        <v>291</v>
      </c>
      <c r="D17" s="65" t="s">
        <v>289</v>
      </c>
      <c r="E17" s="34" t="s">
        <v>1071</v>
      </c>
    </row>
    <row r="18" spans="2:5" x14ac:dyDescent="0.25">
      <c r="B18" s="45" t="str">
        <v>PF-BOL-003: Bolton Library &amp; Museum Upgrade</v>
      </c>
      <c r="C18" s="64" t="s">
        <v>291</v>
      </c>
      <c r="D18" s="65" t="s">
        <v>292</v>
      </c>
      <c r="E18" s="34" t="s">
        <v>1072</v>
      </c>
    </row>
    <row r="19" spans="2:5" x14ac:dyDescent="0.25">
      <c r="B19" s="45" t="str">
        <v>PF-BOL-004: Public Realm Improvements</v>
      </c>
      <c r="C19" s="64" t="s">
        <v>290</v>
      </c>
      <c r="D19" s="65" t="s">
        <v>289</v>
      </c>
      <c r="E19" s="34" t="s">
        <v>1073</v>
      </c>
    </row>
    <row r="20" spans="2:5" x14ac:dyDescent="0.25">
      <c r="B20" s="45" t="str">
        <v>PF-BOL-005: Accelerated Funding £1 million Public Realm Improvements</v>
      </c>
      <c r="C20" s="64" t="s">
        <v>292</v>
      </c>
      <c r="D20" s="65" t="s">
        <v>291</v>
      </c>
      <c r="E20" s="34" t="s">
        <v>1074</v>
      </c>
    </row>
    <row r="21" spans="2:5" x14ac:dyDescent="0.25">
      <c r="B21" s="45" t="str">
        <v>PF-BOL-006: Farnworth Market Precinct</v>
      </c>
      <c r="C21" s="64" t="s">
        <v>289</v>
      </c>
      <c r="D21" s="65" t="s">
        <v>292</v>
      </c>
      <c r="E21" s="34" t="s">
        <v>1075</v>
      </c>
    </row>
    <row r="22" spans="2:5" x14ac:dyDescent="0.25">
      <c r="B22" s="45" t="str">
        <v>PF-BOL-007: Farnworth Leisure Centre Expansion</v>
      </c>
      <c r="C22" s="64" t="s">
        <v>290</v>
      </c>
      <c r="D22" s="65" t="s">
        <v>289</v>
      </c>
      <c r="E22" s="34" t="s">
        <v>1076</v>
      </c>
    </row>
    <row r="23" spans="2:5" x14ac:dyDescent="0.25">
      <c r="B23" s="45" t="str">
        <v>PF-BOL-008: Streets for All - Farnworth</v>
      </c>
      <c r="C23" s="64" t="s">
        <v>289</v>
      </c>
      <c r="D23" s="65" t="s">
        <v>289</v>
      </c>
      <c r="E23" s="34" t="s">
        <v>1077</v>
      </c>
    </row>
    <row r="24" spans="2:5" x14ac:dyDescent="0.25">
      <c r="B24" s="45" t="str">
        <v>PF-BOL-009: Bolton College of Medical Science</v>
      </c>
      <c r="C24" s="64" t="s">
        <v>289</v>
      </c>
      <c r="D24" s="65" t="s">
        <v>290</v>
      </c>
      <c r="E24" s="34" t="s">
        <v>1078</v>
      </c>
    </row>
    <row r="25" spans="2:5" x14ac:dyDescent="0.25">
      <c r="B25" s="45"/>
      <c r="C25" s="64" t="s">
        <v>91</v>
      </c>
      <c r="D25" s="65" t="s">
        <v>91</v>
      </c>
      <c r="E25" s="34"/>
    </row>
    <row r="26" spans="2:5" ht="15" customHeight="1" x14ac:dyDescent="0.25">
      <c r="B26" s="45"/>
      <c r="C26" s="64" t="s">
        <v>91</v>
      </c>
      <c r="D26" s="65" t="s">
        <v>91</v>
      </c>
      <c r="E26" s="34"/>
    </row>
    <row r="27" spans="2:5" ht="15" customHeight="1" x14ac:dyDescent="0.25">
      <c r="B27" s="45"/>
      <c r="C27" s="64" t="s">
        <v>91</v>
      </c>
      <c r="D27" s="65" t="s">
        <v>91</v>
      </c>
      <c r="E27" s="34"/>
    </row>
    <row r="28" spans="2:5" ht="15" customHeight="1" x14ac:dyDescent="0.25">
      <c r="B28" s="45"/>
      <c r="C28" s="64" t="s">
        <v>91</v>
      </c>
      <c r="D28" s="65" t="s">
        <v>91</v>
      </c>
      <c r="E28" s="34"/>
    </row>
    <row r="29" spans="2:5" ht="15" customHeight="1" x14ac:dyDescent="0.25">
      <c r="B29" s="45"/>
      <c r="C29" s="64" t="s">
        <v>91</v>
      </c>
      <c r="D29" s="65" t="s">
        <v>91</v>
      </c>
      <c r="E29" s="34"/>
    </row>
    <row r="30" spans="2:5" ht="15" customHeight="1" x14ac:dyDescent="0.25">
      <c r="B30" s="45"/>
      <c r="C30" s="64" t="s">
        <v>91</v>
      </c>
      <c r="D30" s="65" t="s">
        <v>91</v>
      </c>
      <c r="E30" s="34"/>
    </row>
    <row r="31" spans="2:5" ht="15" customHeight="1" x14ac:dyDescent="0.25">
      <c r="B31" s="45"/>
      <c r="C31" s="64" t="s">
        <v>91</v>
      </c>
      <c r="D31" s="65" t="s">
        <v>91</v>
      </c>
      <c r="E31" s="34"/>
    </row>
    <row r="32" spans="2:5" ht="15" customHeight="1" x14ac:dyDescent="0.25">
      <c r="B32" s="45"/>
      <c r="C32" s="64" t="s">
        <v>91</v>
      </c>
      <c r="D32" s="65" t="s">
        <v>91</v>
      </c>
      <c r="E32" s="34"/>
    </row>
    <row r="33" spans="2:5" ht="15" customHeight="1" x14ac:dyDescent="0.25">
      <c r="B33" s="45"/>
      <c r="C33" s="64" t="s">
        <v>91</v>
      </c>
      <c r="D33" s="65" t="s">
        <v>91</v>
      </c>
      <c r="E33" s="34"/>
    </row>
    <row r="34" spans="2:5" ht="15" customHeight="1" x14ac:dyDescent="0.25">
      <c r="B34" s="45"/>
      <c r="C34" s="64" t="s">
        <v>91</v>
      </c>
      <c r="D34" s="65" t="s">
        <v>91</v>
      </c>
      <c r="E34" s="34"/>
    </row>
    <row r="35" spans="2:5" ht="15" customHeight="1" x14ac:dyDescent="0.25">
      <c r="B35" s="45"/>
      <c r="C35" s="64" t="s">
        <v>91</v>
      </c>
      <c r="D35" s="65" t="s">
        <v>91</v>
      </c>
      <c r="E35" s="34"/>
    </row>
    <row r="36" spans="2:5" ht="15" customHeight="1" x14ac:dyDescent="0.25">
      <c r="B36" s="45"/>
      <c r="C36" s="64" t="s">
        <v>91</v>
      </c>
      <c r="D36" s="65" t="s">
        <v>91</v>
      </c>
      <c r="E36" s="34"/>
    </row>
    <row r="37" spans="2:5" ht="15" customHeight="1" x14ac:dyDescent="0.25">
      <c r="B37" s="45"/>
      <c r="C37" s="64" t="s">
        <v>91</v>
      </c>
      <c r="D37" s="65" t="s">
        <v>91</v>
      </c>
      <c r="E37" s="34"/>
    </row>
    <row r="38" spans="2:5" ht="15" customHeight="1" x14ac:dyDescent="0.25">
      <c r="B38" s="45"/>
      <c r="C38" s="64" t="s">
        <v>91</v>
      </c>
      <c r="D38" s="65" t="s">
        <v>91</v>
      </c>
      <c r="E38" s="34"/>
    </row>
    <row r="39" spans="2:5" ht="15" customHeight="1" x14ac:dyDescent="0.25">
      <c r="B39" s="45"/>
      <c r="C39" s="64" t="s">
        <v>91</v>
      </c>
      <c r="D39" s="65" t="s">
        <v>91</v>
      </c>
      <c r="E39" s="34"/>
    </row>
    <row r="40" spans="2:5" ht="15" customHeight="1" x14ac:dyDescent="0.25">
      <c r="B40" s="45"/>
      <c r="C40" s="64" t="s">
        <v>91</v>
      </c>
      <c r="D40" s="65" t="s">
        <v>91</v>
      </c>
      <c r="E40" s="34"/>
    </row>
    <row r="41" spans="2:5" ht="15" customHeight="1" x14ac:dyDescent="0.25">
      <c r="B41" s="45"/>
      <c r="C41" s="64" t="s">
        <v>91</v>
      </c>
      <c r="D41" s="65" t="s">
        <v>91</v>
      </c>
      <c r="E41" s="34"/>
    </row>
    <row r="42" spans="2:5" ht="15" customHeight="1" x14ac:dyDescent="0.25">
      <c r="B42" s="45"/>
      <c r="C42" s="64" t="s">
        <v>91</v>
      </c>
      <c r="D42" s="65" t="s">
        <v>91</v>
      </c>
      <c r="E42" s="34"/>
    </row>
    <row r="43" spans="2:5" ht="15" customHeight="1" x14ac:dyDescent="0.25">
      <c r="B43" s="45"/>
      <c r="C43" s="64" t="s">
        <v>91</v>
      </c>
      <c r="D43" s="65" t="s">
        <v>91</v>
      </c>
      <c r="E43" s="34"/>
    </row>
    <row r="44" spans="2:5" ht="15" customHeight="1" x14ac:dyDescent="0.25">
      <c r="B44" s="45"/>
      <c r="C44" s="64" t="s">
        <v>91</v>
      </c>
      <c r="D44" s="65" t="s">
        <v>91</v>
      </c>
      <c r="E44" s="34"/>
    </row>
    <row r="45" spans="2:5" ht="15" customHeight="1" x14ac:dyDescent="0.25">
      <c r="B45" s="45"/>
      <c r="C45" s="64" t="s">
        <v>91</v>
      </c>
      <c r="D45" s="65" t="s">
        <v>91</v>
      </c>
      <c r="E45" s="34"/>
    </row>
    <row r="46" spans="2:5" ht="15" customHeight="1" x14ac:dyDescent="0.25">
      <c r="B46" s="45"/>
      <c r="C46" s="64" t="s">
        <v>91</v>
      </c>
      <c r="D46" s="65" t="s">
        <v>91</v>
      </c>
      <c r="E46" s="34"/>
    </row>
    <row r="47" spans="2:5" ht="15" customHeight="1" x14ac:dyDescent="0.25">
      <c r="B47" s="45"/>
      <c r="C47" s="64" t="s">
        <v>91</v>
      </c>
      <c r="D47" s="65" t="s">
        <v>91</v>
      </c>
      <c r="E47" s="34"/>
    </row>
    <row r="48" spans="2:5" ht="15" customHeight="1" x14ac:dyDescent="0.25">
      <c r="B48" s="45"/>
      <c r="C48" s="64" t="s">
        <v>91</v>
      </c>
      <c r="D48" s="65" t="s">
        <v>91</v>
      </c>
      <c r="E48" s="34"/>
    </row>
    <row r="49" spans="2:5" ht="15" customHeight="1" x14ac:dyDescent="0.25">
      <c r="B49" s="45"/>
      <c r="C49" s="64" t="s">
        <v>91</v>
      </c>
      <c r="D49" s="65" t="s">
        <v>91</v>
      </c>
      <c r="E49" s="34"/>
    </row>
    <row r="50" spans="2:5" x14ac:dyDescent="0.25">
      <c r="B50" s="66"/>
      <c r="C50" s="64" t="s">
        <v>91</v>
      </c>
      <c r="D50" s="65" t="s">
        <v>91</v>
      </c>
      <c r="E50" s="35"/>
    </row>
    <row r="51" spans="2:5" ht="8.25" customHeight="1" x14ac:dyDescent="0.25">
      <c r="E51" s="59" t="s">
        <v>92</v>
      </c>
    </row>
    <row r="52" spans="2:5" ht="8.25" customHeight="1" x14ac:dyDescent="0.25">
      <c r="B52" s="59" t="s">
        <v>93</v>
      </c>
    </row>
    <row r="53" spans="2:5" ht="18" customHeight="1" x14ac:dyDescent="0.3">
      <c r="B53" s="219" t="s">
        <v>94</v>
      </c>
      <c r="C53" s="220"/>
      <c r="D53" s="220"/>
      <c r="E53" s="221"/>
    </row>
    <row r="54" spans="2:5" x14ac:dyDescent="0.25">
      <c r="B54" s="222" t="s">
        <v>95</v>
      </c>
      <c r="C54" s="223"/>
      <c r="D54" s="223"/>
      <c r="E54" s="224"/>
    </row>
    <row r="55" spans="2:5" ht="240" customHeight="1" thickBot="1" x14ac:dyDescent="0.3">
      <c r="B55" s="225" t="s">
        <v>1079</v>
      </c>
      <c r="C55" s="226"/>
      <c r="D55" s="226"/>
      <c r="E55" s="227"/>
    </row>
    <row r="56" spans="2:5" ht="15" customHeight="1" x14ac:dyDescent="0.25">
      <c r="B56" s="218" t="s">
        <v>78</v>
      </c>
      <c r="C56" s="218"/>
      <c r="E56" s="59" t="s">
        <v>96</v>
      </c>
    </row>
    <row r="57" spans="2:5" ht="8.25" customHeight="1" x14ac:dyDescent="0.25"/>
    <row r="58" spans="2:5" ht="8.25" customHeight="1" x14ac:dyDescent="0.25">
      <c r="B58" s="59" t="s">
        <v>97</v>
      </c>
    </row>
    <row r="59" spans="2:5" ht="18" customHeight="1" x14ac:dyDescent="0.3">
      <c r="B59" s="219" t="s">
        <v>98</v>
      </c>
      <c r="C59" s="220"/>
      <c r="D59" s="220"/>
      <c r="E59" s="221"/>
    </row>
    <row r="60" spans="2:5" ht="32.25" customHeight="1" x14ac:dyDescent="0.25">
      <c r="B60" s="228" t="s">
        <v>99</v>
      </c>
      <c r="C60" s="229"/>
      <c r="D60" s="229"/>
      <c r="E60" s="230"/>
    </row>
    <row r="61" spans="2:5" ht="240" customHeight="1" thickBot="1" x14ac:dyDescent="0.3">
      <c r="B61" s="225" t="s">
        <v>1080</v>
      </c>
      <c r="C61" s="226"/>
      <c r="D61" s="226"/>
      <c r="E61" s="227"/>
    </row>
    <row r="62" spans="2:5" x14ac:dyDescent="0.25">
      <c r="B62" s="218" t="s">
        <v>78</v>
      </c>
      <c r="C62" s="218"/>
      <c r="E62" s="59" t="s">
        <v>100</v>
      </c>
    </row>
    <row r="64" spans="2:5" x14ac:dyDescent="0.25">
      <c r="B64" s="2"/>
      <c r="C64" s="2"/>
      <c r="D64" s="2"/>
    </row>
    <row r="65" spans="2:4" x14ac:dyDescent="0.25">
      <c r="B65" s="2"/>
      <c r="C65" s="2"/>
      <c r="D65" s="2"/>
    </row>
    <row r="70" spans="2:4" x14ac:dyDescent="0.25"/>
    <row r="72" spans="2:4" x14ac:dyDescent="0.25"/>
    <row r="73" spans="2:4" x14ac:dyDescent="0.25"/>
    <row r="74" spans="2:4" x14ac:dyDescent="0.25"/>
    <row r="75" spans="2:4" x14ac:dyDescent="0.25"/>
    <row r="76" spans="2:4" x14ac:dyDescent="0.25"/>
    <row r="77" spans="2:4" x14ac:dyDescent="0.25"/>
    <row r="78" spans="2:4" x14ac:dyDescent="0.2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5" x14ac:dyDescent="0.25"/>
  <cols>
    <col min="2" max="2" width="93.42578125" customWidth="1"/>
    <col min="3" max="3" width="59.42578125" customWidth="1"/>
  </cols>
  <sheetData>
    <row r="1" spans="2:3" ht="15.75" thickBot="1" x14ac:dyDescent="0.3"/>
    <row r="2" spans="2:3" ht="23.25" x14ac:dyDescent="0.25">
      <c r="B2" s="242" t="s">
        <v>101</v>
      </c>
      <c r="C2" s="243"/>
    </row>
    <row r="3" spans="2:3" x14ac:dyDescent="0.25">
      <c r="B3" s="59" t="s">
        <v>102</v>
      </c>
    </row>
    <row r="4" spans="2:3" ht="15.75" x14ac:dyDescent="0.25">
      <c r="B4" s="91" t="s">
        <v>87</v>
      </c>
      <c r="C4" s="92" t="s">
        <v>103</v>
      </c>
    </row>
    <row r="5" spans="2:3" ht="30" x14ac:dyDescent="0.25">
      <c r="B5" s="86"/>
      <c r="C5" s="147" t="s">
        <v>104</v>
      </c>
    </row>
    <row r="6" spans="2:3" x14ac:dyDescent="0.25">
      <c r="B6" s="87" t="str" cm="1">
        <f t="array" ref="B6:B14">Project_List</f>
        <v>PF-BOL-001: Wellsprings Innovation Hub</v>
      </c>
      <c r="C6" s="206" t="s">
        <v>1081</v>
      </c>
    </row>
    <row r="7" spans="2:3" x14ac:dyDescent="0.25">
      <c r="B7" s="88" t="str">
        <v>PF-BOL-002: Bolton Market Upgrades</v>
      </c>
      <c r="C7" s="206" t="s">
        <v>1082</v>
      </c>
    </row>
    <row r="8" spans="2:3" x14ac:dyDescent="0.25">
      <c r="B8" s="87" t="str">
        <v>PF-BOL-003: Bolton Library &amp; Museum Upgrade</v>
      </c>
      <c r="C8" s="206" t="s">
        <v>1083</v>
      </c>
    </row>
    <row r="9" spans="2:3" x14ac:dyDescent="0.25">
      <c r="B9" s="87" t="str">
        <v>PF-BOL-004: Public Realm Improvements</v>
      </c>
      <c r="C9" s="206" t="s">
        <v>1084</v>
      </c>
    </row>
    <row r="10" spans="2:3" x14ac:dyDescent="0.25">
      <c r="B10" s="87" t="str">
        <v>PF-BOL-005: Accelerated Funding £1 million Public Realm Improvements</v>
      </c>
      <c r="C10" s="206" t="s">
        <v>1085</v>
      </c>
    </row>
    <row r="11" spans="2:3" x14ac:dyDescent="0.25">
      <c r="B11" s="87" t="str">
        <v>PF-BOL-006: Farnworth Market Precinct</v>
      </c>
      <c r="C11" s="206" t="s">
        <v>1086</v>
      </c>
    </row>
    <row r="12" spans="2:3" x14ac:dyDescent="0.25">
      <c r="B12" s="87" t="str">
        <v>PF-BOL-007: Farnworth Leisure Centre Expansion</v>
      </c>
      <c r="C12" s="206" t="s">
        <v>1087</v>
      </c>
    </row>
    <row r="13" spans="2:3" x14ac:dyDescent="0.25">
      <c r="B13" s="87" t="str">
        <v>PF-BOL-008: Streets for All - Farnworth</v>
      </c>
      <c r="C13" s="206" t="s">
        <v>1088</v>
      </c>
    </row>
    <row r="14" spans="2:3" x14ac:dyDescent="0.25">
      <c r="B14" s="87" t="str">
        <v>PF-BOL-009: Bolton College of Medical Science</v>
      </c>
      <c r="C14" s="207" t="s">
        <v>1089</v>
      </c>
    </row>
    <row r="15" spans="2:3" x14ac:dyDescent="0.25">
      <c r="B15" s="87"/>
      <c r="C15" s="77"/>
    </row>
    <row r="16" spans="2:3" x14ac:dyDescent="0.25">
      <c r="B16" s="87"/>
      <c r="C16" s="77"/>
    </row>
    <row r="17" spans="2:3" x14ac:dyDescent="0.25">
      <c r="B17" s="87"/>
      <c r="C17" s="77"/>
    </row>
    <row r="18" spans="2:3" x14ac:dyDescent="0.25">
      <c r="B18" s="87"/>
      <c r="C18" s="77"/>
    </row>
    <row r="19" spans="2:3" x14ac:dyDescent="0.25">
      <c r="B19" s="87"/>
      <c r="C19" s="77"/>
    </row>
    <row r="20" spans="2:3" x14ac:dyDescent="0.25">
      <c r="B20" s="87"/>
      <c r="C20" s="77"/>
    </row>
    <row r="21" spans="2:3" x14ac:dyDescent="0.25">
      <c r="B21" s="87"/>
      <c r="C21" s="77"/>
    </row>
    <row r="22" spans="2:3" x14ac:dyDescent="0.25">
      <c r="B22" s="87"/>
      <c r="C22" s="77"/>
    </row>
    <row r="23" spans="2:3" x14ac:dyDescent="0.25">
      <c r="B23" s="87"/>
      <c r="C23" s="77"/>
    </row>
    <row r="24" spans="2:3" x14ac:dyDescent="0.25">
      <c r="B24" s="87"/>
      <c r="C24" s="77"/>
    </row>
    <row r="25" spans="2:3" x14ac:dyDescent="0.25">
      <c r="B25" s="87"/>
      <c r="C25" s="77"/>
    </row>
    <row r="26" spans="2:3" x14ac:dyDescent="0.25">
      <c r="B26" s="87"/>
      <c r="C26" s="77"/>
    </row>
    <row r="27" spans="2:3" x14ac:dyDescent="0.25">
      <c r="B27" s="87"/>
      <c r="C27" s="77"/>
    </row>
    <row r="28" spans="2:3" x14ac:dyDescent="0.25">
      <c r="B28" s="87"/>
      <c r="C28" s="77"/>
    </row>
    <row r="29" spans="2:3" x14ac:dyDescent="0.25">
      <c r="B29" s="87"/>
      <c r="C29" s="77"/>
    </row>
    <row r="30" spans="2:3" x14ac:dyDescent="0.25">
      <c r="B30" s="87"/>
      <c r="C30" s="77"/>
    </row>
    <row r="31" spans="2:3" x14ac:dyDescent="0.25">
      <c r="B31" s="87"/>
      <c r="C31" s="77"/>
    </row>
    <row r="32" spans="2:3" x14ac:dyDescent="0.25">
      <c r="B32" s="87"/>
      <c r="C32" s="77"/>
    </row>
    <row r="33" spans="2:3" x14ac:dyDescent="0.25">
      <c r="B33" s="87"/>
      <c r="C33" s="77"/>
    </row>
    <row r="34" spans="2:3" x14ac:dyDescent="0.25">
      <c r="B34" s="87"/>
      <c r="C34" s="77"/>
    </row>
    <row r="35" spans="2:3" ht="15.75" x14ac:dyDescent="0.25">
      <c r="B35" s="89"/>
      <c r="C35" s="77"/>
    </row>
    <row r="36" spans="2:3" ht="15.75" x14ac:dyDescent="0.25">
      <c r="B36" s="89"/>
      <c r="C36" s="77"/>
    </row>
    <row r="37" spans="2:3" ht="15.75" x14ac:dyDescent="0.25">
      <c r="B37" s="89"/>
      <c r="C37" s="77"/>
    </row>
    <row r="38" spans="2:3" ht="15.75" x14ac:dyDescent="0.25">
      <c r="B38" s="89"/>
      <c r="C38" s="77"/>
    </row>
    <row r="39" spans="2:3" ht="15.75" x14ac:dyDescent="0.25">
      <c r="B39" s="89"/>
      <c r="C39" s="77"/>
    </row>
    <row r="40" spans="2:3" ht="15.75" x14ac:dyDescent="0.25">
      <c r="B40" s="90"/>
      <c r="C40" s="79"/>
    </row>
    <row r="41" spans="2:3" x14ac:dyDescent="0.2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40625" defaultRowHeight="15" customHeight="1" x14ac:dyDescent="0.25"/>
  <cols>
    <col min="1" max="1" width="9.140625" style="7" customWidth="1"/>
    <col min="2" max="3" width="43.7109375" style="7" customWidth="1"/>
    <col min="4" max="4" width="31.42578125" style="7" customWidth="1"/>
    <col min="5" max="5" width="15.7109375" style="7" customWidth="1"/>
    <col min="6" max="6" width="13.28515625" style="7" customWidth="1"/>
    <col min="7" max="21" width="13.140625" style="7" customWidth="1"/>
    <col min="22" max="22" width="12.5703125" style="7" customWidth="1"/>
    <col min="23" max="23" width="17.42578125" style="7" customWidth="1"/>
    <col min="24" max="24" width="9.140625" style="7"/>
    <col min="25" max="26" width="34.7109375" style="7" customWidth="1"/>
    <col min="27" max="27" width="26" style="7" customWidth="1"/>
    <col min="28" max="43" width="13.140625" style="7" customWidth="1"/>
    <col min="44" max="44" width="16.28515625" style="7" customWidth="1"/>
    <col min="45" max="48" width="9.140625" style="7"/>
    <col min="49" max="49" width="20.140625" style="7" customWidth="1"/>
    <col min="50" max="50" width="14.85546875" style="7" customWidth="1"/>
    <col min="51" max="51" width="37.140625" style="7" customWidth="1"/>
    <col min="52" max="52" width="34" style="7" customWidth="1"/>
    <col min="53" max="53" width="54.5703125" style="7" customWidth="1"/>
    <col min="54" max="54" width="42.140625" style="7" customWidth="1"/>
    <col min="55" max="55" width="26.5703125" style="7" customWidth="1"/>
    <col min="56" max="56" width="9.42578125" style="7" customWidth="1"/>
    <col min="57" max="16384" width="9.140625" style="7"/>
  </cols>
  <sheetData>
    <row r="1" spans="1:60" x14ac:dyDescent="0.2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25" x14ac:dyDescent="0.2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x14ac:dyDescent="0.2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75" x14ac:dyDescent="0.3">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2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x14ac:dyDescent="0.2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x14ac:dyDescent="0.2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2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4.95" customHeight="1" x14ac:dyDescent="0.2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2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2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2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x14ac:dyDescent="0.2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35">
      <c r="B14" s="149" t="s">
        <v>121</v>
      </c>
      <c r="C14" s="108"/>
      <c r="D14" s="108"/>
      <c r="E14" s="108"/>
      <c r="F14" s="108"/>
      <c r="G14" s="108"/>
      <c r="H14" s="108"/>
      <c r="I14" s="108"/>
      <c r="J14" s="108"/>
      <c r="K14" s="108"/>
      <c r="L14" s="108"/>
      <c r="M14" s="108"/>
      <c r="N14" s="108"/>
      <c r="O14" s="108"/>
      <c r="P14" s="108"/>
      <c r="Q14" s="108"/>
      <c r="R14" s="109"/>
    </row>
    <row r="15" spans="1:60" x14ac:dyDescent="0.2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2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75" x14ac:dyDescent="0.2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75" x14ac:dyDescent="0.2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x14ac:dyDescent="0.2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30" x14ac:dyDescent="0.2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x14ac:dyDescent="0.2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x14ac:dyDescent="0.2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x14ac:dyDescent="0.2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x14ac:dyDescent="0.2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x14ac:dyDescent="0.2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x14ac:dyDescent="0.2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x14ac:dyDescent="0.2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x14ac:dyDescent="0.2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x14ac:dyDescent="0.2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x14ac:dyDescent="0.2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x14ac:dyDescent="0.2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x14ac:dyDescent="0.2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x14ac:dyDescent="0.2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x14ac:dyDescent="0.2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x14ac:dyDescent="0.2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x14ac:dyDescent="0.2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x14ac:dyDescent="0.2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x14ac:dyDescent="0.2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2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3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2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2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75" x14ac:dyDescent="0.2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5.95" customHeight="1" x14ac:dyDescent="0.2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x14ac:dyDescent="0.2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x14ac:dyDescent="0.2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x14ac:dyDescent="0.2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x14ac:dyDescent="0.2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x14ac:dyDescent="0.2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x14ac:dyDescent="0.2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x14ac:dyDescent="0.2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x14ac:dyDescent="0.2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x14ac:dyDescent="0.2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x14ac:dyDescent="0.2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x14ac:dyDescent="0.2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x14ac:dyDescent="0.2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x14ac:dyDescent="0.2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x14ac:dyDescent="0.2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x14ac:dyDescent="0.2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x14ac:dyDescent="0.2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x14ac:dyDescent="0.2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x14ac:dyDescent="0.2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x14ac:dyDescent="0.2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x14ac:dyDescent="0.2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x14ac:dyDescent="0.2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x14ac:dyDescent="0.2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x14ac:dyDescent="0.2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x14ac:dyDescent="0.2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x14ac:dyDescent="0.2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x14ac:dyDescent="0.2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x14ac:dyDescent="0.2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x14ac:dyDescent="0.2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x14ac:dyDescent="0.2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x14ac:dyDescent="0.2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x14ac:dyDescent="0.2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x14ac:dyDescent="0.2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x14ac:dyDescent="0.2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x14ac:dyDescent="0.2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x14ac:dyDescent="0.2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x14ac:dyDescent="0.2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x14ac:dyDescent="0.2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x14ac:dyDescent="0.2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x14ac:dyDescent="0.2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x14ac:dyDescent="0.2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x14ac:dyDescent="0.2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x14ac:dyDescent="0.2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x14ac:dyDescent="0.2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x14ac:dyDescent="0.2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x14ac:dyDescent="0.2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x14ac:dyDescent="0.2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x14ac:dyDescent="0.2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x14ac:dyDescent="0.2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x14ac:dyDescent="0.2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x14ac:dyDescent="0.2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x14ac:dyDescent="0.2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x14ac:dyDescent="0.2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x14ac:dyDescent="0.2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x14ac:dyDescent="0.2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x14ac:dyDescent="0.2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x14ac:dyDescent="0.2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x14ac:dyDescent="0.2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x14ac:dyDescent="0.2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x14ac:dyDescent="0.2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x14ac:dyDescent="0.2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x14ac:dyDescent="0.2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x14ac:dyDescent="0.2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x14ac:dyDescent="0.2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x14ac:dyDescent="0.2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x14ac:dyDescent="0.2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x14ac:dyDescent="0.2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x14ac:dyDescent="0.2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x14ac:dyDescent="0.2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x14ac:dyDescent="0.2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x14ac:dyDescent="0.2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x14ac:dyDescent="0.2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x14ac:dyDescent="0.2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x14ac:dyDescent="0.2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x14ac:dyDescent="0.2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2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2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2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2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2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2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x14ac:dyDescent="0.2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x14ac:dyDescent="0.2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x14ac:dyDescent="0.2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x14ac:dyDescent="0.2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x14ac:dyDescent="0.2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x14ac:dyDescent="0.2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x14ac:dyDescent="0.2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x14ac:dyDescent="0.2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x14ac:dyDescent="0.2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x14ac:dyDescent="0.2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x14ac:dyDescent="0.2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x14ac:dyDescent="0.2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x14ac:dyDescent="0.2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x14ac:dyDescent="0.2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x14ac:dyDescent="0.2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x14ac:dyDescent="0.2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x14ac:dyDescent="0.2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x14ac:dyDescent="0.2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x14ac:dyDescent="0.2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x14ac:dyDescent="0.2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x14ac:dyDescent="0.2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x14ac:dyDescent="0.2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x14ac:dyDescent="0.2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x14ac:dyDescent="0.2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x14ac:dyDescent="0.2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2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2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2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2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2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40625" defaultRowHeight="15" customHeight="1" x14ac:dyDescent="0.25"/>
  <cols>
    <col min="1" max="1" width="9.140625" style="7" customWidth="1"/>
    <col min="2" max="3" width="43.7109375" style="7" customWidth="1"/>
    <col min="4" max="4" width="31.42578125" style="7" customWidth="1"/>
    <col min="5" max="5" width="13.7109375" style="7" customWidth="1"/>
    <col min="6" max="6" width="13.5703125" style="7" customWidth="1"/>
    <col min="7" max="22" width="13.140625" style="7" customWidth="1"/>
    <col min="23" max="23" width="16.28515625" style="7" customWidth="1"/>
    <col min="24" max="27" width="9.140625" style="7"/>
    <col min="28" max="28" width="20.140625" style="7" customWidth="1"/>
    <col min="29" max="29" width="14.85546875" style="7" customWidth="1"/>
    <col min="30" max="30" width="37.140625" style="7" customWidth="1"/>
    <col min="31" max="31" width="34" style="7" customWidth="1"/>
    <col min="32" max="32" width="54.5703125" style="7" customWidth="1"/>
    <col min="33" max="33" width="42.140625" style="7" customWidth="1"/>
    <col min="34" max="34" width="26.5703125" style="7" customWidth="1"/>
    <col min="35" max="35" width="9.42578125" style="7" customWidth="1"/>
    <col min="36" max="16384" width="9.140625" style="7"/>
  </cols>
  <sheetData>
    <row r="1" spans="1:41" x14ac:dyDescent="0.2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2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00000000000001" customHeight="1" x14ac:dyDescent="0.3">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2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x14ac:dyDescent="0.2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x14ac:dyDescent="0.2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2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2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2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45" customHeight="1" x14ac:dyDescent="0.2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2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x14ac:dyDescent="0.2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35">
      <c r="B14" s="164" t="s">
        <v>143</v>
      </c>
      <c r="C14" s="165"/>
      <c r="D14" s="165"/>
      <c r="E14" s="165"/>
      <c r="F14" s="165"/>
      <c r="G14" s="165"/>
      <c r="H14" s="165"/>
      <c r="I14" s="165"/>
      <c r="J14" s="165"/>
      <c r="K14" s="165"/>
      <c r="L14" s="165"/>
      <c r="M14" s="165"/>
      <c r="N14" s="165"/>
      <c r="O14" s="165"/>
      <c r="P14" s="165"/>
      <c r="Q14" s="165"/>
      <c r="R14" s="166"/>
    </row>
    <row r="15" spans="1:41" x14ac:dyDescent="0.2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2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75" x14ac:dyDescent="0.2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75" x14ac:dyDescent="0.2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30" x14ac:dyDescent="0.2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30" x14ac:dyDescent="0.2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x14ac:dyDescent="0.2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x14ac:dyDescent="0.2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x14ac:dyDescent="0.2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x14ac:dyDescent="0.2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x14ac:dyDescent="0.2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x14ac:dyDescent="0.2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x14ac:dyDescent="0.2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x14ac:dyDescent="0.2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x14ac:dyDescent="0.2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x14ac:dyDescent="0.2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x14ac:dyDescent="0.2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x14ac:dyDescent="0.2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x14ac:dyDescent="0.2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x14ac:dyDescent="0.2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x14ac:dyDescent="0.2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x14ac:dyDescent="0.2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x14ac:dyDescent="0.2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x14ac:dyDescent="0.2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2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3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x14ac:dyDescent="0.2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2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75" x14ac:dyDescent="0.2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5.95" customHeight="1" x14ac:dyDescent="0.2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x14ac:dyDescent="0.2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x14ac:dyDescent="0.2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x14ac:dyDescent="0.2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x14ac:dyDescent="0.2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x14ac:dyDescent="0.2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x14ac:dyDescent="0.2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x14ac:dyDescent="0.2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x14ac:dyDescent="0.2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x14ac:dyDescent="0.2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x14ac:dyDescent="0.2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x14ac:dyDescent="0.2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x14ac:dyDescent="0.2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x14ac:dyDescent="0.2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x14ac:dyDescent="0.2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x14ac:dyDescent="0.2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x14ac:dyDescent="0.2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x14ac:dyDescent="0.2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x14ac:dyDescent="0.2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x14ac:dyDescent="0.2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x14ac:dyDescent="0.2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x14ac:dyDescent="0.2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x14ac:dyDescent="0.2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x14ac:dyDescent="0.2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x14ac:dyDescent="0.2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x14ac:dyDescent="0.2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x14ac:dyDescent="0.2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x14ac:dyDescent="0.2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x14ac:dyDescent="0.2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x14ac:dyDescent="0.2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x14ac:dyDescent="0.2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x14ac:dyDescent="0.2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x14ac:dyDescent="0.2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x14ac:dyDescent="0.2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x14ac:dyDescent="0.2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x14ac:dyDescent="0.2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x14ac:dyDescent="0.2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x14ac:dyDescent="0.2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x14ac:dyDescent="0.2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x14ac:dyDescent="0.2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x14ac:dyDescent="0.2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45" customHeight="1" x14ac:dyDescent="0.2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45" customHeight="1" x14ac:dyDescent="0.2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45" customHeight="1" x14ac:dyDescent="0.2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45" customHeight="1" x14ac:dyDescent="0.2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45" customHeight="1" x14ac:dyDescent="0.2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45" customHeight="1" x14ac:dyDescent="0.2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45" customHeight="1" x14ac:dyDescent="0.2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45" customHeight="1" x14ac:dyDescent="0.2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45" customHeight="1" x14ac:dyDescent="0.2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45" customHeight="1" x14ac:dyDescent="0.2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45" customHeight="1" x14ac:dyDescent="0.2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45" customHeight="1" x14ac:dyDescent="0.2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45" customHeight="1" x14ac:dyDescent="0.2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45" customHeight="1" x14ac:dyDescent="0.2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45" customHeight="1" x14ac:dyDescent="0.2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45" customHeight="1" x14ac:dyDescent="0.2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45" customHeight="1" x14ac:dyDescent="0.2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45" customHeight="1" x14ac:dyDescent="0.2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45" customHeight="1" x14ac:dyDescent="0.2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45" customHeight="1" x14ac:dyDescent="0.2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45" customHeight="1" x14ac:dyDescent="0.2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45" customHeight="1" x14ac:dyDescent="0.2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45" customHeight="1" x14ac:dyDescent="0.2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45" customHeight="1" x14ac:dyDescent="0.2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45" customHeight="1" x14ac:dyDescent="0.2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45" customHeight="1" x14ac:dyDescent="0.2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45" customHeight="1" x14ac:dyDescent="0.2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45" customHeight="1" x14ac:dyDescent="0.2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45" customHeight="1" x14ac:dyDescent="0.2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45" customHeight="1" x14ac:dyDescent="0.2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45" customHeight="1" x14ac:dyDescent="0.2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45" customHeight="1" x14ac:dyDescent="0.2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45" customHeight="1" x14ac:dyDescent="0.2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45" customHeight="1" x14ac:dyDescent="0.2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x14ac:dyDescent="0.2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x14ac:dyDescent="0.2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x14ac:dyDescent="0.2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x14ac:dyDescent="0.2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x14ac:dyDescent="0.2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x14ac:dyDescent="0.2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45" customHeight="1" x14ac:dyDescent="0.2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45" customHeight="1" x14ac:dyDescent="0.2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45" customHeight="1" x14ac:dyDescent="0.2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45" customHeight="1" x14ac:dyDescent="0.2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45" customHeight="1" x14ac:dyDescent="0.2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45" customHeight="1" x14ac:dyDescent="0.2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45" customHeight="1" x14ac:dyDescent="0.2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45" customHeight="1" x14ac:dyDescent="0.2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45" customHeight="1" x14ac:dyDescent="0.2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45" customHeight="1" x14ac:dyDescent="0.2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45" customHeight="1" x14ac:dyDescent="0.2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45" customHeight="1" x14ac:dyDescent="0.2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45" customHeight="1" x14ac:dyDescent="0.2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45" customHeight="1" x14ac:dyDescent="0.2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45" customHeight="1" x14ac:dyDescent="0.2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45" customHeight="1" x14ac:dyDescent="0.2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45" customHeight="1" x14ac:dyDescent="0.2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45" customHeight="1" x14ac:dyDescent="0.2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45" customHeight="1" x14ac:dyDescent="0.2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45" customHeight="1" x14ac:dyDescent="0.2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45" customHeight="1" x14ac:dyDescent="0.2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45" customHeight="1" x14ac:dyDescent="0.2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45" customHeight="1" x14ac:dyDescent="0.2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45" customHeight="1" x14ac:dyDescent="0.2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45" customHeight="1" x14ac:dyDescent="0.2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2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2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2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2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2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2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A63" zoomScale="90" zoomScaleNormal="90" workbookViewId="0">
      <selection activeCell="H99" sqref="H99"/>
    </sheetView>
  </sheetViews>
  <sheetFormatPr defaultColWidth="9.140625" defaultRowHeight="15" customHeight="1" x14ac:dyDescent="0.25"/>
  <cols>
    <col min="1" max="1" width="9.140625" style="96"/>
    <col min="2" max="2" width="39.85546875" style="96" customWidth="1"/>
    <col min="3" max="3" width="18.140625" style="96" customWidth="1"/>
    <col min="4" max="4" width="18.7109375" style="96" customWidth="1"/>
    <col min="5" max="11" width="15.7109375" style="96" customWidth="1"/>
    <col min="12" max="13" width="19.42578125" style="96" customWidth="1"/>
    <col min="14" max="14" width="15.7109375" style="96" customWidth="1"/>
    <col min="15" max="15" width="18.28515625" style="96" customWidth="1"/>
    <col min="16" max="16" width="15.7109375" style="96" customWidth="1"/>
    <col min="17" max="17" width="21.28515625" style="96" customWidth="1"/>
    <col min="18" max="20" width="15.7109375" style="96" customWidth="1"/>
    <col min="21" max="21" width="17.85546875" style="96" customWidth="1"/>
    <col min="22" max="24" width="15.7109375" style="96" customWidth="1"/>
    <col min="25" max="25" width="9.140625" style="96"/>
    <col min="26" max="32" width="15.7109375" style="96" customWidth="1"/>
    <col min="33" max="16384" width="9.140625" style="96"/>
  </cols>
  <sheetData>
    <row r="2" spans="1:32" s="97" customFormat="1" ht="23.25" x14ac:dyDescent="0.2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75" x14ac:dyDescent="0.3">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x14ac:dyDescent="0.2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2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75" x14ac:dyDescent="0.2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75" x14ac:dyDescent="0.2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2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x14ac:dyDescent="0.2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2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2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2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75" x14ac:dyDescent="0.2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75" x14ac:dyDescent="0.2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x14ac:dyDescent="0.2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75" x14ac:dyDescent="0.2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2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2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2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2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2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2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75" x14ac:dyDescent="0.2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2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2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2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75" x14ac:dyDescent="0.2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2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2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2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2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2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75" x14ac:dyDescent="0.2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75" x14ac:dyDescent="0.2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x14ac:dyDescent="0.2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75" x14ac:dyDescent="0.2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2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2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3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2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2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75" x14ac:dyDescent="0.2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5" thickBot="1" x14ac:dyDescent="0.3">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30.75" thickBot="1" x14ac:dyDescent="0.3">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30.75" thickBot="1" x14ac:dyDescent="0.3">
      <c r="A46" s="112"/>
      <c r="B46" s="117" t="s">
        <v>185</v>
      </c>
      <c r="C46" s="118">
        <v>0</v>
      </c>
      <c r="D46" s="119">
        <f t="shared" ref="D46:D51" si="0">SUM(C46)</f>
        <v>0</v>
      </c>
      <c r="E46" s="118">
        <v>0</v>
      </c>
      <c r="F46" s="118">
        <v>0</v>
      </c>
      <c r="G46" s="118">
        <v>0</v>
      </c>
      <c r="H46" s="118">
        <v>0</v>
      </c>
      <c r="I46" s="203">
        <f>SUM(E46:H46)</f>
        <v>0</v>
      </c>
      <c r="J46" s="118">
        <v>0</v>
      </c>
      <c r="K46" s="118">
        <v>0</v>
      </c>
      <c r="L46" s="118">
        <v>0</v>
      </c>
      <c r="M46" s="118">
        <v>0</v>
      </c>
      <c r="N46" s="203">
        <f>SUM(J46:M46)</f>
        <v>0</v>
      </c>
      <c r="O46" s="116">
        <f t="shared" ref="O46:O52" si="1">SUM(D46,I46,N46)</f>
        <v>0</v>
      </c>
      <c r="P46" s="112"/>
      <c r="Q46" s="112"/>
      <c r="R46" s="112"/>
      <c r="S46" s="112"/>
      <c r="T46" s="112"/>
      <c r="U46" s="112"/>
      <c r="V46" s="112"/>
      <c r="W46" s="112"/>
      <c r="X46" s="112"/>
      <c r="Y46" s="112"/>
      <c r="Z46" s="112"/>
      <c r="AA46" s="112"/>
      <c r="AB46" s="112"/>
      <c r="AC46" s="112"/>
      <c r="AD46" s="112"/>
      <c r="AE46" s="112"/>
      <c r="AF46" s="112"/>
    </row>
    <row r="47" spans="1:32" ht="15.75" thickBot="1" x14ac:dyDescent="0.3">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ht="15.75" thickBot="1" x14ac:dyDescent="0.3">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ht="15.75" thickBot="1" x14ac:dyDescent="0.3">
      <c r="A49" s="112"/>
      <c r="B49" s="120" t="s">
        <v>188</v>
      </c>
      <c r="C49" s="118">
        <v>4</v>
      </c>
      <c r="D49" s="122">
        <f t="shared" si="0"/>
        <v>4</v>
      </c>
      <c r="E49" s="121">
        <v>4.96</v>
      </c>
      <c r="F49" s="121">
        <v>4.9800000000000004</v>
      </c>
      <c r="G49" s="121">
        <v>4.2300000000000004</v>
      </c>
      <c r="H49" s="121">
        <v>4.2</v>
      </c>
      <c r="I49" s="122">
        <f t="shared" si="2"/>
        <v>18.37</v>
      </c>
      <c r="J49" s="121">
        <v>3.98</v>
      </c>
      <c r="K49" s="121">
        <v>3.2</v>
      </c>
      <c r="L49" s="121">
        <v>3.2</v>
      </c>
      <c r="M49" s="121">
        <v>3.19</v>
      </c>
      <c r="N49" s="122">
        <f t="shared" si="3"/>
        <v>13.569999999999999</v>
      </c>
      <c r="O49" s="116">
        <f t="shared" si="1"/>
        <v>35.94</v>
      </c>
      <c r="P49" s="112"/>
      <c r="Q49" s="112"/>
      <c r="R49" s="112"/>
      <c r="S49" s="112"/>
      <c r="T49" s="112"/>
      <c r="U49" s="112"/>
      <c r="V49" s="112"/>
      <c r="W49" s="112"/>
      <c r="X49" s="112"/>
      <c r="Y49" s="112"/>
      <c r="Z49" s="112"/>
      <c r="AA49" s="112"/>
      <c r="AB49" s="112"/>
      <c r="AC49" s="112"/>
      <c r="AD49" s="112"/>
      <c r="AE49" s="112"/>
      <c r="AF49" s="112"/>
    </row>
    <row r="50" spans="1:32" ht="15.75" thickBot="1" x14ac:dyDescent="0.3">
      <c r="A50" s="112"/>
      <c r="B50" s="120" t="s">
        <v>189</v>
      </c>
      <c r="C50" s="118">
        <v>0</v>
      </c>
      <c r="D50" s="122">
        <f t="shared" si="0"/>
        <v>0</v>
      </c>
      <c r="E50" s="121">
        <v>0</v>
      </c>
      <c r="F50" s="121">
        <v>0</v>
      </c>
      <c r="G50" s="121">
        <v>0</v>
      </c>
      <c r="H50" s="121">
        <v>0</v>
      </c>
      <c r="I50" s="122">
        <f>SUM(E50:H50)</f>
        <v>0</v>
      </c>
      <c r="J50" s="121">
        <v>0</v>
      </c>
      <c r="K50" s="121">
        <v>0</v>
      </c>
      <c r="L50" s="121">
        <v>0</v>
      </c>
      <c r="M50" s="121">
        <v>0</v>
      </c>
      <c r="N50" s="122">
        <f t="shared" si="3"/>
        <v>0</v>
      </c>
      <c r="O50" s="116">
        <f t="shared" si="1"/>
        <v>0</v>
      </c>
      <c r="P50" s="112"/>
      <c r="Q50" s="112"/>
      <c r="R50" s="112"/>
      <c r="S50" s="112"/>
      <c r="T50" s="112"/>
      <c r="U50" s="112"/>
      <c r="V50" s="112"/>
      <c r="W50" s="112"/>
      <c r="X50" s="112"/>
      <c r="Y50" s="112"/>
      <c r="Z50" s="112"/>
      <c r="AA50" s="112"/>
      <c r="AB50" s="112"/>
      <c r="AC50" s="112"/>
      <c r="AD50" s="112"/>
      <c r="AE50" s="112"/>
      <c r="AF50" s="112"/>
    </row>
    <row r="51" spans="1:32" ht="15.75" thickBot="1" x14ac:dyDescent="0.3">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ht="15.75" thickBot="1" x14ac:dyDescent="0.3">
      <c r="A52" s="112"/>
      <c r="B52" s="186" t="s">
        <v>132</v>
      </c>
      <c r="C52" s="187">
        <f t="shared" ref="C52:M52" si="4">SUM(C45:C51)</f>
        <v>19</v>
      </c>
      <c r="D52" s="187">
        <f t="shared" si="4"/>
        <v>19</v>
      </c>
      <c r="E52" s="187">
        <f t="shared" si="4"/>
        <v>71.960000000000008</v>
      </c>
      <c r="F52" s="187">
        <f>SUM(F45:F51)</f>
        <v>34.96</v>
      </c>
      <c r="G52" s="187">
        <f>SUM(G45:G51)</f>
        <v>30.46</v>
      </c>
      <c r="H52" s="187">
        <f t="shared" si="4"/>
        <v>21.4</v>
      </c>
      <c r="I52" s="187">
        <f t="shared" si="2"/>
        <v>158.78000000000003</v>
      </c>
      <c r="J52" s="187">
        <f>SUM(J45:J51)</f>
        <v>45.959999999999994</v>
      </c>
      <c r="K52" s="187">
        <f>SUM(K45:K51)</f>
        <v>23.95</v>
      </c>
      <c r="L52" s="187">
        <f>SUM(L45:L51)</f>
        <v>24.4</v>
      </c>
      <c r="M52" s="187">
        <f t="shared" si="4"/>
        <v>20.38</v>
      </c>
      <c r="N52" s="187">
        <f t="shared" si="3"/>
        <v>114.69</v>
      </c>
      <c r="O52" s="188">
        <f t="shared" si="1"/>
        <v>292.47000000000003</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2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75" x14ac:dyDescent="0.2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75" x14ac:dyDescent="0.2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2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25">
      <c r="A57" s="112"/>
      <c r="B57" s="312" t="s">
        <v>1112</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2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2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75" x14ac:dyDescent="0.3">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75" x14ac:dyDescent="0.2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2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2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2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2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2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x14ac:dyDescent="0.2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2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3">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x14ac:dyDescent="0.25">
      <c r="A70" s="112"/>
      <c r="B70" s="123">
        <v>1</v>
      </c>
      <c r="C70" s="379" t="s">
        <v>423</v>
      </c>
      <c r="D70" s="379"/>
      <c r="E70" s="359" t="s">
        <v>302</v>
      </c>
      <c r="F70" s="359"/>
      <c r="G70" s="379" t="s">
        <v>420</v>
      </c>
      <c r="H70" s="379"/>
      <c r="I70" s="359" t="s">
        <v>305</v>
      </c>
      <c r="J70" s="359"/>
      <c r="K70" s="114">
        <v>20</v>
      </c>
      <c r="L70" s="385" t="s">
        <v>1092</v>
      </c>
      <c r="M70" s="385"/>
      <c r="N70" s="376" t="s">
        <v>1093</v>
      </c>
      <c r="O70" s="376"/>
      <c r="P70" s="379" t="s">
        <v>376</v>
      </c>
      <c r="Q70" s="379"/>
      <c r="R70" s="359" t="s">
        <v>7</v>
      </c>
      <c r="S70" s="378"/>
      <c r="T70" s="112"/>
      <c r="U70" s="112"/>
      <c r="V70" s="112"/>
      <c r="W70" s="112"/>
      <c r="X70" s="112"/>
      <c r="Y70" s="112"/>
      <c r="Z70" s="112"/>
      <c r="AA70" s="112"/>
      <c r="AB70" s="112"/>
      <c r="AC70" s="112"/>
      <c r="AD70" s="112"/>
      <c r="AE70" s="112"/>
      <c r="AF70" s="112"/>
    </row>
    <row r="71" spans="1:32" x14ac:dyDescent="0.25">
      <c r="A71" s="112"/>
      <c r="B71" s="194">
        <v>2</v>
      </c>
      <c r="C71" s="375" t="s">
        <v>426</v>
      </c>
      <c r="D71" s="375" t="s">
        <v>91</v>
      </c>
      <c r="E71" s="360" t="s">
        <v>300</v>
      </c>
      <c r="F71" s="360" t="s">
        <v>91</v>
      </c>
      <c r="G71" s="375" t="s">
        <v>429</v>
      </c>
      <c r="H71" s="375" t="s">
        <v>91</v>
      </c>
      <c r="I71" s="360" t="s">
        <v>302</v>
      </c>
      <c r="J71" s="360" t="s">
        <v>91</v>
      </c>
      <c r="K71" s="193">
        <v>30</v>
      </c>
      <c r="L71" s="375" t="s">
        <v>1113</v>
      </c>
      <c r="M71" s="375"/>
      <c r="N71" s="360" t="s">
        <v>1114</v>
      </c>
      <c r="O71" s="360"/>
      <c r="P71" s="375" t="s">
        <v>136</v>
      </c>
      <c r="Q71" s="375" t="s">
        <v>91</v>
      </c>
      <c r="R71" s="360" t="s">
        <v>7</v>
      </c>
      <c r="S71" s="377" t="s">
        <v>91</v>
      </c>
      <c r="T71" s="112"/>
      <c r="U71" s="112"/>
      <c r="V71" s="112"/>
      <c r="W71" s="112"/>
      <c r="X71" s="112"/>
      <c r="Y71" s="112"/>
      <c r="Z71" s="112"/>
      <c r="AA71" s="112"/>
      <c r="AB71" s="112"/>
      <c r="AC71" s="112"/>
      <c r="AD71" s="112"/>
      <c r="AE71" s="112"/>
      <c r="AF71" s="112"/>
    </row>
    <row r="72" spans="1:32" x14ac:dyDescent="0.25">
      <c r="A72" s="112"/>
      <c r="B72" s="194">
        <v>3</v>
      </c>
      <c r="C72" s="375" t="s">
        <v>420</v>
      </c>
      <c r="D72" s="375" t="s">
        <v>91</v>
      </c>
      <c r="E72" s="360" t="s">
        <v>119</v>
      </c>
      <c r="F72" s="360" t="s">
        <v>91</v>
      </c>
      <c r="G72" s="375" t="s">
        <v>438</v>
      </c>
      <c r="H72" s="375" t="s">
        <v>91</v>
      </c>
      <c r="I72" s="360" t="s">
        <v>119</v>
      </c>
      <c r="J72" s="360" t="s">
        <v>91</v>
      </c>
      <c r="K72" s="193">
        <v>50</v>
      </c>
      <c r="L72" s="375" t="s">
        <v>1115</v>
      </c>
      <c r="M72" s="375"/>
      <c r="N72" s="360" t="s">
        <v>1116</v>
      </c>
      <c r="O72" s="360"/>
      <c r="P72" s="375" t="s">
        <v>137</v>
      </c>
      <c r="Q72" s="375" t="s">
        <v>91</v>
      </c>
      <c r="R72" s="360" t="s">
        <v>273</v>
      </c>
      <c r="S72" s="377" t="s">
        <v>91</v>
      </c>
      <c r="T72" s="112"/>
      <c r="U72" s="112"/>
      <c r="V72" s="112"/>
      <c r="W72" s="112"/>
      <c r="X72" s="112"/>
      <c r="Y72" s="112"/>
      <c r="Z72" s="112"/>
      <c r="AA72" s="112"/>
      <c r="AB72" s="112"/>
      <c r="AC72" s="112"/>
      <c r="AD72" s="112"/>
      <c r="AE72" s="112"/>
      <c r="AF72" s="112"/>
    </row>
    <row r="73" spans="1:32" x14ac:dyDescent="0.2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x14ac:dyDescent="0.2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x14ac:dyDescent="0.2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x14ac:dyDescent="0.2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x14ac:dyDescent="0.2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x14ac:dyDescent="0.2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x14ac:dyDescent="0.2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x14ac:dyDescent="0.2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x14ac:dyDescent="0.2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x14ac:dyDescent="0.2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x14ac:dyDescent="0.2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x14ac:dyDescent="0.2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x14ac:dyDescent="0.2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x14ac:dyDescent="0.2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x14ac:dyDescent="0.2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x14ac:dyDescent="0.2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x14ac:dyDescent="0.2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2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40625" defaultRowHeight="15" customHeight="1" x14ac:dyDescent="0.2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40625" customWidth="1"/>
  </cols>
  <sheetData>
    <row r="1" spans="1:41" ht="15" customHeight="1" thickBot="1" x14ac:dyDescent="0.3"/>
    <row r="2" spans="1:41" s="12" customFormat="1" ht="23.45" customHeight="1" thickBot="1" x14ac:dyDescent="0.3">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5"/>
    <row r="4" spans="1:41" s="7" customFormat="1" ht="18.75" x14ac:dyDescent="0.3">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2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x14ac:dyDescent="0.25">
      <c r="B6" s="61" t="s">
        <v>219</v>
      </c>
    </row>
    <row r="7" spans="1:41" x14ac:dyDescent="0.2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25">
      <c r="B8" s="137"/>
      <c r="C8" s="132" t="s">
        <v>230</v>
      </c>
      <c r="D8" s="132" t="s">
        <v>231</v>
      </c>
      <c r="E8" s="132" t="s">
        <v>232</v>
      </c>
      <c r="F8" s="132" t="s">
        <v>233</v>
      </c>
      <c r="G8" s="133" t="s">
        <v>234</v>
      </c>
      <c r="H8" s="132" t="s">
        <v>235</v>
      </c>
      <c r="I8" s="132" t="s">
        <v>236</v>
      </c>
      <c r="J8" s="132" t="s">
        <v>237</v>
      </c>
      <c r="K8" s="138" t="s">
        <v>238</v>
      </c>
    </row>
    <row r="9" spans="1:41" x14ac:dyDescent="0.25">
      <c r="B9" s="76" t="s">
        <v>1094</v>
      </c>
      <c r="C9" s="4" t="s">
        <v>380</v>
      </c>
      <c r="D9" s="4" t="s">
        <v>1096</v>
      </c>
      <c r="E9" s="4" t="s">
        <v>406</v>
      </c>
      <c r="F9" s="4" t="s">
        <v>406</v>
      </c>
      <c r="G9" s="80">
        <f>IFERROR(VALUE(LEFT(E9,1))*VALUE(LEFT(F9,1)),"N/A")</f>
        <v>25</v>
      </c>
      <c r="H9" s="4" t="s">
        <v>1097</v>
      </c>
      <c r="I9" s="4" t="s">
        <v>408</v>
      </c>
      <c r="J9" s="4" t="s">
        <v>406</v>
      </c>
      <c r="K9" s="139">
        <f>IFERROR(VALUE(LEFT(I9,1))*VALUE(LEFT(J9,1)),"N/A")</f>
        <v>15</v>
      </c>
    </row>
    <row r="10" spans="1:41" x14ac:dyDescent="0.25">
      <c r="B10" s="76" t="s">
        <v>1095</v>
      </c>
      <c r="C10" s="4" t="s">
        <v>388</v>
      </c>
      <c r="D10" s="4" t="s">
        <v>1098</v>
      </c>
      <c r="E10" s="4" t="s">
        <v>409</v>
      </c>
      <c r="F10" s="4" t="s">
        <v>407</v>
      </c>
      <c r="G10" s="80">
        <f t="shared" ref="G10:G13" si="0">IFERROR(VALUE(LEFT(E10,1))*VALUE(LEFT(F10,1)),"N/A")</f>
        <v>8</v>
      </c>
      <c r="H10" s="4" t="s">
        <v>1099</v>
      </c>
      <c r="I10" s="4" t="s">
        <v>409</v>
      </c>
      <c r="J10" s="4" t="s">
        <v>408</v>
      </c>
      <c r="K10" s="139">
        <f t="shared" ref="K10:K13" si="1">IFERROR(VALUE(LEFT(I10,1))*VALUE(LEFT(J10,1)),"N/A")</f>
        <v>6</v>
      </c>
    </row>
    <row r="11" spans="1:41" x14ac:dyDescent="0.25">
      <c r="B11" s="76" t="s">
        <v>1100</v>
      </c>
      <c r="C11" s="4" t="s">
        <v>382</v>
      </c>
      <c r="D11" s="4" t="s">
        <v>1101</v>
      </c>
      <c r="E11" s="4" t="s">
        <v>409</v>
      </c>
      <c r="F11" s="4" t="s">
        <v>407</v>
      </c>
      <c r="G11" s="80">
        <f t="shared" si="0"/>
        <v>8</v>
      </c>
      <c r="H11" s="4" t="s">
        <v>1102</v>
      </c>
      <c r="I11" s="4" t="s">
        <v>410</v>
      </c>
      <c r="J11" s="4" t="s">
        <v>408</v>
      </c>
      <c r="K11" s="139">
        <f t="shared" si="1"/>
        <v>3</v>
      </c>
    </row>
    <row r="12" spans="1:41" x14ac:dyDescent="0.25">
      <c r="B12" s="76" t="s">
        <v>1103</v>
      </c>
      <c r="C12" s="4" t="s">
        <v>383</v>
      </c>
      <c r="D12" s="4" t="s">
        <v>1104</v>
      </c>
      <c r="E12" s="4" t="s">
        <v>407</v>
      </c>
      <c r="F12" s="4" t="s">
        <v>406</v>
      </c>
      <c r="G12" s="80">
        <f t="shared" si="0"/>
        <v>20</v>
      </c>
      <c r="H12" s="4" t="s">
        <v>1105</v>
      </c>
      <c r="I12" s="4" t="s">
        <v>410</v>
      </c>
      <c r="J12" s="4" t="s">
        <v>410</v>
      </c>
      <c r="K12" s="139">
        <f t="shared" si="1"/>
        <v>1</v>
      </c>
    </row>
    <row r="13" spans="1:41" x14ac:dyDescent="0.25">
      <c r="B13" s="78" t="s">
        <v>1106</v>
      </c>
      <c r="C13" s="75" t="s">
        <v>380</v>
      </c>
      <c r="D13" s="75" t="s">
        <v>1107</v>
      </c>
      <c r="E13" s="75" t="s">
        <v>409</v>
      </c>
      <c r="F13" s="75" t="s">
        <v>408</v>
      </c>
      <c r="G13" s="81">
        <f t="shared" si="0"/>
        <v>6</v>
      </c>
      <c r="H13" s="75" t="s">
        <v>1108</v>
      </c>
      <c r="I13" s="75" t="s">
        <v>409</v>
      </c>
      <c r="J13" s="75" t="s">
        <v>409</v>
      </c>
      <c r="K13" s="140">
        <f t="shared" si="1"/>
        <v>4</v>
      </c>
    </row>
    <row r="14" spans="1:41" x14ac:dyDescent="0.25">
      <c r="K14" s="61" t="s">
        <v>239</v>
      </c>
    </row>
    <row r="15" spans="1:41" x14ac:dyDescent="0.25"/>
    <row r="18" spans="5:14" ht="15" customHeight="1" x14ac:dyDescent="0.25">
      <c r="E18" s="5"/>
      <c r="F18" s="5"/>
      <c r="G18" s="5"/>
      <c r="H18" s="5"/>
      <c r="I18" s="5"/>
      <c r="J18" s="5"/>
      <c r="K18" s="5"/>
    </row>
    <row r="19" spans="5:14" ht="15" customHeight="1" x14ac:dyDescent="0.25">
      <c r="E19" s="5"/>
      <c r="F19" s="5"/>
      <c r="G19" s="5"/>
      <c r="H19" s="5"/>
      <c r="I19" s="5"/>
      <c r="J19" s="5"/>
      <c r="K19" s="5"/>
    </row>
    <row r="20" spans="5:14" ht="15" customHeight="1" x14ac:dyDescent="0.25">
      <c r="E20" s="5"/>
      <c r="F20" s="5"/>
      <c r="G20" s="5"/>
      <c r="H20" s="5"/>
      <c r="I20" s="5"/>
      <c r="J20" s="5"/>
      <c r="K20" s="5"/>
    </row>
    <row r="21" spans="5:14" ht="15" customHeight="1" x14ac:dyDescent="0.25">
      <c r="E21" s="5"/>
      <c r="F21" s="5"/>
      <c r="G21" s="5"/>
      <c r="H21" s="5"/>
      <c r="I21" s="5"/>
      <c r="J21" s="5"/>
      <c r="K21" s="5"/>
    </row>
    <row r="22" spans="5:14" ht="15" customHeight="1" x14ac:dyDescent="0.25">
      <c r="E22" s="5"/>
      <c r="F22" s="5"/>
      <c r="G22" s="5"/>
      <c r="H22" s="5"/>
      <c r="I22" s="5"/>
      <c r="J22" s="5"/>
      <c r="K22" s="5"/>
    </row>
    <row r="24" spans="5:14" ht="15" customHeight="1" x14ac:dyDescent="0.25">
      <c r="L24" s="5"/>
      <c r="M24" s="5"/>
      <c r="N24" s="5"/>
    </row>
    <row r="25" spans="5:14" ht="15" customHeight="1" x14ac:dyDescent="0.25">
      <c r="L25" s="5"/>
      <c r="M25" s="5"/>
      <c r="N25" s="5"/>
    </row>
    <row r="26" spans="5:14" ht="15" customHeight="1" x14ac:dyDescent="0.25">
      <c r="L26" s="5"/>
      <c r="M26" s="5"/>
      <c r="N26" s="5"/>
    </row>
    <row r="27" spans="5:14" ht="15" customHeight="1" x14ac:dyDescent="0.2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214" t="s">
        <v>25</v>
      </c>
      <c r="C2" s="215"/>
      <c r="E2" s="18"/>
    </row>
    <row r="3" spans="1:6" s="3" customFormat="1" ht="23.25" x14ac:dyDescent="0.25">
      <c r="A3"/>
      <c r="B3" s="5"/>
      <c r="C3" s="14"/>
      <c r="E3" s="18"/>
    </row>
    <row r="4" spans="1:6" s="3" customFormat="1" ht="18.75" x14ac:dyDescent="0.3">
      <c r="B4" s="389" t="s">
        <v>240</v>
      </c>
      <c r="C4" s="390"/>
      <c r="D4" s="390"/>
      <c r="E4" s="390"/>
      <c r="F4" s="391"/>
    </row>
    <row r="5" spans="1:6" s="3" customFormat="1" ht="61.5" customHeight="1" x14ac:dyDescent="0.25">
      <c r="A5"/>
      <c r="B5" s="386" t="s">
        <v>241</v>
      </c>
      <c r="C5" s="387"/>
      <c r="D5" s="387"/>
      <c r="E5" s="387"/>
      <c r="F5" s="388"/>
    </row>
    <row r="6" spans="1:6" s="83" customFormat="1" ht="18" customHeight="1" x14ac:dyDescent="0.25">
      <c r="A6" s="8"/>
      <c r="B6" s="61" t="s">
        <v>242</v>
      </c>
      <c r="C6" s="82"/>
    </row>
    <row r="7" spans="1:6" s="3" customFormat="1" ht="18.75" x14ac:dyDescent="0.3">
      <c r="B7" s="43" t="s">
        <v>243</v>
      </c>
    </row>
    <row r="8" spans="1:6" s="3" customFormat="1" ht="15.75" customHeight="1" thickBot="1" x14ac:dyDescent="0.3">
      <c r="B8" s="39" t="s">
        <v>1109</v>
      </c>
    </row>
    <row r="9" spans="1:6" s="3" customFormat="1" ht="8.25" customHeight="1" x14ac:dyDescent="0.25">
      <c r="B9" s="61" t="s">
        <v>244</v>
      </c>
    </row>
    <row r="10" spans="1:6" s="3" customFormat="1" ht="8.25" customHeight="1" thickBot="1" x14ac:dyDescent="0.3">
      <c r="B10" s="61" t="s">
        <v>245</v>
      </c>
    </row>
    <row r="11" spans="1:6" s="3" customFormat="1" ht="18.75" x14ac:dyDescent="0.3">
      <c r="B11" s="43" t="s">
        <v>246</v>
      </c>
    </row>
    <row r="12" spans="1:6" s="3" customFormat="1" ht="15.75" customHeight="1" thickBot="1" x14ac:dyDescent="0.3">
      <c r="B12" s="29" t="s">
        <v>1110</v>
      </c>
    </row>
    <row r="13" spans="1:6" s="3" customFormat="1" ht="8.25" customHeight="1" x14ac:dyDescent="0.25">
      <c r="B13" s="61" t="s">
        <v>247</v>
      </c>
    </row>
    <row r="14" spans="1:6" s="3" customFormat="1" ht="8.25" customHeight="1" x14ac:dyDescent="0.25">
      <c r="B14" s="61" t="s">
        <v>248</v>
      </c>
    </row>
    <row r="15" spans="1:6" s="3" customFormat="1" ht="18.75" x14ac:dyDescent="0.3">
      <c r="B15" s="99" t="s">
        <v>249</v>
      </c>
    </row>
    <row r="16" spans="1:6" s="3" customFormat="1" ht="15.75" customHeight="1" x14ac:dyDescent="0.25">
      <c r="B16" s="26" t="s">
        <v>250</v>
      </c>
    </row>
    <row r="17" spans="2:13" s="3" customFormat="1" ht="72" customHeight="1" thickBot="1" x14ac:dyDescent="0.3">
      <c r="B17" s="40"/>
    </row>
    <row r="18" spans="2:13" s="3" customFormat="1" ht="8.25" customHeight="1" thickBot="1" x14ac:dyDescent="0.3">
      <c r="B18" s="61" t="s">
        <v>251</v>
      </c>
      <c r="E18" s="13"/>
    </row>
    <row r="19" spans="2:13" s="3" customFormat="1" ht="8.25" customHeight="1" x14ac:dyDescent="0.25">
      <c r="B19" s="61" t="s">
        <v>252</v>
      </c>
      <c r="E19" s="13"/>
    </row>
    <row r="20" spans="2:13" s="3" customFormat="1" ht="18.75" x14ac:dyDescent="0.3">
      <c r="B20" s="100" t="s">
        <v>253</v>
      </c>
      <c r="E20" s="13"/>
    </row>
    <row r="21" spans="2:13" s="3" customFormat="1" ht="15.75" customHeight="1" thickBot="1" x14ac:dyDescent="0.3">
      <c r="B21" s="26" t="s">
        <v>254</v>
      </c>
      <c r="E21" s="13"/>
    </row>
    <row r="22" spans="2:13" s="3" customFormat="1" ht="15.75" customHeight="1" thickBot="1" x14ac:dyDescent="0.3">
      <c r="B22" s="209">
        <v>45355</v>
      </c>
      <c r="E22" s="13"/>
    </row>
    <row r="23" spans="2:13" x14ac:dyDescent="0.25">
      <c r="B23" s="61" t="s">
        <v>255</v>
      </c>
    </row>
    <row r="25" spans="2:13" hidden="1" x14ac:dyDescent="0.25">
      <c r="B25" s="394" t="s">
        <v>256</v>
      </c>
      <c r="C25" s="395"/>
      <c r="D25" s="395"/>
      <c r="E25" s="395"/>
      <c r="F25" s="395"/>
      <c r="G25" s="395"/>
      <c r="H25" s="395"/>
      <c r="I25" s="395"/>
      <c r="J25" s="395"/>
      <c r="M25" s="1" t="s">
        <v>257</v>
      </c>
    </row>
    <row r="26" spans="2:13" hidden="1" x14ac:dyDescent="0.25">
      <c r="B26" s="9" t="s">
        <v>258</v>
      </c>
      <c r="C26" s="396"/>
      <c r="D26" s="397"/>
      <c r="E26" s="397"/>
      <c r="F26" s="397"/>
      <c r="G26" s="397"/>
      <c r="H26" s="397"/>
      <c r="I26" s="397"/>
      <c r="J26" s="397"/>
      <c r="M26" t="s">
        <v>28</v>
      </c>
    </row>
    <row r="27" spans="2:13" hidden="1" x14ac:dyDescent="0.25">
      <c r="B27" s="10" t="s">
        <v>259</v>
      </c>
      <c r="C27" s="396"/>
      <c r="D27" s="397"/>
      <c r="E27" s="397"/>
      <c r="F27" s="397"/>
      <c r="G27" s="397"/>
      <c r="H27" s="397"/>
      <c r="I27" s="397"/>
      <c r="J27" s="397"/>
      <c r="M27" t="s">
        <v>260</v>
      </c>
    </row>
    <row r="28" spans="2:13" hidden="1" x14ac:dyDescent="0.25">
      <c r="B28" s="11" t="s">
        <v>261</v>
      </c>
      <c r="C28" s="398" t="s">
        <v>260</v>
      </c>
      <c r="D28" s="398" t="s">
        <v>260</v>
      </c>
      <c r="E28" s="398" t="s">
        <v>260</v>
      </c>
      <c r="F28" s="398" t="s">
        <v>260</v>
      </c>
      <c r="G28" s="398" t="s">
        <v>260</v>
      </c>
      <c r="H28" s="398" t="s">
        <v>260</v>
      </c>
      <c r="I28" s="398" t="s">
        <v>260</v>
      </c>
      <c r="J28" s="399" t="s">
        <v>260</v>
      </c>
      <c r="M28" t="s">
        <v>262</v>
      </c>
    </row>
    <row r="29" spans="2:13" hidden="1" x14ac:dyDescent="0.25">
      <c r="B29" s="10" t="s">
        <v>263</v>
      </c>
      <c r="C29" s="392"/>
      <c r="D29" s="392"/>
      <c r="E29" s="392"/>
      <c r="F29" s="392"/>
      <c r="G29" s="392"/>
      <c r="H29" s="392"/>
      <c r="I29" s="392"/>
      <c r="J29" s="393"/>
    </row>
    <row r="34" x14ac:dyDescent="0.25"/>
    <row r="35" x14ac:dyDescent="0.25"/>
    <row r="36" x14ac:dyDescent="0.25"/>
    <row r="37" x14ac:dyDescent="0.2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88" workbookViewId="0">
      <selection activeCell="F54" sqref="F54"/>
    </sheetView>
  </sheetViews>
  <sheetFormatPr defaultRowHeight="15" x14ac:dyDescent="0.25"/>
  <cols>
    <col min="1" max="1" width="85" bestFit="1" customWidth="1"/>
    <col min="2" max="2" width="17.42578125" customWidth="1"/>
    <col min="3" max="3" width="31.5703125" customWidth="1"/>
  </cols>
  <sheetData>
    <row r="1" spans="1:1" x14ac:dyDescent="0.25">
      <c r="A1" s="60" t="s">
        <v>264</v>
      </c>
    </row>
    <row r="2" spans="1:1" x14ac:dyDescent="0.25">
      <c r="A2" s="1" t="s">
        <v>265</v>
      </c>
    </row>
    <row r="3" spans="1:1" x14ac:dyDescent="0.25">
      <c r="A3" t="s">
        <v>91</v>
      </c>
    </row>
    <row r="4" spans="1:1" x14ac:dyDescent="0.25">
      <c r="A4" s="60" t="s">
        <v>266</v>
      </c>
    </row>
    <row r="5" spans="1:1" x14ac:dyDescent="0.25">
      <c r="A5" s="60" t="s">
        <v>267</v>
      </c>
    </row>
    <row r="6" spans="1:1" x14ac:dyDescent="0.25">
      <c r="A6" s="1" t="s">
        <v>6</v>
      </c>
    </row>
    <row r="7" spans="1:1" x14ac:dyDescent="0.25">
      <c r="A7" t="str">
        <f>A3</f>
        <v>Please select an option</v>
      </c>
    </row>
    <row r="8" spans="1:1" x14ac:dyDescent="0.25">
      <c r="A8" t="s">
        <v>7</v>
      </c>
    </row>
    <row r="9" spans="1:1" x14ac:dyDescent="0.25">
      <c r="A9" t="s">
        <v>8</v>
      </c>
    </row>
    <row r="10" spans="1:1" x14ac:dyDescent="0.25">
      <c r="A10" t="s">
        <v>268</v>
      </c>
    </row>
    <row r="11" spans="1:1" x14ac:dyDescent="0.25">
      <c r="A11" t="s">
        <v>269</v>
      </c>
    </row>
    <row r="12" spans="1:1" x14ac:dyDescent="0.25">
      <c r="A12" t="s">
        <v>270</v>
      </c>
    </row>
    <row r="13" spans="1:1" x14ac:dyDescent="0.25">
      <c r="A13" t="s">
        <v>271</v>
      </c>
    </row>
    <row r="14" spans="1:1" x14ac:dyDescent="0.25">
      <c r="A14" t="s">
        <v>272</v>
      </c>
    </row>
    <row r="15" spans="1:1" x14ac:dyDescent="0.25">
      <c r="A15" t="s">
        <v>273</v>
      </c>
    </row>
    <row r="16" spans="1:1" x14ac:dyDescent="0.25">
      <c r="A16" t="s">
        <v>274</v>
      </c>
    </row>
    <row r="17" spans="1:1" x14ac:dyDescent="0.25">
      <c r="A17" s="60" t="s">
        <v>275</v>
      </c>
    </row>
    <row r="18" spans="1:1" x14ac:dyDescent="0.25">
      <c r="A18" s="60" t="s">
        <v>276</v>
      </c>
    </row>
    <row r="19" spans="1:1" x14ac:dyDescent="0.25">
      <c r="A19" s="1" t="s">
        <v>42</v>
      </c>
    </row>
    <row r="20" spans="1:1" x14ac:dyDescent="0.25">
      <c r="A20" t="str">
        <f>A3</f>
        <v>Please select an option</v>
      </c>
    </row>
    <row r="21" spans="1:1" x14ac:dyDescent="0.25">
      <c r="A21" t="s">
        <v>45</v>
      </c>
    </row>
    <row r="22" spans="1:1" x14ac:dyDescent="0.25">
      <c r="A22" t="s">
        <v>277</v>
      </c>
    </row>
    <row r="23" spans="1:1" x14ac:dyDescent="0.25">
      <c r="A23" t="s">
        <v>278</v>
      </c>
    </row>
    <row r="24" spans="1:1" x14ac:dyDescent="0.25">
      <c r="A24" t="s">
        <v>279</v>
      </c>
    </row>
    <row r="25" spans="1:1" x14ac:dyDescent="0.25">
      <c r="A25" t="s">
        <v>280</v>
      </c>
    </row>
    <row r="26" spans="1:1" x14ac:dyDescent="0.25">
      <c r="A26" t="s">
        <v>281</v>
      </c>
    </row>
    <row r="27" spans="1:1" x14ac:dyDescent="0.25">
      <c r="A27" t="s">
        <v>282</v>
      </c>
    </row>
    <row r="28" spans="1:1" x14ac:dyDescent="0.25">
      <c r="A28" s="62" t="s">
        <v>283</v>
      </c>
    </row>
    <row r="29" spans="1:1" x14ac:dyDescent="0.25">
      <c r="A29" t="s">
        <v>284</v>
      </c>
    </row>
    <row r="30" spans="1:1" x14ac:dyDescent="0.25">
      <c r="A30" t="s">
        <v>285</v>
      </c>
    </row>
    <row r="31" spans="1:1" x14ac:dyDescent="0.25">
      <c r="A31" s="60" t="s">
        <v>286</v>
      </c>
    </row>
    <row r="32" spans="1:1" x14ac:dyDescent="0.25">
      <c r="A32" s="60" t="s">
        <v>287</v>
      </c>
    </row>
    <row r="33" spans="1:3" x14ac:dyDescent="0.25">
      <c r="A33" s="1" t="s">
        <v>288</v>
      </c>
    </row>
    <row r="34" spans="1:3" x14ac:dyDescent="0.25">
      <c r="A34" t="str">
        <f>A3</f>
        <v>Please select an option</v>
      </c>
    </row>
    <row r="35" spans="1:3" x14ac:dyDescent="0.25">
      <c r="A35" s="24" t="s">
        <v>289</v>
      </c>
    </row>
    <row r="36" spans="1:3" x14ac:dyDescent="0.25">
      <c r="A36" t="s">
        <v>290</v>
      </c>
    </row>
    <row r="37" spans="1:3" x14ac:dyDescent="0.25">
      <c r="A37" t="s">
        <v>291</v>
      </c>
    </row>
    <row r="38" spans="1:3" x14ac:dyDescent="0.25">
      <c r="A38" t="s">
        <v>292</v>
      </c>
    </row>
    <row r="39" spans="1:3" x14ac:dyDescent="0.25">
      <c r="A39" t="s">
        <v>293</v>
      </c>
    </row>
    <row r="40" spans="1:3" x14ac:dyDescent="0.25">
      <c r="A40" s="60" t="s">
        <v>294</v>
      </c>
    </row>
    <row r="41" spans="1:3" x14ac:dyDescent="0.25">
      <c r="A41" s="60" t="s">
        <v>295</v>
      </c>
    </row>
    <row r="42" spans="1:3" x14ac:dyDescent="0.25">
      <c r="A42" s="1" t="s">
        <v>296</v>
      </c>
      <c r="B42" s="1" t="s">
        <v>297</v>
      </c>
      <c r="C42" s="1" t="s">
        <v>123</v>
      </c>
    </row>
    <row r="43" spans="1:3" x14ac:dyDescent="0.25">
      <c r="A43" t="str">
        <f>A3</f>
        <v>Please select an option</v>
      </c>
      <c r="B43" t="e">
        <f>NA()</f>
        <v>#N/A</v>
      </c>
    </row>
    <row r="44" spans="1:3" x14ac:dyDescent="0.25">
      <c r="A44" t="s">
        <v>298</v>
      </c>
      <c r="B44" t="s">
        <v>299</v>
      </c>
      <c r="C44" s="125" t="s">
        <v>300</v>
      </c>
    </row>
    <row r="45" spans="1:3" x14ac:dyDescent="0.25">
      <c r="A45" t="s">
        <v>301</v>
      </c>
      <c r="B45" t="s">
        <v>299</v>
      </c>
      <c r="C45" s="125" t="s">
        <v>302</v>
      </c>
    </row>
    <row r="46" spans="1:3" x14ac:dyDescent="0.25">
      <c r="A46" t="s">
        <v>303</v>
      </c>
      <c r="B46" t="s">
        <v>299</v>
      </c>
      <c r="C46" s="125" t="s">
        <v>300</v>
      </c>
    </row>
    <row r="47" spans="1:3" x14ac:dyDescent="0.25">
      <c r="A47" t="s">
        <v>304</v>
      </c>
      <c r="B47" t="s">
        <v>299</v>
      </c>
      <c r="C47" s="125" t="s">
        <v>305</v>
      </c>
    </row>
    <row r="48" spans="1:3" x14ac:dyDescent="0.25">
      <c r="A48" t="s">
        <v>306</v>
      </c>
      <c r="B48" t="s">
        <v>299</v>
      </c>
      <c r="C48" s="125" t="s">
        <v>1111</v>
      </c>
    </row>
    <row r="49" spans="1:10" x14ac:dyDescent="0.25">
      <c r="A49" t="s">
        <v>307</v>
      </c>
      <c r="B49" t="s">
        <v>299</v>
      </c>
      <c r="C49" s="125" t="s">
        <v>119</v>
      </c>
    </row>
    <row r="50" spans="1:10" x14ac:dyDescent="0.25">
      <c r="A50" t="s">
        <v>308</v>
      </c>
      <c r="B50" t="s">
        <v>299</v>
      </c>
      <c r="C50" s="125" t="s">
        <v>300</v>
      </c>
    </row>
    <row r="51" spans="1:10" x14ac:dyDescent="0.25">
      <c r="A51" t="s">
        <v>309</v>
      </c>
      <c r="B51" t="s">
        <v>299</v>
      </c>
      <c r="C51" s="125" t="s">
        <v>302</v>
      </c>
    </row>
    <row r="52" spans="1:10" x14ac:dyDescent="0.25">
      <c r="A52" t="s">
        <v>310</v>
      </c>
      <c r="B52" t="s">
        <v>299</v>
      </c>
      <c r="C52" s="125" t="s">
        <v>300</v>
      </c>
    </row>
    <row r="53" spans="1:10" x14ac:dyDescent="0.25">
      <c r="A53" t="s">
        <v>311</v>
      </c>
      <c r="B53" t="s">
        <v>299</v>
      </c>
      <c r="C53" s="125" t="s">
        <v>300</v>
      </c>
    </row>
    <row r="54" spans="1:10" x14ac:dyDescent="0.25">
      <c r="A54" t="s">
        <v>312</v>
      </c>
      <c r="B54" t="s">
        <v>299</v>
      </c>
      <c r="C54" s="125" t="s">
        <v>305</v>
      </c>
    </row>
    <row r="55" spans="1:10" x14ac:dyDescent="0.25">
      <c r="A55" t="s">
        <v>313</v>
      </c>
      <c r="B55" t="s">
        <v>139</v>
      </c>
      <c r="C55" s="125" t="s">
        <v>119</v>
      </c>
    </row>
    <row r="56" spans="1:10" x14ac:dyDescent="0.25">
      <c r="A56" t="s">
        <v>314</v>
      </c>
      <c r="B56" t="s">
        <v>139</v>
      </c>
      <c r="C56" s="125" t="s">
        <v>119</v>
      </c>
    </row>
    <row r="57" spans="1:10" x14ac:dyDescent="0.25">
      <c r="A57" t="s">
        <v>315</v>
      </c>
      <c r="B57" t="s">
        <v>139</v>
      </c>
      <c r="C57" s="125" t="s">
        <v>119</v>
      </c>
      <c r="J57" s="1"/>
    </row>
    <row r="58" spans="1:10" x14ac:dyDescent="0.25">
      <c r="A58" t="s">
        <v>316</v>
      </c>
      <c r="B58" t="s">
        <v>139</v>
      </c>
      <c r="C58" s="125" t="s">
        <v>119</v>
      </c>
    </row>
    <row r="59" spans="1:10" x14ac:dyDescent="0.25">
      <c r="A59" t="s">
        <v>317</v>
      </c>
      <c r="B59" t="s">
        <v>139</v>
      </c>
      <c r="C59" s="125" t="s">
        <v>1111</v>
      </c>
    </row>
    <row r="60" spans="1:10" x14ac:dyDescent="0.25">
      <c r="A60" t="s">
        <v>318</v>
      </c>
      <c r="B60" t="s">
        <v>139</v>
      </c>
      <c r="C60" s="125" t="s">
        <v>305</v>
      </c>
    </row>
    <row r="61" spans="1:10" x14ac:dyDescent="0.25">
      <c r="A61" t="s">
        <v>319</v>
      </c>
      <c r="B61" t="s">
        <v>139</v>
      </c>
      <c r="C61" s="125" t="s">
        <v>300</v>
      </c>
    </row>
    <row r="62" spans="1:10" x14ac:dyDescent="0.25">
      <c r="A62" t="s">
        <v>320</v>
      </c>
      <c r="B62" t="s">
        <v>139</v>
      </c>
      <c r="C62" s="125" t="s">
        <v>300</v>
      </c>
    </row>
    <row r="63" spans="1:10" x14ac:dyDescent="0.25">
      <c r="A63" t="s">
        <v>321</v>
      </c>
      <c r="B63" t="s">
        <v>139</v>
      </c>
      <c r="C63" s="125" t="s">
        <v>300</v>
      </c>
    </row>
    <row r="64" spans="1:10" x14ac:dyDescent="0.25">
      <c r="A64" t="s">
        <v>322</v>
      </c>
      <c r="B64" t="s">
        <v>139</v>
      </c>
      <c r="C64" s="125" t="s">
        <v>300</v>
      </c>
    </row>
    <row r="65" spans="1:10" x14ac:dyDescent="0.25">
      <c r="A65" t="s">
        <v>323</v>
      </c>
      <c r="B65" t="s">
        <v>139</v>
      </c>
      <c r="C65" s="125" t="s">
        <v>300</v>
      </c>
    </row>
    <row r="66" spans="1:10" x14ac:dyDescent="0.25">
      <c r="A66" t="s">
        <v>324</v>
      </c>
      <c r="B66" t="s">
        <v>139</v>
      </c>
      <c r="C66" s="125" t="s">
        <v>300</v>
      </c>
    </row>
    <row r="67" spans="1:10" x14ac:dyDescent="0.25">
      <c r="A67" t="s">
        <v>325</v>
      </c>
      <c r="B67" t="s">
        <v>139</v>
      </c>
      <c r="C67" s="125" t="s">
        <v>300</v>
      </c>
      <c r="J67" s="24"/>
    </row>
    <row r="68" spans="1:10" x14ac:dyDescent="0.25">
      <c r="A68" t="s">
        <v>326</v>
      </c>
      <c r="B68" t="s">
        <v>139</v>
      </c>
      <c r="C68" s="125" t="s">
        <v>302</v>
      </c>
    </row>
    <row r="69" spans="1:10" x14ac:dyDescent="0.25">
      <c r="A69" t="s">
        <v>327</v>
      </c>
      <c r="B69" t="s">
        <v>139</v>
      </c>
      <c r="C69" s="125" t="s">
        <v>300</v>
      </c>
    </row>
    <row r="70" spans="1:10" x14ac:dyDescent="0.25">
      <c r="A70" t="s">
        <v>328</v>
      </c>
      <c r="B70" t="s">
        <v>139</v>
      </c>
      <c r="C70" s="125" t="s">
        <v>300</v>
      </c>
    </row>
    <row r="71" spans="1:10" x14ac:dyDescent="0.25">
      <c r="A71" t="s">
        <v>329</v>
      </c>
      <c r="B71" t="s">
        <v>139</v>
      </c>
      <c r="C71" s="125" t="s">
        <v>302</v>
      </c>
    </row>
    <row r="72" spans="1:10" x14ac:dyDescent="0.25">
      <c r="A72" t="s">
        <v>330</v>
      </c>
      <c r="B72" t="s">
        <v>331</v>
      </c>
      <c r="C72" s="125" t="s">
        <v>1111</v>
      </c>
    </row>
    <row r="73" spans="1:10" x14ac:dyDescent="0.25">
      <c r="A73" t="s">
        <v>332</v>
      </c>
      <c r="B73" t="s">
        <v>331</v>
      </c>
      <c r="C73" s="125" t="s">
        <v>1111</v>
      </c>
    </row>
    <row r="74" spans="1:10" x14ac:dyDescent="0.25">
      <c r="A74" t="s">
        <v>333</v>
      </c>
      <c r="B74" t="s">
        <v>331</v>
      </c>
      <c r="C74" s="125" t="s">
        <v>1111</v>
      </c>
    </row>
    <row r="75" spans="1:10" x14ac:dyDescent="0.25">
      <c r="A75" t="s">
        <v>334</v>
      </c>
      <c r="B75" t="s">
        <v>331</v>
      </c>
      <c r="C75" s="125" t="s">
        <v>1111</v>
      </c>
    </row>
    <row r="76" spans="1:10" x14ac:dyDescent="0.25">
      <c r="A76" t="s">
        <v>335</v>
      </c>
      <c r="B76" t="s">
        <v>331</v>
      </c>
      <c r="C76" s="125" t="s">
        <v>1111</v>
      </c>
    </row>
    <row r="77" spans="1:10" x14ac:dyDescent="0.25">
      <c r="A77" t="s">
        <v>336</v>
      </c>
      <c r="B77" t="s">
        <v>331</v>
      </c>
      <c r="C77" s="125" t="s">
        <v>1111</v>
      </c>
    </row>
    <row r="78" spans="1:10" x14ac:dyDescent="0.25">
      <c r="C78" s="60" t="s">
        <v>337</v>
      </c>
    </row>
    <row r="79" spans="1:10" x14ac:dyDescent="0.25">
      <c r="A79" s="60" t="s">
        <v>338</v>
      </c>
    </row>
    <row r="80" spans="1:10" x14ac:dyDescent="0.25">
      <c r="A80" s="1" t="s">
        <v>339</v>
      </c>
      <c r="B80" s="1" t="s">
        <v>297</v>
      </c>
      <c r="C80" s="1" t="s">
        <v>123</v>
      </c>
    </row>
    <row r="81" spans="1:3" x14ac:dyDescent="0.25">
      <c r="A81" t="str">
        <f>A3</f>
        <v>Please select an option</v>
      </c>
      <c r="B81" t="e">
        <f>NA()</f>
        <v>#N/A</v>
      </c>
      <c r="C81" t="e">
        <f>NA()</f>
        <v>#N/A</v>
      </c>
    </row>
    <row r="82" spans="1:3" x14ac:dyDescent="0.25">
      <c r="A82" t="s">
        <v>340</v>
      </c>
      <c r="B82" t="s">
        <v>139</v>
      </c>
      <c r="C82" s="125" t="s">
        <v>300</v>
      </c>
    </row>
    <row r="83" spans="1:3" x14ac:dyDescent="0.25">
      <c r="A83" t="s">
        <v>341</v>
      </c>
      <c r="B83" t="s">
        <v>342</v>
      </c>
      <c r="C83" s="125" t="s">
        <v>302</v>
      </c>
    </row>
    <row r="84" spans="1:3" x14ac:dyDescent="0.25">
      <c r="A84" t="s">
        <v>343</v>
      </c>
      <c r="B84" t="s">
        <v>342</v>
      </c>
      <c r="C84" s="125" t="s">
        <v>1111</v>
      </c>
    </row>
    <row r="85" spans="1:3" x14ac:dyDescent="0.25">
      <c r="A85" t="s">
        <v>344</v>
      </c>
      <c r="B85" t="s">
        <v>139</v>
      </c>
      <c r="C85" s="125" t="s">
        <v>1111</v>
      </c>
    </row>
    <row r="86" spans="1:3" x14ac:dyDescent="0.25">
      <c r="A86" t="s">
        <v>345</v>
      </c>
      <c r="B86" t="s">
        <v>139</v>
      </c>
      <c r="C86" s="125" t="s">
        <v>1111</v>
      </c>
    </row>
    <row r="87" spans="1:3" x14ac:dyDescent="0.25">
      <c r="A87" t="s">
        <v>346</v>
      </c>
      <c r="B87" t="s">
        <v>139</v>
      </c>
      <c r="C87" s="125" t="s">
        <v>300</v>
      </c>
    </row>
    <row r="88" spans="1:3" x14ac:dyDescent="0.25">
      <c r="A88" t="s">
        <v>346</v>
      </c>
      <c r="B88" t="s">
        <v>139</v>
      </c>
      <c r="C88" s="125" t="s">
        <v>302</v>
      </c>
    </row>
    <row r="89" spans="1:3" x14ac:dyDescent="0.25">
      <c r="A89" t="s">
        <v>347</v>
      </c>
      <c r="B89" t="s">
        <v>139</v>
      </c>
      <c r="C89" s="125" t="s">
        <v>300</v>
      </c>
    </row>
    <row r="90" spans="1:3" x14ac:dyDescent="0.25">
      <c r="A90" t="s">
        <v>347</v>
      </c>
      <c r="B90" t="s">
        <v>139</v>
      </c>
      <c r="C90" s="125" t="s">
        <v>302</v>
      </c>
    </row>
    <row r="91" spans="1:3" x14ac:dyDescent="0.25">
      <c r="A91" t="s">
        <v>348</v>
      </c>
      <c r="B91" t="s">
        <v>139</v>
      </c>
      <c r="C91" s="125" t="s">
        <v>300</v>
      </c>
    </row>
    <row r="92" spans="1:3" x14ac:dyDescent="0.25">
      <c r="A92" t="s">
        <v>349</v>
      </c>
      <c r="B92" t="s">
        <v>139</v>
      </c>
      <c r="C92" s="125" t="s">
        <v>300</v>
      </c>
    </row>
    <row r="93" spans="1:3" x14ac:dyDescent="0.25">
      <c r="A93" t="s">
        <v>350</v>
      </c>
      <c r="B93" t="s">
        <v>139</v>
      </c>
      <c r="C93" s="125" t="s">
        <v>305</v>
      </c>
    </row>
    <row r="94" spans="1:3" x14ac:dyDescent="0.25">
      <c r="A94" t="s">
        <v>351</v>
      </c>
      <c r="B94" t="s">
        <v>139</v>
      </c>
      <c r="C94" s="125" t="s">
        <v>305</v>
      </c>
    </row>
    <row r="95" spans="1:3" x14ac:dyDescent="0.25">
      <c r="A95" t="s">
        <v>352</v>
      </c>
      <c r="B95" t="s">
        <v>139</v>
      </c>
      <c r="C95" s="125" t="s">
        <v>300</v>
      </c>
    </row>
    <row r="96" spans="1:3" x14ac:dyDescent="0.25">
      <c r="A96" t="s">
        <v>353</v>
      </c>
      <c r="B96" t="s">
        <v>139</v>
      </c>
      <c r="C96" s="125" t="s">
        <v>300</v>
      </c>
    </row>
    <row r="97" spans="1:3" x14ac:dyDescent="0.25">
      <c r="A97" t="s">
        <v>354</v>
      </c>
      <c r="B97" t="s">
        <v>139</v>
      </c>
      <c r="C97" s="125" t="s">
        <v>1111</v>
      </c>
    </row>
    <row r="98" spans="1:3" x14ac:dyDescent="0.25">
      <c r="A98" t="s">
        <v>355</v>
      </c>
      <c r="B98" t="s">
        <v>342</v>
      </c>
      <c r="C98" s="125" t="s">
        <v>305</v>
      </c>
    </row>
    <row r="99" spans="1:3" x14ac:dyDescent="0.25">
      <c r="A99" t="s">
        <v>356</v>
      </c>
      <c r="B99" t="s">
        <v>342</v>
      </c>
      <c r="C99" s="125" t="s">
        <v>300</v>
      </c>
    </row>
    <row r="100" spans="1:3" x14ac:dyDescent="0.25">
      <c r="A100" t="s">
        <v>356</v>
      </c>
      <c r="B100" t="s">
        <v>342</v>
      </c>
      <c r="C100" s="125" t="s">
        <v>302</v>
      </c>
    </row>
    <row r="101" spans="1:3" x14ac:dyDescent="0.25">
      <c r="A101" t="s">
        <v>357</v>
      </c>
      <c r="B101" t="s">
        <v>342</v>
      </c>
      <c r="C101" s="125" t="s">
        <v>1111</v>
      </c>
    </row>
    <row r="102" spans="1:3" x14ac:dyDescent="0.25">
      <c r="A102" t="s">
        <v>358</v>
      </c>
      <c r="B102" t="s">
        <v>359</v>
      </c>
      <c r="C102" s="125" t="s">
        <v>300</v>
      </c>
    </row>
    <row r="103" spans="1:3" x14ac:dyDescent="0.25">
      <c r="A103" t="s">
        <v>360</v>
      </c>
      <c r="B103" t="s">
        <v>342</v>
      </c>
      <c r="C103" s="125" t="s">
        <v>300</v>
      </c>
    </row>
    <row r="104" spans="1:3" x14ac:dyDescent="0.25">
      <c r="A104" t="s">
        <v>361</v>
      </c>
      <c r="B104" t="s">
        <v>139</v>
      </c>
      <c r="C104" s="125" t="s">
        <v>1111</v>
      </c>
    </row>
    <row r="105" spans="1:3" x14ac:dyDescent="0.25">
      <c r="C105" s="60" t="s">
        <v>362</v>
      </c>
    </row>
    <row r="106" spans="1:3" x14ac:dyDescent="0.25">
      <c r="A106" s="60" t="s">
        <v>363</v>
      </c>
    </row>
    <row r="107" spans="1:3" x14ac:dyDescent="0.25">
      <c r="A107" s="1" t="s">
        <v>125</v>
      </c>
    </row>
    <row r="108" spans="1:3" x14ac:dyDescent="0.25">
      <c r="A108" t="str">
        <f>A3</f>
        <v>Please select an option</v>
      </c>
    </row>
    <row r="109" spans="1:3" x14ac:dyDescent="0.25">
      <c r="A109" t="s">
        <v>331</v>
      </c>
    </row>
    <row r="110" spans="1:3" x14ac:dyDescent="0.25">
      <c r="A110" t="s">
        <v>139</v>
      </c>
    </row>
    <row r="111" spans="1:3" x14ac:dyDescent="0.25">
      <c r="A111" t="s">
        <v>299</v>
      </c>
    </row>
    <row r="112" spans="1:3" x14ac:dyDescent="0.25">
      <c r="A112" t="s">
        <v>342</v>
      </c>
    </row>
    <row r="113" spans="1:1" x14ac:dyDescent="0.25">
      <c r="A113" t="s">
        <v>359</v>
      </c>
    </row>
    <row r="114" spans="1:1" x14ac:dyDescent="0.25">
      <c r="A114" s="60" t="s">
        <v>364</v>
      </c>
    </row>
    <row r="115" spans="1:1" x14ac:dyDescent="0.25">
      <c r="A115" s="60" t="s">
        <v>365</v>
      </c>
    </row>
    <row r="116" spans="1:1" x14ac:dyDescent="0.25">
      <c r="A116" s="1" t="s">
        <v>123</v>
      </c>
    </row>
    <row r="117" spans="1:1" x14ac:dyDescent="0.25">
      <c r="A117" t="str">
        <f>A3</f>
        <v>Please select an option</v>
      </c>
    </row>
    <row r="118" spans="1:1" x14ac:dyDescent="0.25">
      <c r="A118" t="s">
        <v>119</v>
      </c>
    </row>
    <row r="119" spans="1:1" x14ac:dyDescent="0.25">
      <c r="A119" t="s">
        <v>366</v>
      </c>
    </row>
    <row r="120" spans="1:1" x14ac:dyDescent="0.25">
      <c r="A120" t="s">
        <v>302</v>
      </c>
    </row>
    <row r="121" spans="1:1" x14ac:dyDescent="0.25">
      <c r="A121" t="s">
        <v>300</v>
      </c>
    </row>
    <row r="122" spans="1:1" x14ac:dyDescent="0.25">
      <c r="A122" t="s">
        <v>305</v>
      </c>
    </row>
    <row r="123" spans="1:1" x14ac:dyDescent="0.25">
      <c r="A123" s="60" t="s">
        <v>367</v>
      </c>
    </row>
    <row r="124" spans="1:1" x14ac:dyDescent="0.25">
      <c r="A124" s="60" t="s">
        <v>368</v>
      </c>
    </row>
    <row r="125" spans="1:1" x14ac:dyDescent="0.25">
      <c r="A125" s="1" t="s">
        <v>369</v>
      </c>
    </row>
    <row r="126" spans="1:1" x14ac:dyDescent="0.25">
      <c r="A126" t="str">
        <f>A3</f>
        <v>Please select an option</v>
      </c>
    </row>
    <row r="127" spans="1:1" x14ac:dyDescent="0.25">
      <c r="A127" t="s">
        <v>370</v>
      </c>
    </row>
    <row r="128" spans="1:1" x14ac:dyDescent="0.25">
      <c r="A128" s="60" t="s">
        <v>371</v>
      </c>
    </row>
    <row r="129" spans="1:1" x14ac:dyDescent="0.25">
      <c r="A129" s="60" t="s">
        <v>372</v>
      </c>
    </row>
    <row r="130" spans="1:1" x14ac:dyDescent="0.25">
      <c r="A130" s="1" t="s">
        <v>373</v>
      </c>
    </row>
    <row r="131" spans="1:1" x14ac:dyDescent="0.25">
      <c r="A131" t="str">
        <f>A3</f>
        <v>Please select an option</v>
      </c>
    </row>
    <row r="132" spans="1:1" x14ac:dyDescent="0.25">
      <c r="A132" t="s">
        <v>260</v>
      </c>
    </row>
    <row r="133" spans="1:1" x14ac:dyDescent="0.25">
      <c r="A133" t="s">
        <v>262</v>
      </c>
    </row>
    <row r="134" spans="1:1" x14ac:dyDescent="0.25">
      <c r="A134" s="60" t="s">
        <v>374</v>
      </c>
    </row>
    <row r="135" spans="1:1" x14ac:dyDescent="0.25">
      <c r="A135" s="60" t="s">
        <v>375</v>
      </c>
    </row>
    <row r="136" spans="1:1" x14ac:dyDescent="0.25">
      <c r="A136" s="1" t="s">
        <v>214</v>
      </c>
    </row>
    <row r="137" spans="1:1" x14ac:dyDescent="0.25">
      <c r="A137" t="str">
        <f>A3</f>
        <v>Please select an option</v>
      </c>
    </row>
    <row r="138" spans="1:1" x14ac:dyDescent="0.25">
      <c r="A138" t="s">
        <v>136</v>
      </c>
    </row>
    <row r="139" spans="1:1" x14ac:dyDescent="0.25">
      <c r="A139" t="s">
        <v>137</v>
      </c>
    </row>
    <row r="140" spans="1:1" x14ac:dyDescent="0.25">
      <c r="A140" t="s">
        <v>376</v>
      </c>
    </row>
    <row r="141" spans="1:1" x14ac:dyDescent="0.25">
      <c r="A141" s="60" t="s">
        <v>377</v>
      </c>
    </row>
    <row r="142" spans="1:1" x14ac:dyDescent="0.25">
      <c r="A142" s="60" t="s">
        <v>378</v>
      </c>
    </row>
    <row r="143" spans="1:1" x14ac:dyDescent="0.25">
      <c r="A143" s="1" t="s">
        <v>379</v>
      </c>
    </row>
    <row r="144" spans="1:1" x14ac:dyDescent="0.25">
      <c r="A144" t="str">
        <f>A3</f>
        <v>Please select an option</v>
      </c>
    </row>
    <row r="145" spans="1:1" x14ac:dyDescent="0.25">
      <c r="A145" t="s">
        <v>380</v>
      </c>
    </row>
    <row r="146" spans="1:1" x14ac:dyDescent="0.25">
      <c r="A146" t="s">
        <v>381</v>
      </c>
    </row>
    <row r="147" spans="1:1" x14ac:dyDescent="0.25">
      <c r="A147" s="23" t="s">
        <v>382</v>
      </c>
    </row>
    <row r="148" spans="1:1" x14ac:dyDescent="0.25">
      <c r="A148" s="23" t="s">
        <v>383</v>
      </c>
    </row>
    <row r="149" spans="1:1" x14ac:dyDescent="0.25">
      <c r="A149" t="s">
        <v>384</v>
      </c>
    </row>
    <row r="150" spans="1:1" x14ac:dyDescent="0.25">
      <c r="A150" t="s">
        <v>385</v>
      </c>
    </row>
    <row r="151" spans="1:1" x14ac:dyDescent="0.25">
      <c r="A151" t="s">
        <v>386</v>
      </c>
    </row>
    <row r="152" spans="1:1" x14ac:dyDescent="0.25">
      <c r="A152" t="s">
        <v>387</v>
      </c>
    </row>
    <row r="153" spans="1:1" x14ac:dyDescent="0.25">
      <c r="A153" t="s">
        <v>388</v>
      </c>
    </row>
    <row r="154" spans="1:1" x14ac:dyDescent="0.25">
      <c r="A154" t="s">
        <v>389</v>
      </c>
    </row>
    <row r="155" spans="1:1" x14ac:dyDescent="0.25">
      <c r="A155" s="23" t="s">
        <v>390</v>
      </c>
    </row>
    <row r="156" spans="1:1" x14ac:dyDescent="0.25">
      <c r="A156" s="23" t="s">
        <v>391</v>
      </c>
    </row>
    <row r="157" spans="1:1" x14ac:dyDescent="0.25">
      <c r="A157" s="23" t="s">
        <v>392</v>
      </c>
    </row>
    <row r="158" spans="1:1" x14ac:dyDescent="0.25">
      <c r="A158" t="s">
        <v>393</v>
      </c>
    </row>
    <row r="159" spans="1:1" x14ac:dyDescent="0.25">
      <c r="A159" s="23" t="s">
        <v>394</v>
      </c>
    </row>
    <row r="160" spans="1:1" x14ac:dyDescent="0.25">
      <c r="A160" t="s">
        <v>395</v>
      </c>
    </row>
    <row r="161" spans="1:1" x14ac:dyDescent="0.25">
      <c r="A161" s="23" t="s">
        <v>396</v>
      </c>
    </row>
    <row r="162" spans="1:1" x14ac:dyDescent="0.25">
      <c r="A162" t="s">
        <v>397</v>
      </c>
    </row>
    <row r="163" spans="1:1" x14ac:dyDescent="0.25">
      <c r="A163" s="23" t="s">
        <v>398</v>
      </c>
    </row>
    <row r="164" spans="1:1" x14ac:dyDescent="0.25">
      <c r="A164" t="s">
        <v>399</v>
      </c>
    </row>
    <row r="165" spans="1:1" x14ac:dyDescent="0.25">
      <c r="A165" s="23" t="s">
        <v>400</v>
      </c>
    </row>
    <row r="166" spans="1:1" x14ac:dyDescent="0.25">
      <c r="A166" t="s">
        <v>401</v>
      </c>
    </row>
    <row r="167" spans="1:1" x14ac:dyDescent="0.25">
      <c r="A167" t="s">
        <v>402</v>
      </c>
    </row>
    <row r="168" spans="1:1" x14ac:dyDescent="0.25">
      <c r="A168" s="60" t="s">
        <v>403</v>
      </c>
    </row>
    <row r="169" spans="1:1" x14ac:dyDescent="0.25">
      <c r="A169" s="60" t="s">
        <v>404</v>
      </c>
    </row>
    <row r="170" spans="1:1" x14ac:dyDescent="0.25">
      <c r="A170" s="1" t="s">
        <v>405</v>
      </c>
    </row>
    <row r="171" spans="1:1" x14ac:dyDescent="0.25">
      <c r="A171" t="str">
        <f>A3</f>
        <v>Please select an option</v>
      </c>
    </row>
    <row r="172" spans="1:1" x14ac:dyDescent="0.25">
      <c r="A172" t="s">
        <v>406</v>
      </c>
    </row>
    <row r="173" spans="1:1" x14ac:dyDescent="0.25">
      <c r="A173" t="s">
        <v>407</v>
      </c>
    </row>
    <row r="174" spans="1:1" x14ac:dyDescent="0.25">
      <c r="A174" t="s">
        <v>408</v>
      </c>
    </row>
    <row r="175" spans="1:1" x14ac:dyDescent="0.25">
      <c r="A175" t="s">
        <v>409</v>
      </c>
    </row>
    <row r="176" spans="1:1" x14ac:dyDescent="0.25">
      <c r="A176" t="s">
        <v>410</v>
      </c>
    </row>
    <row r="177" spans="1:1" x14ac:dyDescent="0.2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25"/>
  <cols>
    <col min="1" max="1" width="39.28515625" bestFit="1" customWidth="1"/>
    <col min="2" max="2" width="12.42578125" bestFit="1" customWidth="1"/>
    <col min="3" max="3" width="54" customWidth="1"/>
    <col min="5" max="5" width="95.42578125" bestFit="1" customWidth="1"/>
  </cols>
  <sheetData>
    <row r="1" spans="1:5" ht="15" customHeight="1" x14ac:dyDescent="0.25">
      <c r="A1" s="60" t="s">
        <v>412</v>
      </c>
    </row>
    <row r="2" spans="1:5" ht="15" customHeight="1" x14ac:dyDescent="0.25">
      <c r="A2" t="s">
        <v>413</v>
      </c>
      <c r="B2" t="s">
        <v>414</v>
      </c>
      <c r="C2" t="s">
        <v>87</v>
      </c>
      <c r="D2" t="s">
        <v>415</v>
      </c>
      <c r="E2" t="s">
        <v>416</v>
      </c>
    </row>
    <row r="3" spans="1:5" ht="15" customHeight="1" x14ac:dyDescent="0.25">
      <c r="A3" t="s">
        <v>45</v>
      </c>
      <c r="B3" t="s">
        <v>417</v>
      </c>
      <c r="C3" t="s">
        <v>418</v>
      </c>
      <c r="D3" t="s">
        <v>419</v>
      </c>
      <c r="E3" t="s">
        <v>420</v>
      </c>
    </row>
    <row r="4" spans="1:5" ht="15" customHeight="1" x14ac:dyDescent="0.25">
      <c r="A4" t="s">
        <v>45</v>
      </c>
      <c r="B4" t="s">
        <v>421</v>
      </c>
      <c r="C4" t="s">
        <v>422</v>
      </c>
      <c r="D4" t="s">
        <v>419</v>
      </c>
      <c r="E4" t="s">
        <v>423</v>
      </c>
    </row>
    <row r="5" spans="1:5" ht="15" customHeight="1" x14ac:dyDescent="0.25">
      <c r="A5" t="s">
        <v>45</v>
      </c>
      <c r="B5" t="s">
        <v>424</v>
      </c>
      <c r="C5" t="s">
        <v>425</v>
      </c>
      <c r="D5" t="s">
        <v>419</v>
      </c>
      <c r="E5" t="s">
        <v>426</v>
      </c>
    </row>
    <row r="6" spans="1:5" ht="15" customHeight="1" x14ac:dyDescent="0.25">
      <c r="A6" t="s">
        <v>45</v>
      </c>
      <c r="B6" t="s">
        <v>427</v>
      </c>
      <c r="C6" t="s">
        <v>428</v>
      </c>
      <c r="D6" t="s">
        <v>419</v>
      </c>
      <c r="E6" t="s">
        <v>429</v>
      </c>
    </row>
    <row r="7" spans="1:5" ht="15" customHeight="1" x14ac:dyDescent="0.25">
      <c r="A7" t="s">
        <v>45</v>
      </c>
      <c r="B7" t="s">
        <v>430</v>
      </c>
      <c r="C7" t="s">
        <v>431</v>
      </c>
      <c r="D7" t="s">
        <v>419</v>
      </c>
      <c r="E7" t="s">
        <v>432</v>
      </c>
    </row>
    <row r="8" spans="1:5" ht="15" customHeight="1" x14ac:dyDescent="0.25">
      <c r="A8" t="s">
        <v>45</v>
      </c>
      <c r="B8" t="s">
        <v>433</v>
      </c>
      <c r="C8" t="s">
        <v>434</v>
      </c>
      <c r="D8" t="s">
        <v>419</v>
      </c>
      <c r="E8" t="s">
        <v>435</v>
      </c>
    </row>
    <row r="9" spans="1:5" ht="15" customHeight="1" x14ac:dyDescent="0.25">
      <c r="A9" t="s">
        <v>45</v>
      </c>
      <c r="B9" t="s">
        <v>436</v>
      </c>
      <c r="C9" t="s">
        <v>437</v>
      </c>
      <c r="D9" t="s">
        <v>419</v>
      </c>
      <c r="E9" t="s">
        <v>438</v>
      </c>
    </row>
    <row r="10" spans="1:5" ht="15" customHeight="1" x14ac:dyDescent="0.25">
      <c r="A10" t="s">
        <v>45</v>
      </c>
      <c r="B10" t="s">
        <v>439</v>
      </c>
      <c r="C10" t="s">
        <v>440</v>
      </c>
      <c r="D10" t="s">
        <v>419</v>
      </c>
      <c r="E10" t="s">
        <v>441</v>
      </c>
    </row>
    <row r="11" spans="1:5" ht="15" customHeight="1" x14ac:dyDescent="0.25">
      <c r="A11" t="s">
        <v>45</v>
      </c>
      <c r="B11" t="s">
        <v>442</v>
      </c>
      <c r="C11" t="s">
        <v>443</v>
      </c>
      <c r="D11" t="s">
        <v>419</v>
      </c>
      <c r="E11" t="s">
        <v>444</v>
      </c>
    </row>
    <row r="12" spans="1:5" ht="15" customHeight="1" x14ac:dyDescent="0.25">
      <c r="A12" t="s">
        <v>277</v>
      </c>
      <c r="B12" t="s">
        <v>445</v>
      </c>
      <c r="C12" t="s">
        <v>446</v>
      </c>
      <c r="D12" t="s">
        <v>419</v>
      </c>
      <c r="E12" t="s">
        <v>447</v>
      </c>
    </row>
    <row r="13" spans="1:5" ht="15" customHeight="1" x14ac:dyDescent="0.25">
      <c r="A13" t="s">
        <v>277</v>
      </c>
      <c r="B13" t="s">
        <v>448</v>
      </c>
      <c r="C13" t="s">
        <v>449</v>
      </c>
      <c r="D13" t="s">
        <v>419</v>
      </c>
      <c r="E13" t="s">
        <v>450</v>
      </c>
    </row>
    <row r="14" spans="1:5" ht="15" customHeight="1" x14ac:dyDescent="0.25">
      <c r="A14" t="s">
        <v>277</v>
      </c>
      <c r="B14" t="s">
        <v>451</v>
      </c>
      <c r="C14" t="s">
        <v>452</v>
      </c>
      <c r="D14" t="s">
        <v>419</v>
      </c>
      <c r="E14" t="s">
        <v>453</v>
      </c>
    </row>
    <row r="15" spans="1:5" ht="15" customHeight="1" x14ac:dyDescent="0.25">
      <c r="A15" t="s">
        <v>277</v>
      </c>
      <c r="B15" t="s">
        <v>454</v>
      </c>
      <c r="C15" t="s">
        <v>455</v>
      </c>
      <c r="D15" t="s">
        <v>419</v>
      </c>
      <c r="E15" t="s">
        <v>456</v>
      </c>
    </row>
    <row r="16" spans="1:5" ht="15" customHeight="1" x14ac:dyDescent="0.25">
      <c r="A16" t="s">
        <v>277</v>
      </c>
      <c r="B16" t="s">
        <v>457</v>
      </c>
      <c r="C16" t="s">
        <v>458</v>
      </c>
      <c r="D16" t="s">
        <v>419</v>
      </c>
      <c r="E16" t="s">
        <v>459</v>
      </c>
    </row>
    <row r="17" spans="1:5" ht="15" customHeight="1" x14ac:dyDescent="0.25">
      <c r="A17" t="s">
        <v>277</v>
      </c>
      <c r="B17" t="s">
        <v>460</v>
      </c>
      <c r="C17" t="s">
        <v>461</v>
      </c>
      <c r="D17" t="s">
        <v>419</v>
      </c>
      <c r="E17" t="s">
        <v>462</v>
      </c>
    </row>
    <row r="18" spans="1:5" ht="15" customHeight="1" x14ac:dyDescent="0.25">
      <c r="A18" t="s">
        <v>277</v>
      </c>
      <c r="B18" t="s">
        <v>463</v>
      </c>
      <c r="C18" t="s">
        <v>464</v>
      </c>
      <c r="D18" t="s">
        <v>419</v>
      </c>
      <c r="E18" t="s">
        <v>465</v>
      </c>
    </row>
    <row r="19" spans="1:5" ht="15" customHeight="1" x14ac:dyDescent="0.25">
      <c r="A19" t="s">
        <v>277</v>
      </c>
      <c r="B19" t="s">
        <v>466</v>
      </c>
      <c r="C19" t="s">
        <v>467</v>
      </c>
      <c r="D19" t="s">
        <v>419</v>
      </c>
      <c r="E19" t="s">
        <v>468</v>
      </c>
    </row>
    <row r="20" spans="1:5" ht="15" customHeight="1" x14ac:dyDescent="0.25">
      <c r="A20" t="s">
        <v>277</v>
      </c>
      <c r="B20" t="s">
        <v>469</v>
      </c>
      <c r="C20" t="s">
        <v>470</v>
      </c>
      <c r="D20" t="s">
        <v>419</v>
      </c>
      <c r="E20" t="s">
        <v>471</v>
      </c>
    </row>
    <row r="21" spans="1:5" ht="15" customHeight="1" x14ac:dyDescent="0.25">
      <c r="A21" t="s">
        <v>277</v>
      </c>
      <c r="B21" t="s">
        <v>472</v>
      </c>
      <c r="C21" t="s">
        <v>473</v>
      </c>
      <c r="D21" t="s">
        <v>419</v>
      </c>
      <c r="E21" t="s">
        <v>474</v>
      </c>
    </row>
    <row r="22" spans="1:5" ht="15" customHeight="1" x14ac:dyDescent="0.25">
      <c r="A22" t="s">
        <v>277</v>
      </c>
      <c r="B22" t="s">
        <v>475</v>
      </c>
      <c r="C22" t="s">
        <v>476</v>
      </c>
      <c r="D22" t="s">
        <v>419</v>
      </c>
      <c r="E22" t="s">
        <v>477</v>
      </c>
    </row>
    <row r="23" spans="1:5" ht="15" customHeight="1" x14ac:dyDescent="0.25">
      <c r="A23" t="s">
        <v>277</v>
      </c>
      <c r="B23" t="s">
        <v>478</v>
      </c>
      <c r="C23" t="s">
        <v>479</v>
      </c>
      <c r="D23" t="s">
        <v>419</v>
      </c>
      <c r="E23" t="s">
        <v>480</v>
      </c>
    </row>
    <row r="24" spans="1:5" ht="15" customHeight="1" x14ac:dyDescent="0.25">
      <c r="A24" t="s">
        <v>277</v>
      </c>
      <c r="B24" t="s">
        <v>481</v>
      </c>
      <c r="C24" t="s">
        <v>482</v>
      </c>
      <c r="D24" t="s">
        <v>419</v>
      </c>
      <c r="E24" t="s">
        <v>483</v>
      </c>
    </row>
    <row r="25" spans="1:5" ht="15" customHeight="1" x14ac:dyDescent="0.25">
      <c r="A25" t="s">
        <v>277</v>
      </c>
      <c r="B25" t="s">
        <v>484</v>
      </c>
      <c r="C25" t="s">
        <v>485</v>
      </c>
      <c r="D25" t="s">
        <v>419</v>
      </c>
      <c r="E25" t="s">
        <v>486</v>
      </c>
    </row>
    <row r="26" spans="1:5" ht="15" customHeight="1" x14ac:dyDescent="0.25">
      <c r="A26" t="s">
        <v>277</v>
      </c>
      <c r="B26" t="s">
        <v>487</v>
      </c>
      <c r="C26" t="s">
        <v>488</v>
      </c>
      <c r="D26" t="s">
        <v>419</v>
      </c>
      <c r="E26" t="s">
        <v>489</v>
      </c>
    </row>
    <row r="27" spans="1:5" ht="15" customHeight="1" x14ac:dyDescent="0.25">
      <c r="A27" t="s">
        <v>277</v>
      </c>
      <c r="B27" t="s">
        <v>490</v>
      </c>
      <c r="C27" t="s">
        <v>491</v>
      </c>
      <c r="D27" t="s">
        <v>419</v>
      </c>
      <c r="E27" t="s">
        <v>492</v>
      </c>
    </row>
    <row r="28" spans="1:5" ht="15" customHeight="1" x14ac:dyDescent="0.25">
      <c r="A28" t="s">
        <v>277</v>
      </c>
      <c r="B28" t="s">
        <v>493</v>
      </c>
      <c r="C28" t="s">
        <v>494</v>
      </c>
      <c r="D28" t="s">
        <v>419</v>
      </c>
      <c r="E28" t="s">
        <v>495</v>
      </c>
    </row>
    <row r="29" spans="1:5" ht="15" customHeight="1" x14ac:dyDescent="0.25">
      <c r="A29" t="s">
        <v>277</v>
      </c>
      <c r="B29" t="s">
        <v>496</v>
      </c>
      <c r="C29" t="s">
        <v>497</v>
      </c>
      <c r="D29" t="s">
        <v>419</v>
      </c>
      <c r="E29" t="s">
        <v>498</v>
      </c>
    </row>
    <row r="30" spans="1:5" ht="15" customHeight="1" x14ac:dyDescent="0.25">
      <c r="A30" t="s">
        <v>277</v>
      </c>
      <c r="B30" t="s">
        <v>499</v>
      </c>
      <c r="C30" t="s">
        <v>500</v>
      </c>
      <c r="D30" t="s">
        <v>419</v>
      </c>
      <c r="E30" t="s">
        <v>501</v>
      </c>
    </row>
    <row r="31" spans="1:5" ht="15" customHeight="1" x14ac:dyDescent="0.25">
      <c r="A31" t="s">
        <v>277</v>
      </c>
      <c r="B31" t="s">
        <v>502</v>
      </c>
      <c r="C31" t="s">
        <v>503</v>
      </c>
      <c r="D31" t="s">
        <v>419</v>
      </c>
      <c r="E31" t="s">
        <v>504</v>
      </c>
    </row>
    <row r="32" spans="1:5" ht="15" customHeight="1" x14ac:dyDescent="0.25">
      <c r="A32" t="s">
        <v>277</v>
      </c>
      <c r="B32" t="s">
        <v>505</v>
      </c>
      <c r="C32" t="s">
        <v>506</v>
      </c>
      <c r="D32" t="s">
        <v>419</v>
      </c>
      <c r="E32" t="s">
        <v>507</v>
      </c>
    </row>
    <row r="33" spans="1:5" ht="15" customHeight="1" x14ac:dyDescent="0.25">
      <c r="A33" t="s">
        <v>277</v>
      </c>
      <c r="B33" t="s">
        <v>508</v>
      </c>
      <c r="C33" t="s">
        <v>509</v>
      </c>
      <c r="D33" t="s">
        <v>419</v>
      </c>
      <c r="E33" t="s">
        <v>510</v>
      </c>
    </row>
    <row r="34" spans="1:5" ht="15" customHeight="1" x14ac:dyDescent="0.25">
      <c r="A34" t="s">
        <v>277</v>
      </c>
      <c r="B34" t="s">
        <v>511</v>
      </c>
      <c r="C34" t="s">
        <v>512</v>
      </c>
      <c r="D34" t="s">
        <v>419</v>
      </c>
      <c r="E34" t="s">
        <v>513</v>
      </c>
    </row>
    <row r="35" spans="1:5" ht="15" customHeight="1" x14ac:dyDescent="0.25">
      <c r="A35" t="s">
        <v>277</v>
      </c>
      <c r="B35" t="s">
        <v>514</v>
      </c>
      <c r="C35" t="s">
        <v>515</v>
      </c>
      <c r="D35" t="s">
        <v>419</v>
      </c>
      <c r="E35" t="s">
        <v>516</v>
      </c>
    </row>
    <row r="36" spans="1:5" ht="15" customHeight="1" x14ac:dyDescent="0.25">
      <c r="A36" t="s">
        <v>277</v>
      </c>
      <c r="B36" t="s">
        <v>517</v>
      </c>
      <c r="C36" t="s">
        <v>518</v>
      </c>
      <c r="D36" t="s">
        <v>419</v>
      </c>
      <c r="E36" t="s">
        <v>519</v>
      </c>
    </row>
    <row r="37" spans="1:5" ht="15" customHeight="1" x14ac:dyDescent="0.25">
      <c r="A37" t="s">
        <v>277</v>
      </c>
      <c r="B37" t="s">
        <v>520</v>
      </c>
      <c r="C37" t="s">
        <v>521</v>
      </c>
      <c r="D37" t="s">
        <v>419</v>
      </c>
      <c r="E37" t="s">
        <v>522</v>
      </c>
    </row>
    <row r="38" spans="1:5" ht="15" customHeight="1" x14ac:dyDescent="0.25">
      <c r="A38" t="s">
        <v>277</v>
      </c>
      <c r="B38" t="s">
        <v>523</v>
      </c>
      <c r="C38" t="s">
        <v>524</v>
      </c>
      <c r="D38" t="s">
        <v>419</v>
      </c>
      <c r="E38" t="s">
        <v>525</v>
      </c>
    </row>
    <row r="39" spans="1:5" ht="15" customHeight="1" x14ac:dyDescent="0.25">
      <c r="A39" t="s">
        <v>277</v>
      </c>
      <c r="B39" t="s">
        <v>526</v>
      </c>
      <c r="C39" t="s">
        <v>527</v>
      </c>
      <c r="D39" t="s">
        <v>419</v>
      </c>
      <c r="E39" t="s">
        <v>528</v>
      </c>
    </row>
    <row r="40" spans="1:5" ht="15" customHeight="1" x14ac:dyDescent="0.25">
      <c r="A40" t="s">
        <v>277</v>
      </c>
      <c r="B40" t="s">
        <v>529</v>
      </c>
      <c r="C40" t="s">
        <v>530</v>
      </c>
      <c r="D40" t="s">
        <v>419</v>
      </c>
      <c r="E40" t="s">
        <v>531</v>
      </c>
    </row>
    <row r="41" spans="1:5" ht="15" customHeight="1" x14ac:dyDescent="0.25">
      <c r="A41" t="s">
        <v>278</v>
      </c>
      <c r="B41" t="s">
        <v>532</v>
      </c>
      <c r="C41" t="s">
        <v>533</v>
      </c>
      <c r="D41" t="s">
        <v>419</v>
      </c>
      <c r="E41" t="s">
        <v>534</v>
      </c>
    </row>
    <row r="42" spans="1:5" ht="15" customHeight="1" x14ac:dyDescent="0.25">
      <c r="A42" t="s">
        <v>278</v>
      </c>
      <c r="B42" t="s">
        <v>535</v>
      </c>
      <c r="C42" t="s">
        <v>536</v>
      </c>
      <c r="D42" t="s">
        <v>419</v>
      </c>
      <c r="E42" t="s">
        <v>537</v>
      </c>
    </row>
    <row r="43" spans="1:5" ht="15" customHeight="1" x14ac:dyDescent="0.25">
      <c r="A43" t="s">
        <v>278</v>
      </c>
      <c r="B43" t="s">
        <v>538</v>
      </c>
      <c r="C43" t="s">
        <v>539</v>
      </c>
      <c r="D43" t="s">
        <v>419</v>
      </c>
      <c r="E43" t="s">
        <v>540</v>
      </c>
    </row>
    <row r="44" spans="1:5" ht="15" customHeight="1" x14ac:dyDescent="0.25">
      <c r="A44" t="s">
        <v>278</v>
      </c>
      <c r="B44" t="s">
        <v>541</v>
      </c>
      <c r="C44" t="s">
        <v>542</v>
      </c>
      <c r="D44" t="s">
        <v>419</v>
      </c>
      <c r="E44" t="s">
        <v>543</v>
      </c>
    </row>
    <row r="45" spans="1:5" ht="15" customHeight="1" x14ac:dyDescent="0.25">
      <c r="A45" t="s">
        <v>278</v>
      </c>
      <c r="B45" t="s">
        <v>544</v>
      </c>
      <c r="C45" t="s">
        <v>545</v>
      </c>
      <c r="D45" t="s">
        <v>419</v>
      </c>
      <c r="E45" t="s">
        <v>546</v>
      </c>
    </row>
    <row r="46" spans="1:5" ht="15" customHeight="1" x14ac:dyDescent="0.25">
      <c r="A46" t="s">
        <v>278</v>
      </c>
      <c r="B46" t="s">
        <v>547</v>
      </c>
      <c r="C46" t="s">
        <v>548</v>
      </c>
      <c r="D46" t="s">
        <v>419</v>
      </c>
      <c r="E46" t="s">
        <v>549</v>
      </c>
    </row>
    <row r="47" spans="1:5" ht="15" customHeight="1" x14ac:dyDescent="0.25">
      <c r="A47" t="s">
        <v>278</v>
      </c>
      <c r="B47" t="s">
        <v>550</v>
      </c>
      <c r="C47" t="s">
        <v>551</v>
      </c>
      <c r="D47" t="s">
        <v>419</v>
      </c>
      <c r="E47" t="s">
        <v>552</v>
      </c>
    </row>
    <row r="48" spans="1:5" ht="15" customHeight="1" x14ac:dyDescent="0.25">
      <c r="A48" t="s">
        <v>278</v>
      </c>
      <c r="B48" t="s">
        <v>553</v>
      </c>
      <c r="C48" t="s">
        <v>554</v>
      </c>
      <c r="D48" t="s">
        <v>419</v>
      </c>
      <c r="E48" t="s">
        <v>555</v>
      </c>
    </row>
    <row r="49" spans="1:5" ht="15" customHeight="1" x14ac:dyDescent="0.25">
      <c r="A49" t="s">
        <v>278</v>
      </c>
      <c r="B49" t="s">
        <v>556</v>
      </c>
      <c r="C49" t="s">
        <v>557</v>
      </c>
      <c r="D49" t="s">
        <v>419</v>
      </c>
      <c r="E49" t="s">
        <v>558</v>
      </c>
    </row>
    <row r="50" spans="1:5" ht="15" customHeight="1" x14ac:dyDescent="0.25">
      <c r="A50" t="s">
        <v>278</v>
      </c>
      <c r="B50" t="s">
        <v>559</v>
      </c>
      <c r="C50" t="s">
        <v>560</v>
      </c>
      <c r="D50" t="s">
        <v>419</v>
      </c>
      <c r="E50" t="s">
        <v>561</v>
      </c>
    </row>
    <row r="51" spans="1:5" ht="15" customHeight="1" x14ac:dyDescent="0.25">
      <c r="A51" t="s">
        <v>278</v>
      </c>
      <c r="B51" t="s">
        <v>562</v>
      </c>
      <c r="C51" t="s">
        <v>563</v>
      </c>
      <c r="D51" t="s">
        <v>419</v>
      </c>
      <c r="E51" t="s">
        <v>564</v>
      </c>
    </row>
    <row r="52" spans="1:5" ht="15" customHeight="1" x14ac:dyDescent="0.25">
      <c r="A52" t="s">
        <v>278</v>
      </c>
      <c r="B52" t="s">
        <v>565</v>
      </c>
      <c r="C52" t="s">
        <v>566</v>
      </c>
      <c r="D52" t="s">
        <v>419</v>
      </c>
      <c r="E52" t="s">
        <v>567</v>
      </c>
    </row>
    <row r="53" spans="1:5" ht="15" customHeight="1" x14ac:dyDescent="0.25">
      <c r="A53" t="s">
        <v>279</v>
      </c>
      <c r="B53" t="s">
        <v>568</v>
      </c>
      <c r="C53" t="s">
        <v>569</v>
      </c>
      <c r="D53" t="s">
        <v>419</v>
      </c>
      <c r="E53" t="s">
        <v>570</v>
      </c>
    </row>
    <row r="54" spans="1:5" ht="15" customHeight="1" x14ac:dyDescent="0.25">
      <c r="A54" t="s">
        <v>279</v>
      </c>
      <c r="B54" t="s">
        <v>571</v>
      </c>
      <c r="C54" t="s">
        <v>572</v>
      </c>
      <c r="D54" t="s">
        <v>419</v>
      </c>
      <c r="E54" t="s">
        <v>573</v>
      </c>
    </row>
    <row r="55" spans="1:5" ht="15" customHeight="1" x14ac:dyDescent="0.25">
      <c r="A55" t="s">
        <v>279</v>
      </c>
      <c r="B55" t="s">
        <v>574</v>
      </c>
      <c r="C55" t="s">
        <v>575</v>
      </c>
      <c r="D55" t="s">
        <v>419</v>
      </c>
      <c r="E55" t="s">
        <v>576</v>
      </c>
    </row>
    <row r="56" spans="1:5" x14ac:dyDescent="0.25">
      <c r="A56" t="s">
        <v>279</v>
      </c>
      <c r="B56" t="s">
        <v>577</v>
      </c>
      <c r="C56" t="s">
        <v>578</v>
      </c>
      <c r="D56" t="s">
        <v>419</v>
      </c>
      <c r="E56" t="s">
        <v>579</v>
      </c>
    </row>
    <row r="57" spans="1:5" x14ac:dyDescent="0.25">
      <c r="A57" t="s">
        <v>279</v>
      </c>
      <c r="B57" t="s">
        <v>580</v>
      </c>
      <c r="C57" t="s">
        <v>581</v>
      </c>
      <c r="D57" t="s">
        <v>419</v>
      </c>
      <c r="E57" t="s">
        <v>582</v>
      </c>
    </row>
    <row r="58" spans="1:5" x14ac:dyDescent="0.25">
      <c r="A58" t="s">
        <v>279</v>
      </c>
      <c r="B58" t="s">
        <v>583</v>
      </c>
      <c r="C58" t="s">
        <v>584</v>
      </c>
      <c r="D58" t="s">
        <v>419</v>
      </c>
      <c r="E58" t="s">
        <v>585</v>
      </c>
    </row>
    <row r="59" spans="1:5" x14ac:dyDescent="0.25">
      <c r="A59" t="s">
        <v>279</v>
      </c>
      <c r="B59" t="s">
        <v>586</v>
      </c>
      <c r="C59" t="s">
        <v>587</v>
      </c>
      <c r="D59" t="s">
        <v>419</v>
      </c>
      <c r="E59" t="s">
        <v>588</v>
      </c>
    </row>
    <row r="60" spans="1:5" x14ac:dyDescent="0.25">
      <c r="A60" t="s">
        <v>279</v>
      </c>
      <c r="B60" t="s">
        <v>589</v>
      </c>
      <c r="C60" t="s">
        <v>590</v>
      </c>
      <c r="D60" t="s">
        <v>419</v>
      </c>
      <c r="E60" t="s">
        <v>591</v>
      </c>
    </row>
    <row r="61" spans="1:5" x14ac:dyDescent="0.25">
      <c r="A61" t="s">
        <v>279</v>
      </c>
      <c r="B61" t="s">
        <v>592</v>
      </c>
      <c r="C61" t="s">
        <v>593</v>
      </c>
      <c r="D61" t="s">
        <v>419</v>
      </c>
      <c r="E61" t="s">
        <v>594</v>
      </c>
    </row>
    <row r="62" spans="1:5" x14ac:dyDescent="0.25">
      <c r="A62" t="s">
        <v>279</v>
      </c>
      <c r="B62" t="s">
        <v>595</v>
      </c>
      <c r="C62" t="s">
        <v>596</v>
      </c>
      <c r="D62" t="s">
        <v>419</v>
      </c>
      <c r="E62" t="s">
        <v>597</v>
      </c>
    </row>
    <row r="63" spans="1:5" x14ac:dyDescent="0.25">
      <c r="A63" t="s">
        <v>279</v>
      </c>
      <c r="B63" t="s">
        <v>598</v>
      </c>
      <c r="C63" t="s">
        <v>599</v>
      </c>
      <c r="D63" t="s">
        <v>419</v>
      </c>
      <c r="E63" t="s">
        <v>600</v>
      </c>
    </row>
    <row r="64" spans="1:5" x14ac:dyDescent="0.25">
      <c r="A64" t="s">
        <v>279</v>
      </c>
      <c r="B64" t="s">
        <v>601</v>
      </c>
      <c r="C64" t="s">
        <v>602</v>
      </c>
      <c r="D64" t="s">
        <v>419</v>
      </c>
      <c r="E64" t="s">
        <v>603</v>
      </c>
    </row>
    <row r="65" spans="1:5" x14ac:dyDescent="0.25">
      <c r="A65" t="s">
        <v>279</v>
      </c>
      <c r="B65" t="s">
        <v>604</v>
      </c>
      <c r="C65" t="s">
        <v>605</v>
      </c>
      <c r="D65" t="s">
        <v>419</v>
      </c>
      <c r="E65" t="s">
        <v>606</v>
      </c>
    </row>
    <row r="66" spans="1:5" x14ac:dyDescent="0.25">
      <c r="A66" t="s">
        <v>280</v>
      </c>
      <c r="B66" t="s">
        <v>607</v>
      </c>
      <c r="C66" t="s">
        <v>608</v>
      </c>
      <c r="D66" t="s">
        <v>419</v>
      </c>
      <c r="E66" t="s">
        <v>609</v>
      </c>
    </row>
    <row r="67" spans="1:5" x14ac:dyDescent="0.25">
      <c r="A67" t="s">
        <v>280</v>
      </c>
      <c r="B67" t="s">
        <v>610</v>
      </c>
      <c r="C67" t="s">
        <v>611</v>
      </c>
      <c r="D67" t="s">
        <v>419</v>
      </c>
      <c r="E67" t="s">
        <v>612</v>
      </c>
    </row>
    <row r="68" spans="1:5" x14ac:dyDescent="0.25">
      <c r="A68" t="s">
        <v>280</v>
      </c>
      <c r="B68" t="s">
        <v>613</v>
      </c>
      <c r="C68" t="s">
        <v>614</v>
      </c>
      <c r="D68" t="s">
        <v>419</v>
      </c>
      <c r="E68" t="s">
        <v>615</v>
      </c>
    </row>
    <row r="69" spans="1:5" x14ac:dyDescent="0.25">
      <c r="A69" t="s">
        <v>280</v>
      </c>
      <c r="B69" t="s">
        <v>616</v>
      </c>
      <c r="C69" t="s">
        <v>617</v>
      </c>
      <c r="D69" t="s">
        <v>419</v>
      </c>
      <c r="E69" t="s">
        <v>618</v>
      </c>
    </row>
    <row r="70" spans="1:5" x14ac:dyDescent="0.25">
      <c r="A70" t="s">
        <v>280</v>
      </c>
      <c r="B70" t="s">
        <v>619</v>
      </c>
      <c r="C70" t="s">
        <v>620</v>
      </c>
      <c r="D70" t="s">
        <v>419</v>
      </c>
      <c r="E70" t="s">
        <v>621</v>
      </c>
    </row>
    <row r="71" spans="1:5" x14ac:dyDescent="0.25">
      <c r="A71" t="s">
        <v>280</v>
      </c>
      <c r="B71" t="s">
        <v>622</v>
      </c>
      <c r="C71" t="s">
        <v>623</v>
      </c>
      <c r="D71" t="s">
        <v>419</v>
      </c>
      <c r="E71" t="s">
        <v>624</v>
      </c>
    </row>
    <row r="72" spans="1:5" x14ac:dyDescent="0.25">
      <c r="A72" t="s">
        <v>280</v>
      </c>
      <c r="B72" t="s">
        <v>625</v>
      </c>
      <c r="C72" t="s">
        <v>626</v>
      </c>
      <c r="D72" t="s">
        <v>419</v>
      </c>
      <c r="E72" t="s">
        <v>627</v>
      </c>
    </row>
    <row r="73" spans="1:5" x14ac:dyDescent="0.25">
      <c r="A73" t="s">
        <v>280</v>
      </c>
      <c r="B73" t="s">
        <v>628</v>
      </c>
      <c r="C73" t="s">
        <v>629</v>
      </c>
      <c r="D73" t="s">
        <v>419</v>
      </c>
      <c r="E73" t="s">
        <v>630</v>
      </c>
    </row>
    <row r="74" spans="1:5" x14ac:dyDescent="0.25">
      <c r="A74" t="s">
        <v>280</v>
      </c>
      <c r="B74" t="s">
        <v>631</v>
      </c>
      <c r="C74" t="s">
        <v>632</v>
      </c>
      <c r="D74" t="s">
        <v>419</v>
      </c>
      <c r="E74" t="s">
        <v>633</v>
      </c>
    </row>
    <row r="75" spans="1:5" x14ac:dyDescent="0.25">
      <c r="A75" t="s">
        <v>280</v>
      </c>
      <c r="B75" t="s">
        <v>634</v>
      </c>
      <c r="C75" t="s">
        <v>635</v>
      </c>
      <c r="D75" t="s">
        <v>419</v>
      </c>
      <c r="E75" t="s">
        <v>636</v>
      </c>
    </row>
    <row r="76" spans="1:5" x14ac:dyDescent="0.25">
      <c r="A76" t="s">
        <v>280</v>
      </c>
      <c r="B76" t="s">
        <v>637</v>
      </c>
      <c r="C76" t="s">
        <v>638</v>
      </c>
      <c r="D76" t="s">
        <v>419</v>
      </c>
      <c r="E76" t="s">
        <v>639</v>
      </c>
    </row>
    <row r="77" spans="1:5" x14ac:dyDescent="0.25">
      <c r="A77" t="s">
        <v>280</v>
      </c>
      <c r="B77" t="s">
        <v>640</v>
      </c>
      <c r="C77" t="s">
        <v>641</v>
      </c>
      <c r="D77" t="s">
        <v>419</v>
      </c>
      <c r="E77" t="s">
        <v>642</v>
      </c>
    </row>
    <row r="78" spans="1:5" x14ac:dyDescent="0.25">
      <c r="A78" t="s">
        <v>281</v>
      </c>
      <c r="B78" t="s">
        <v>643</v>
      </c>
      <c r="C78" t="s">
        <v>644</v>
      </c>
      <c r="D78" t="s">
        <v>419</v>
      </c>
      <c r="E78" t="s">
        <v>645</v>
      </c>
    </row>
    <row r="79" spans="1:5" x14ac:dyDescent="0.25">
      <c r="A79" t="s">
        <v>281</v>
      </c>
      <c r="B79" t="s">
        <v>646</v>
      </c>
      <c r="C79" t="s">
        <v>647</v>
      </c>
      <c r="D79" t="s">
        <v>419</v>
      </c>
      <c r="E79" t="s">
        <v>648</v>
      </c>
    </row>
    <row r="80" spans="1:5" x14ac:dyDescent="0.25">
      <c r="A80" t="s">
        <v>281</v>
      </c>
      <c r="B80" t="s">
        <v>649</v>
      </c>
      <c r="C80" t="s">
        <v>650</v>
      </c>
      <c r="D80" t="s">
        <v>419</v>
      </c>
      <c r="E80" t="s">
        <v>651</v>
      </c>
    </row>
    <row r="81" spans="1:5" x14ac:dyDescent="0.25">
      <c r="A81" t="s">
        <v>281</v>
      </c>
      <c r="B81" t="s">
        <v>652</v>
      </c>
      <c r="C81" t="s">
        <v>653</v>
      </c>
      <c r="D81" t="s">
        <v>419</v>
      </c>
      <c r="E81" t="s">
        <v>654</v>
      </c>
    </row>
    <row r="82" spans="1:5" x14ac:dyDescent="0.25">
      <c r="A82" t="s">
        <v>281</v>
      </c>
      <c r="B82" t="s">
        <v>655</v>
      </c>
      <c r="C82" t="s">
        <v>656</v>
      </c>
      <c r="D82" t="s">
        <v>419</v>
      </c>
      <c r="E82" t="s">
        <v>657</v>
      </c>
    </row>
    <row r="83" spans="1:5" x14ac:dyDescent="0.25">
      <c r="A83" t="s">
        <v>281</v>
      </c>
      <c r="B83" t="s">
        <v>658</v>
      </c>
      <c r="C83" t="s">
        <v>659</v>
      </c>
      <c r="D83" t="s">
        <v>419</v>
      </c>
      <c r="E83" t="s">
        <v>660</v>
      </c>
    </row>
    <row r="84" spans="1:5" x14ac:dyDescent="0.25">
      <c r="A84" t="s">
        <v>281</v>
      </c>
      <c r="B84" t="s">
        <v>661</v>
      </c>
      <c r="C84" t="s">
        <v>662</v>
      </c>
      <c r="D84" t="s">
        <v>419</v>
      </c>
      <c r="E84" t="s">
        <v>663</v>
      </c>
    </row>
    <row r="85" spans="1:5" x14ac:dyDescent="0.25">
      <c r="A85" t="s">
        <v>281</v>
      </c>
      <c r="B85" t="s">
        <v>664</v>
      </c>
      <c r="C85" t="s">
        <v>665</v>
      </c>
      <c r="D85" t="s">
        <v>419</v>
      </c>
      <c r="E85" t="s">
        <v>666</v>
      </c>
    </row>
    <row r="86" spans="1:5" x14ac:dyDescent="0.25">
      <c r="A86" t="s">
        <v>281</v>
      </c>
      <c r="B86" t="s">
        <v>667</v>
      </c>
      <c r="C86" t="s">
        <v>668</v>
      </c>
      <c r="D86" t="s">
        <v>419</v>
      </c>
      <c r="E86" t="s">
        <v>669</v>
      </c>
    </row>
    <row r="87" spans="1:5" x14ac:dyDescent="0.25">
      <c r="A87" t="s">
        <v>281</v>
      </c>
      <c r="B87" t="s">
        <v>670</v>
      </c>
      <c r="C87" t="s">
        <v>671</v>
      </c>
      <c r="D87" t="s">
        <v>419</v>
      </c>
      <c r="E87" t="s">
        <v>672</v>
      </c>
    </row>
    <row r="88" spans="1:5" x14ac:dyDescent="0.25">
      <c r="A88" t="s">
        <v>281</v>
      </c>
      <c r="B88" t="s">
        <v>673</v>
      </c>
      <c r="C88" t="s">
        <v>674</v>
      </c>
      <c r="D88" t="s">
        <v>419</v>
      </c>
      <c r="E88" t="s">
        <v>675</v>
      </c>
    </row>
    <row r="89" spans="1:5" x14ac:dyDescent="0.25">
      <c r="A89" t="s">
        <v>281</v>
      </c>
      <c r="B89" t="s">
        <v>676</v>
      </c>
      <c r="C89" t="s">
        <v>677</v>
      </c>
      <c r="D89" t="s">
        <v>419</v>
      </c>
      <c r="E89" t="s">
        <v>678</v>
      </c>
    </row>
    <row r="90" spans="1:5" x14ac:dyDescent="0.25">
      <c r="A90" t="s">
        <v>281</v>
      </c>
      <c r="B90" t="s">
        <v>679</v>
      </c>
      <c r="C90" t="s">
        <v>680</v>
      </c>
      <c r="D90" t="s">
        <v>419</v>
      </c>
      <c r="E90" t="s">
        <v>681</v>
      </c>
    </row>
    <row r="91" spans="1:5" x14ac:dyDescent="0.25">
      <c r="A91" t="s">
        <v>282</v>
      </c>
      <c r="B91" t="s">
        <v>682</v>
      </c>
      <c r="C91" t="s">
        <v>683</v>
      </c>
      <c r="D91" t="s">
        <v>419</v>
      </c>
      <c r="E91" t="s">
        <v>684</v>
      </c>
    </row>
    <row r="92" spans="1:5" x14ac:dyDescent="0.25">
      <c r="A92" t="s">
        <v>282</v>
      </c>
      <c r="B92" t="s">
        <v>685</v>
      </c>
      <c r="C92" t="s">
        <v>686</v>
      </c>
      <c r="D92" t="s">
        <v>419</v>
      </c>
      <c r="E92" t="s">
        <v>687</v>
      </c>
    </row>
    <row r="93" spans="1:5" x14ac:dyDescent="0.25">
      <c r="A93" t="s">
        <v>282</v>
      </c>
      <c r="B93" t="s">
        <v>688</v>
      </c>
      <c r="C93" t="s">
        <v>689</v>
      </c>
      <c r="D93" t="s">
        <v>419</v>
      </c>
      <c r="E93" t="s">
        <v>690</v>
      </c>
    </row>
    <row r="94" spans="1:5" x14ac:dyDescent="0.25">
      <c r="A94" t="s">
        <v>282</v>
      </c>
      <c r="B94" t="s">
        <v>691</v>
      </c>
      <c r="C94" t="s">
        <v>692</v>
      </c>
      <c r="D94" t="s">
        <v>419</v>
      </c>
      <c r="E94" t="s">
        <v>693</v>
      </c>
    </row>
    <row r="95" spans="1:5" x14ac:dyDescent="0.25">
      <c r="A95" t="s">
        <v>282</v>
      </c>
      <c r="B95" t="s">
        <v>694</v>
      </c>
      <c r="C95" t="s">
        <v>695</v>
      </c>
      <c r="D95" t="s">
        <v>419</v>
      </c>
      <c r="E95" t="s">
        <v>696</v>
      </c>
    </row>
    <row r="96" spans="1:5" x14ac:dyDescent="0.25">
      <c r="A96" t="s">
        <v>282</v>
      </c>
      <c r="B96" t="s">
        <v>697</v>
      </c>
      <c r="C96" t="s">
        <v>698</v>
      </c>
      <c r="D96" t="s">
        <v>419</v>
      </c>
      <c r="E96" t="s">
        <v>699</v>
      </c>
    </row>
    <row r="97" spans="1:5" x14ac:dyDescent="0.25">
      <c r="A97" t="s">
        <v>282</v>
      </c>
      <c r="B97" t="s">
        <v>700</v>
      </c>
      <c r="C97" t="s">
        <v>701</v>
      </c>
      <c r="D97" t="s">
        <v>419</v>
      </c>
      <c r="E97" t="s">
        <v>702</v>
      </c>
    </row>
    <row r="98" spans="1:5" x14ac:dyDescent="0.25">
      <c r="A98" t="s">
        <v>282</v>
      </c>
      <c r="B98" t="s">
        <v>703</v>
      </c>
      <c r="C98" t="s">
        <v>704</v>
      </c>
      <c r="D98" t="s">
        <v>419</v>
      </c>
      <c r="E98" t="s">
        <v>705</v>
      </c>
    </row>
    <row r="99" spans="1:5" x14ac:dyDescent="0.25">
      <c r="A99" t="s">
        <v>282</v>
      </c>
      <c r="B99" t="s">
        <v>706</v>
      </c>
      <c r="C99" t="s">
        <v>707</v>
      </c>
      <c r="D99" t="s">
        <v>419</v>
      </c>
      <c r="E99" t="s">
        <v>708</v>
      </c>
    </row>
    <row r="100" spans="1:5" x14ac:dyDescent="0.25">
      <c r="A100" t="s">
        <v>282</v>
      </c>
      <c r="B100" t="s">
        <v>709</v>
      </c>
      <c r="C100" t="s">
        <v>710</v>
      </c>
      <c r="D100" t="s">
        <v>419</v>
      </c>
      <c r="E100" t="s">
        <v>711</v>
      </c>
    </row>
    <row r="101" spans="1:5" x14ac:dyDescent="0.25">
      <c r="A101" t="s">
        <v>282</v>
      </c>
      <c r="B101" t="s">
        <v>712</v>
      </c>
      <c r="C101" t="s">
        <v>713</v>
      </c>
      <c r="D101" t="s">
        <v>419</v>
      </c>
      <c r="E101" t="s">
        <v>714</v>
      </c>
    </row>
    <row r="102" spans="1:5" x14ac:dyDescent="0.25">
      <c r="A102" t="s">
        <v>282</v>
      </c>
      <c r="B102" t="s">
        <v>715</v>
      </c>
      <c r="C102" t="s">
        <v>716</v>
      </c>
      <c r="D102" t="s">
        <v>419</v>
      </c>
      <c r="E102" t="s">
        <v>717</v>
      </c>
    </row>
    <row r="103" spans="1:5" x14ac:dyDescent="0.25">
      <c r="A103" t="s">
        <v>282</v>
      </c>
      <c r="B103" t="s">
        <v>718</v>
      </c>
      <c r="C103" t="s">
        <v>719</v>
      </c>
      <c r="D103" t="s">
        <v>419</v>
      </c>
      <c r="E103" t="s">
        <v>720</v>
      </c>
    </row>
    <row r="104" spans="1:5" x14ac:dyDescent="0.25">
      <c r="A104" t="s">
        <v>282</v>
      </c>
      <c r="B104" t="s">
        <v>721</v>
      </c>
      <c r="C104" t="s">
        <v>722</v>
      </c>
      <c r="D104" t="s">
        <v>419</v>
      </c>
      <c r="E104" t="s">
        <v>723</v>
      </c>
    </row>
    <row r="105" spans="1:5" x14ac:dyDescent="0.25">
      <c r="A105" t="s">
        <v>282</v>
      </c>
      <c r="B105" t="s">
        <v>724</v>
      </c>
      <c r="C105" t="s">
        <v>725</v>
      </c>
      <c r="D105" t="s">
        <v>419</v>
      </c>
      <c r="E105" t="s">
        <v>726</v>
      </c>
    </row>
    <row r="106" spans="1:5" x14ac:dyDescent="0.25">
      <c r="A106" t="s">
        <v>282</v>
      </c>
      <c r="B106" t="s">
        <v>727</v>
      </c>
      <c r="C106" t="s">
        <v>728</v>
      </c>
      <c r="D106" t="s">
        <v>419</v>
      </c>
      <c r="E106" t="s">
        <v>729</v>
      </c>
    </row>
    <row r="107" spans="1:5" x14ac:dyDescent="0.25">
      <c r="A107" t="s">
        <v>282</v>
      </c>
      <c r="B107" t="s">
        <v>730</v>
      </c>
      <c r="C107" t="s">
        <v>731</v>
      </c>
      <c r="D107" t="s">
        <v>419</v>
      </c>
      <c r="E107" t="s">
        <v>732</v>
      </c>
    </row>
    <row r="108" spans="1:5" x14ac:dyDescent="0.25">
      <c r="A108" t="s">
        <v>282</v>
      </c>
      <c r="B108" t="s">
        <v>733</v>
      </c>
      <c r="C108" t="s">
        <v>734</v>
      </c>
      <c r="D108" t="s">
        <v>419</v>
      </c>
      <c r="E108" t="s">
        <v>735</v>
      </c>
    </row>
    <row r="109" spans="1:5" x14ac:dyDescent="0.25">
      <c r="A109" t="s">
        <v>282</v>
      </c>
      <c r="B109" t="s">
        <v>736</v>
      </c>
      <c r="C109" t="s">
        <v>737</v>
      </c>
      <c r="D109" t="s">
        <v>419</v>
      </c>
      <c r="E109" t="s">
        <v>738</v>
      </c>
    </row>
    <row r="110" spans="1:5" x14ac:dyDescent="0.25">
      <c r="A110" t="s">
        <v>283</v>
      </c>
      <c r="B110" t="s">
        <v>739</v>
      </c>
      <c r="C110" t="s">
        <v>740</v>
      </c>
      <c r="D110" t="s">
        <v>419</v>
      </c>
      <c r="E110" t="s">
        <v>741</v>
      </c>
    </row>
    <row r="111" spans="1:5" x14ac:dyDescent="0.25">
      <c r="A111" t="s">
        <v>283</v>
      </c>
      <c r="B111" t="s">
        <v>742</v>
      </c>
      <c r="C111" t="s">
        <v>743</v>
      </c>
      <c r="D111" t="s">
        <v>419</v>
      </c>
      <c r="E111" t="s">
        <v>744</v>
      </c>
    </row>
    <row r="112" spans="1:5" x14ac:dyDescent="0.25">
      <c r="A112" t="s">
        <v>283</v>
      </c>
      <c r="B112" t="s">
        <v>745</v>
      </c>
      <c r="C112" t="s">
        <v>746</v>
      </c>
      <c r="D112" t="s">
        <v>419</v>
      </c>
      <c r="E112" t="s">
        <v>747</v>
      </c>
    </row>
    <row r="113" spans="1:5" x14ac:dyDescent="0.25">
      <c r="A113" t="s">
        <v>283</v>
      </c>
      <c r="B113" t="s">
        <v>748</v>
      </c>
      <c r="C113" t="s">
        <v>749</v>
      </c>
      <c r="D113" t="s">
        <v>419</v>
      </c>
      <c r="E113" t="s">
        <v>750</v>
      </c>
    </row>
    <row r="114" spans="1:5" x14ac:dyDescent="0.25">
      <c r="A114" t="s">
        <v>283</v>
      </c>
      <c r="B114" t="s">
        <v>751</v>
      </c>
      <c r="C114" t="s">
        <v>752</v>
      </c>
      <c r="D114" t="s">
        <v>419</v>
      </c>
      <c r="E114" t="s">
        <v>753</v>
      </c>
    </row>
    <row r="115" spans="1:5" x14ac:dyDescent="0.25">
      <c r="A115" t="s">
        <v>283</v>
      </c>
      <c r="B115" t="s">
        <v>754</v>
      </c>
      <c r="C115" t="s">
        <v>755</v>
      </c>
      <c r="D115" t="s">
        <v>419</v>
      </c>
      <c r="E115" t="s">
        <v>756</v>
      </c>
    </row>
    <row r="116" spans="1:5" x14ac:dyDescent="0.25">
      <c r="A116" t="s">
        <v>283</v>
      </c>
      <c r="B116" t="s">
        <v>757</v>
      </c>
      <c r="C116" t="s">
        <v>758</v>
      </c>
      <c r="D116" t="s">
        <v>419</v>
      </c>
      <c r="E116" t="s">
        <v>759</v>
      </c>
    </row>
    <row r="117" spans="1:5" x14ac:dyDescent="0.25">
      <c r="A117" t="s">
        <v>283</v>
      </c>
      <c r="B117" t="s">
        <v>760</v>
      </c>
      <c r="C117" t="s">
        <v>761</v>
      </c>
      <c r="D117" t="s">
        <v>419</v>
      </c>
      <c r="E117" t="s">
        <v>762</v>
      </c>
    </row>
    <row r="118" spans="1:5" x14ac:dyDescent="0.25">
      <c r="A118" t="s">
        <v>283</v>
      </c>
      <c r="B118" t="s">
        <v>763</v>
      </c>
      <c r="C118" t="s">
        <v>764</v>
      </c>
      <c r="D118" t="s">
        <v>419</v>
      </c>
      <c r="E118" t="s">
        <v>765</v>
      </c>
    </row>
    <row r="119" spans="1:5" x14ac:dyDescent="0.25">
      <c r="A119" t="s">
        <v>284</v>
      </c>
      <c r="B119" t="s">
        <v>766</v>
      </c>
      <c r="C119" t="s">
        <v>767</v>
      </c>
      <c r="D119" t="s">
        <v>419</v>
      </c>
      <c r="E119" t="s">
        <v>768</v>
      </c>
    </row>
    <row r="120" spans="1:5" x14ac:dyDescent="0.25">
      <c r="A120" t="s">
        <v>284</v>
      </c>
      <c r="B120" t="s">
        <v>769</v>
      </c>
      <c r="C120" t="s">
        <v>770</v>
      </c>
      <c r="D120" t="s">
        <v>419</v>
      </c>
      <c r="E120" t="s">
        <v>771</v>
      </c>
    </row>
    <row r="121" spans="1:5" x14ac:dyDescent="0.25">
      <c r="A121" t="s">
        <v>284</v>
      </c>
      <c r="B121" t="s">
        <v>772</v>
      </c>
      <c r="C121" t="s">
        <v>773</v>
      </c>
      <c r="D121" t="s">
        <v>419</v>
      </c>
      <c r="E121" t="s">
        <v>774</v>
      </c>
    </row>
    <row r="122" spans="1:5" x14ac:dyDescent="0.25">
      <c r="A122" t="s">
        <v>284</v>
      </c>
      <c r="B122" t="s">
        <v>775</v>
      </c>
      <c r="C122" t="s">
        <v>776</v>
      </c>
      <c r="D122" t="s">
        <v>419</v>
      </c>
      <c r="E122" t="s">
        <v>777</v>
      </c>
    </row>
    <row r="123" spans="1:5" x14ac:dyDescent="0.25">
      <c r="A123" t="s">
        <v>284</v>
      </c>
      <c r="B123" t="s">
        <v>778</v>
      </c>
      <c r="C123" t="s">
        <v>779</v>
      </c>
      <c r="D123" t="s">
        <v>419</v>
      </c>
      <c r="E123" t="s">
        <v>780</v>
      </c>
    </row>
    <row r="124" spans="1:5" x14ac:dyDescent="0.25">
      <c r="A124" t="s">
        <v>284</v>
      </c>
      <c r="B124" t="s">
        <v>781</v>
      </c>
      <c r="C124" t="s">
        <v>782</v>
      </c>
      <c r="D124" t="s">
        <v>419</v>
      </c>
      <c r="E124" t="s">
        <v>783</v>
      </c>
    </row>
    <row r="125" spans="1:5" x14ac:dyDescent="0.25">
      <c r="A125" t="s">
        <v>284</v>
      </c>
      <c r="B125" t="s">
        <v>784</v>
      </c>
      <c r="C125" t="s">
        <v>785</v>
      </c>
      <c r="D125" t="s">
        <v>419</v>
      </c>
      <c r="E125" t="s">
        <v>786</v>
      </c>
    </row>
    <row r="126" spans="1:5" x14ac:dyDescent="0.25">
      <c r="A126" t="s">
        <v>284</v>
      </c>
      <c r="B126" t="s">
        <v>787</v>
      </c>
      <c r="C126" t="s">
        <v>788</v>
      </c>
      <c r="D126" t="s">
        <v>419</v>
      </c>
      <c r="E126" t="s">
        <v>789</v>
      </c>
    </row>
    <row r="127" spans="1:5" x14ac:dyDescent="0.25">
      <c r="A127" t="s">
        <v>284</v>
      </c>
      <c r="B127" t="s">
        <v>790</v>
      </c>
      <c r="C127" t="s">
        <v>791</v>
      </c>
      <c r="D127" t="s">
        <v>419</v>
      </c>
      <c r="E127" t="s">
        <v>792</v>
      </c>
    </row>
    <row r="128" spans="1:5" x14ac:dyDescent="0.25">
      <c r="A128" t="s">
        <v>284</v>
      </c>
      <c r="B128" t="s">
        <v>793</v>
      </c>
      <c r="C128" t="s">
        <v>794</v>
      </c>
      <c r="D128" t="s">
        <v>419</v>
      </c>
      <c r="E128" t="s">
        <v>795</v>
      </c>
    </row>
    <row r="129" spans="1:5" x14ac:dyDescent="0.25">
      <c r="A129" t="s">
        <v>284</v>
      </c>
      <c r="B129" t="s">
        <v>796</v>
      </c>
      <c r="C129" t="s">
        <v>797</v>
      </c>
      <c r="D129" t="s">
        <v>419</v>
      </c>
      <c r="E129" t="s">
        <v>798</v>
      </c>
    </row>
    <row r="130" spans="1:5" x14ac:dyDescent="0.25">
      <c r="A130" t="s">
        <v>284</v>
      </c>
      <c r="B130" t="s">
        <v>799</v>
      </c>
      <c r="C130" t="s">
        <v>800</v>
      </c>
      <c r="D130" t="s">
        <v>419</v>
      </c>
      <c r="E130" t="s">
        <v>801</v>
      </c>
    </row>
    <row r="131" spans="1:5" x14ac:dyDescent="0.25">
      <c r="A131" t="s">
        <v>284</v>
      </c>
      <c r="B131" t="s">
        <v>802</v>
      </c>
      <c r="C131" t="s">
        <v>803</v>
      </c>
      <c r="D131" t="s">
        <v>419</v>
      </c>
      <c r="E131" t="s">
        <v>804</v>
      </c>
    </row>
    <row r="132" spans="1:5" x14ac:dyDescent="0.25">
      <c r="A132" t="s">
        <v>285</v>
      </c>
      <c r="B132" t="s">
        <v>805</v>
      </c>
      <c r="C132" t="s">
        <v>806</v>
      </c>
      <c r="D132" t="s">
        <v>419</v>
      </c>
      <c r="E132" t="s">
        <v>807</v>
      </c>
    </row>
    <row r="133" spans="1:5" x14ac:dyDescent="0.25">
      <c r="A133" t="s">
        <v>285</v>
      </c>
      <c r="B133" t="s">
        <v>808</v>
      </c>
      <c r="C133" t="s">
        <v>809</v>
      </c>
      <c r="D133" t="s">
        <v>419</v>
      </c>
      <c r="E133" t="s">
        <v>810</v>
      </c>
    </row>
    <row r="134" spans="1:5" x14ac:dyDescent="0.25">
      <c r="A134" t="s">
        <v>285</v>
      </c>
      <c r="B134" t="s">
        <v>811</v>
      </c>
      <c r="C134" t="s">
        <v>812</v>
      </c>
      <c r="D134" t="s">
        <v>419</v>
      </c>
      <c r="E134" t="s">
        <v>813</v>
      </c>
    </row>
    <row r="135" spans="1:5" x14ac:dyDescent="0.25">
      <c r="A135" t="s">
        <v>285</v>
      </c>
      <c r="B135" t="s">
        <v>814</v>
      </c>
      <c r="C135" t="s">
        <v>815</v>
      </c>
      <c r="D135" t="s">
        <v>419</v>
      </c>
      <c r="E135" t="s">
        <v>816</v>
      </c>
    </row>
    <row r="136" spans="1:5" x14ac:dyDescent="0.25">
      <c r="A136" t="s">
        <v>285</v>
      </c>
      <c r="B136" t="s">
        <v>817</v>
      </c>
      <c r="C136" t="s">
        <v>818</v>
      </c>
      <c r="D136" t="s">
        <v>419</v>
      </c>
      <c r="E136" t="s">
        <v>819</v>
      </c>
    </row>
    <row r="137" spans="1:5" x14ac:dyDescent="0.25">
      <c r="A137" t="s">
        <v>285</v>
      </c>
      <c r="B137" t="s">
        <v>820</v>
      </c>
      <c r="C137" t="s">
        <v>821</v>
      </c>
      <c r="D137" t="s">
        <v>419</v>
      </c>
      <c r="E137" t="s">
        <v>822</v>
      </c>
    </row>
    <row r="138" spans="1:5" x14ac:dyDescent="0.25">
      <c r="A138" t="s">
        <v>285</v>
      </c>
      <c r="B138" t="s">
        <v>823</v>
      </c>
      <c r="C138" t="s">
        <v>824</v>
      </c>
      <c r="D138" t="s">
        <v>419</v>
      </c>
      <c r="E138" t="s">
        <v>825</v>
      </c>
    </row>
    <row r="139" spans="1:5" x14ac:dyDescent="0.25">
      <c r="A139" t="s">
        <v>285</v>
      </c>
      <c r="B139" t="s">
        <v>826</v>
      </c>
      <c r="C139" t="s">
        <v>827</v>
      </c>
      <c r="D139" t="s">
        <v>419</v>
      </c>
      <c r="E139" t="s">
        <v>828</v>
      </c>
    </row>
    <row r="140" spans="1:5" x14ac:dyDescent="0.25">
      <c r="A140" t="s">
        <v>285</v>
      </c>
      <c r="B140" t="s">
        <v>829</v>
      </c>
      <c r="C140" t="s">
        <v>830</v>
      </c>
      <c r="D140" t="s">
        <v>419</v>
      </c>
      <c r="E140" t="s">
        <v>831</v>
      </c>
    </row>
    <row r="141" spans="1:5" x14ac:dyDescent="0.25">
      <c r="A141" t="s">
        <v>285</v>
      </c>
      <c r="B141" t="s">
        <v>832</v>
      </c>
      <c r="C141" t="s">
        <v>833</v>
      </c>
      <c r="D141" t="s">
        <v>419</v>
      </c>
      <c r="E141" t="s">
        <v>834</v>
      </c>
    </row>
    <row r="142" spans="1:5" x14ac:dyDescent="0.25">
      <c r="A142" t="s">
        <v>285</v>
      </c>
      <c r="B142" t="s">
        <v>835</v>
      </c>
      <c r="C142" t="s">
        <v>836</v>
      </c>
      <c r="D142" t="s">
        <v>419</v>
      </c>
      <c r="E142" t="s">
        <v>837</v>
      </c>
    </row>
    <row r="143" spans="1:5" x14ac:dyDescent="0.25">
      <c r="A143" t="s">
        <v>285</v>
      </c>
      <c r="B143" t="s">
        <v>838</v>
      </c>
      <c r="C143" t="s">
        <v>839</v>
      </c>
      <c r="D143" t="s">
        <v>419</v>
      </c>
      <c r="E143" t="s">
        <v>840</v>
      </c>
    </row>
    <row r="144" spans="1:5" x14ac:dyDescent="0.25">
      <c r="A144" t="s">
        <v>285</v>
      </c>
      <c r="B144" t="s">
        <v>841</v>
      </c>
      <c r="C144" t="s">
        <v>842</v>
      </c>
      <c r="D144" t="s">
        <v>419</v>
      </c>
      <c r="E144" t="s">
        <v>843</v>
      </c>
    </row>
    <row r="145" spans="1:5" x14ac:dyDescent="0.25">
      <c r="A145" t="s">
        <v>285</v>
      </c>
      <c r="B145" t="s">
        <v>844</v>
      </c>
      <c r="C145" t="s">
        <v>845</v>
      </c>
      <c r="D145" t="s">
        <v>419</v>
      </c>
      <c r="E145" t="s">
        <v>846</v>
      </c>
    </row>
    <row r="146" spans="1:5" x14ac:dyDescent="0.25">
      <c r="A146" t="s">
        <v>285</v>
      </c>
      <c r="B146" t="s">
        <v>847</v>
      </c>
      <c r="C146" t="s">
        <v>848</v>
      </c>
      <c r="D146" t="s">
        <v>419</v>
      </c>
      <c r="E146" t="s">
        <v>849</v>
      </c>
    </row>
    <row r="147" spans="1:5" x14ac:dyDescent="0.25">
      <c r="A147" t="s">
        <v>285</v>
      </c>
      <c r="B147" t="s">
        <v>850</v>
      </c>
      <c r="C147" t="s">
        <v>851</v>
      </c>
      <c r="D147" t="s">
        <v>419</v>
      </c>
      <c r="E147" t="s">
        <v>852</v>
      </c>
    </row>
    <row r="148" spans="1:5" x14ac:dyDescent="0.25">
      <c r="A148" t="s">
        <v>285</v>
      </c>
      <c r="B148" t="s">
        <v>853</v>
      </c>
      <c r="C148" t="s">
        <v>854</v>
      </c>
      <c r="D148" t="s">
        <v>419</v>
      </c>
      <c r="E148" t="s">
        <v>855</v>
      </c>
    </row>
    <row r="149" spans="1:5" x14ac:dyDescent="0.25">
      <c r="A149" t="s">
        <v>285</v>
      </c>
      <c r="B149" t="s">
        <v>856</v>
      </c>
      <c r="C149" t="s">
        <v>857</v>
      </c>
      <c r="D149" t="s">
        <v>419</v>
      </c>
      <c r="E149" t="s">
        <v>858</v>
      </c>
    </row>
    <row r="150" spans="1:5" x14ac:dyDescent="0.25">
      <c r="A150" t="s">
        <v>285</v>
      </c>
      <c r="B150" t="s">
        <v>859</v>
      </c>
      <c r="C150" t="s">
        <v>860</v>
      </c>
      <c r="D150" t="s">
        <v>419</v>
      </c>
      <c r="E150" t="s">
        <v>861</v>
      </c>
    </row>
    <row r="151" spans="1:5" x14ac:dyDescent="0.25">
      <c r="A151" t="s">
        <v>285</v>
      </c>
      <c r="B151" t="s">
        <v>862</v>
      </c>
      <c r="C151" t="s">
        <v>863</v>
      </c>
      <c r="D151" t="s">
        <v>419</v>
      </c>
      <c r="E151" t="s">
        <v>864</v>
      </c>
    </row>
    <row r="152" spans="1:5" x14ac:dyDescent="0.25">
      <c r="A152" t="s">
        <v>285</v>
      </c>
      <c r="B152" t="s">
        <v>865</v>
      </c>
      <c r="C152" t="s">
        <v>866</v>
      </c>
      <c r="D152" t="s">
        <v>419</v>
      </c>
      <c r="E152" t="s">
        <v>867</v>
      </c>
    </row>
    <row r="153" spans="1:5" x14ac:dyDescent="0.25">
      <c r="A153" t="s">
        <v>285</v>
      </c>
      <c r="B153" t="s">
        <v>868</v>
      </c>
      <c r="C153" t="s">
        <v>869</v>
      </c>
      <c r="D153" t="s">
        <v>419</v>
      </c>
      <c r="E153" t="s">
        <v>870</v>
      </c>
    </row>
    <row r="154" spans="1:5" x14ac:dyDescent="0.25">
      <c r="A154" t="s">
        <v>285</v>
      </c>
      <c r="B154" t="s">
        <v>871</v>
      </c>
      <c r="C154" t="s">
        <v>872</v>
      </c>
      <c r="D154" t="s">
        <v>419</v>
      </c>
      <c r="E154" t="s">
        <v>873</v>
      </c>
    </row>
    <row r="155" spans="1:5" x14ac:dyDescent="0.25">
      <c r="E155" s="60" t="s">
        <v>874</v>
      </c>
    </row>
    <row r="156" spans="1:5" x14ac:dyDescent="0.25"/>
    <row r="157" spans="1:5" x14ac:dyDescent="0.25"/>
    <row r="158" spans="1:5" x14ac:dyDescent="0.25"/>
    <row r="159" spans="1:5" x14ac:dyDescent="0.25"/>
    <row r="160" spans="1:5"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5" x14ac:dyDescent="0.25"/>
  <cols>
    <col min="2" max="2" width="19.42578125" bestFit="1" customWidth="1"/>
    <col min="4" max="4" width="18" customWidth="1"/>
    <col min="6" max="6" width="18.42578125" customWidth="1"/>
    <col min="8" max="8" width="18.28515625" customWidth="1"/>
    <col min="10" max="10" width="18.7109375" customWidth="1"/>
    <col min="12" max="12" width="21.5703125" bestFit="1" customWidth="1"/>
    <col min="14" max="14" width="18.140625" customWidth="1"/>
    <col min="16" max="16" width="18" customWidth="1"/>
    <col min="18" max="18" width="17.85546875" customWidth="1"/>
    <col min="20" max="20" width="18.42578125" customWidth="1"/>
  </cols>
  <sheetData>
    <row r="2" spans="2:20" ht="18" thickBot="1" x14ac:dyDescent="0.35">
      <c r="B2" s="126" t="s">
        <v>875</v>
      </c>
      <c r="L2" s="126" t="s">
        <v>876</v>
      </c>
    </row>
    <row r="3" spans="2:20" ht="15.75" thickTop="1" x14ac:dyDescent="0.25"/>
    <row r="4" spans="2:20" x14ac:dyDescent="0.25">
      <c r="B4" s="400" t="s">
        <v>877</v>
      </c>
      <c r="C4" s="400"/>
      <c r="D4" s="400"/>
      <c r="E4" s="400"/>
      <c r="F4" s="400"/>
      <c r="G4" s="400"/>
      <c r="H4" s="400"/>
      <c r="I4" s="400"/>
      <c r="J4" s="400"/>
      <c r="K4" s="400"/>
      <c r="L4" s="400"/>
      <c r="M4" s="400"/>
      <c r="N4" s="400"/>
      <c r="O4" s="400"/>
      <c r="P4" s="400"/>
      <c r="Q4" s="400"/>
      <c r="R4" s="400"/>
      <c r="S4" s="400"/>
      <c r="T4" s="400"/>
    </row>
    <row r="5" spans="2:20" x14ac:dyDescent="0.25">
      <c r="B5" s="400" t="s">
        <v>878</v>
      </c>
      <c r="C5" s="400"/>
      <c r="D5" s="400"/>
      <c r="E5" s="400"/>
      <c r="F5" s="400"/>
      <c r="G5" s="400"/>
      <c r="H5" s="400"/>
      <c r="I5" s="400"/>
      <c r="J5" s="400"/>
      <c r="K5" s="400"/>
      <c r="L5" s="400"/>
      <c r="M5" s="400"/>
      <c r="N5" s="400"/>
      <c r="O5" s="400"/>
      <c r="P5" s="400"/>
      <c r="Q5" s="400"/>
      <c r="R5" s="400"/>
      <c r="S5" s="400"/>
      <c r="T5" s="400"/>
    </row>
    <row r="7" spans="2:20" s="1" customFormat="1" x14ac:dyDescent="0.25">
      <c r="B7" s="127" t="s">
        <v>300</v>
      </c>
      <c r="D7" s="127" t="s">
        <v>119</v>
      </c>
      <c r="F7" s="127" t="s">
        <v>302</v>
      </c>
      <c r="H7" s="127" t="s">
        <v>305</v>
      </c>
      <c r="J7" s="127" t="s">
        <v>366</v>
      </c>
      <c r="L7" s="127" t="s">
        <v>300</v>
      </c>
      <c r="N7" s="127" t="s">
        <v>119</v>
      </c>
      <c r="P7" s="127" t="s">
        <v>302</v>
      </c>
      <c r="R7" s="127" t="s">
        <v>305</v>
      </c>
      <c r="T7" s="127" t="s">
        <v>366</v>
      </c>
    </row>
    <row r="8" spans="2:20" x14ac:dyDescent="0.25">
      <c r="B8" s="125" t="s">
        <v>298</v>
      </c>
      <c r="D8" s="125" t="s">
        <v>307</v>
      </c>
      <c r="F8" s="125" t="s">
        <v>301</v>
      </c>
      <c r="H8" s="125" t="s">
        <v>304</v>
      </c>
      <c r="J8" s="125" t="s">
        <v>306</v>
      </c>
      <c r="L8" s="125" t="s">
        <v>340</v>
      </c>
      <c r="N8" s="125" t="s">
        <v>879</v>
      </c>
      <c r="P8" s="125" t="s">
        <v>341</v>
      </c>
      <c r="R8" s="125" t="s">
        <v>350</v>
      </c>
      <c r="T8" s="125" t="s">
        <v>343</v>
      </c>
    </row>
    <row r="9" spans="2:20" x14ac:dyDescent="0.25">
      <c r="B9" s="125" t="s">
        <v>303</v>
      </c>
      <c r="D9" s="125" t="s">
        <v>313</v>
      </c>
      <c r="F9" s="125" t="s">
        <v>309</v>
      </c>
      <c r="H9" s="125" t="s">
        <v>312</v>
      </c>
      <c r="J9" s="125" t="s">
        <v>317</v>
      </c>
      <c r="L9" s="125" t="s">
        <v>346</v>
      </c>
      <c r="N9" s="125"/>
      <c r="P9" s="125" t="s">
        <v>346</v>
      </c>
      <c r="R9" s="125" t="s">
        <v>351</v>
      </c>
      <c r="T9" s="125" t="s">
        <v>344</v>
      </c>
    </row>
    <row r="10" spans="2:20" x14ac:dyDescent="0.25">
      <c r="B10" s="125" t="s">
        <v>308</v>
      </c>
      <c r="D10" s="125" t="s">
        <v>314</v>
      </c>
      <c r="F10" s="125" t="s">
        <v>326</v>
      </c>
      <c r="H10" s="125" t="s">
        <v>318</v>
      </c>
      <c r="J10" s="125" t="s">
        <v>330</v>
      </c>
      <c r="L10" s="125" t="s">
        <v>347</v>
      </c>
      <c r="N10" s="125"/>
      <c r="P10" s="125" t="s">
        <v>347</v>
      </c>
      <c r="R10" s="125" t="s">
        <v>355</v>
      </c>
      <c r="T10" s="125" t="s">
        <v>345</v>
      </c>
    </row>
    <row r="11" spans="2:20" x14ac:dyDescent="0.25">
      <c r="B11" s="125" t="s">
        <v>310</v>
      </c>
      <c r="D11" s="125" t="s">
        <v>315</v>
      </c>
      <c r="F11" s="125" t="s">
        <v>329</v>
      </c>
      <c r="J11" s="125" t="s">
        <v>332</v>
      </c>
      <c r="L11" s="125" t="s">
        <v>348</v>
      </c>
      <c r="N11" s="125"/>
      <c r="P11" s="125" t="s">
        <v>356</v>
      </c>
      <c r="R11" s="125"/>
      <c r="T11" s="125" t="s">
        <v>354</v>
      </c>
    </row>
    <row r="12" spans="2:20" x14ac:dyDescent="0.25">
      <c r="B12" s="125" t="s">
        <v>311</v>
      </c>
      <c r="D12" s="125" t="s">
        <v>316</v>
      </c>
      <c r="J12" s="125" t="s">
        <v>333</v>
      </c>
      <c r="L12" s="125" t="s">
        <v>349</v>
      </c>
      <c r="N12" s="125"/>
      <c r="P12" s="125"/>
      <c r="R12" s="125"/>
      <c r="T12" s="125" t="s">
        <v>357</v>
      </c>
    </row>
    <row r="13" spans="2:20" x14ac:dyDescent="0.25">
      <c r="B13" s="125" t="s">
        <v>319</v>
      </c>
      <c r="J13" s="125" t="s">
        <v>334</v>
      </c>
      <c r="L13" s="125" t="s">
        <v>352</v>
      </c>
      <c r="N13" s="125"/>
      <c r="P13" s="125"/>
      <c r="R13" s="125"/>
      <c r="T13" s="125" t="s">
        <v>361</v>
      </c>
    </row>
    <row r="14" spans="2:20" x14ac:dyDescent="0.25">
      <c r="B14" s="125" t="s">
        <v>320</v>
      </c>
      <c r="J14" s="125" t="s">
        <v>335</v>
      </c>
      <c r="L14" s="125" t="s">
        <v>353</v>
      </c>
      <c r="N14" s="125"/>
      <c r="P14" s="125"/>
      <c r="R14" s="125"/>
      <c r="T14" s="125"/>
    </row>
    <row r="15" spans="2:20" x14ac:dyDescent="0.25">
      <c r="B15" s="125" t="s">
        <v>321</v>
      </c>
      <c r="J15" s="125" t="s">
        <v>336</v>
      </c>
      <c r="L15" s="125" t="s">
        <v>356</v>
      </c>
      <c r="N15" s="125"/>
      <c r="P15" s="125"/>
      <c r="R15" s="125"/>
      <c r="T15" s="125"/>
    </row>
    <row r="16" spans="2:20" x14ac:dyDescent="0.25">
      <c r="B16" s="125" t="s">
        <v>322</v>
      </c>
      <c r="L16" s="125" t="s">
        <v>358</v>
      </c>
      <c r="N16" s="125"/>
      <c r="P16" s="125"/>
      <c r="R16" s="125"/>
      <c r="T16" s="125"/>
    </row>
    <row r="17" spans="2:18" x14ac:dyDescent="0.25">
      <c r="B17" s="125" t="s">
        <v>323</v>
      </c>
      <c r="L17" s="125" t="s">
        <v>360</v>
      </c>
      <c r="N17" s="125"/>
      <c r="P17" s="125"/>
      <c r="R17" s="125"/>
    </row>
    <row r="18" spans="2:18" x14ac:dyDescent="0.25">
      <c r="B18" s="125" t="s">
        <v>324</v>
      </c>
    </row>
    <row r="19" spans="2:18" x14ac:dyDescent="0.25">
      <c r="B19" s="125" t="s">
        <v>325</v>
      </c>
    </row>
    <row r="20" spans="2:18" x14ac:dyDescent="0.25">
      <c r="B20" s="125" t="s">
        <v>327</v>
      </c>
    </row>
    <row r="21" spans="2:18" x14ac:dyDescent="0.2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25"/>
  <cols>
    <col min="1" max="1" width="68.140625" customWidth="1"/>
    <col min="2" max="2" width="30.85546875" customWidth="1"/>
    <col min="4" max="4" width="38.85546875" bestFit="1" customWidth="1"/>
    <col min="5" max="5" width="90.5703125" customWidth="1"/>
    <col min="6" max="6" width="16.85546875" customWidth="1"/>
    <col min="7" max="7" width="25.42578125" customWidth="1"/>
  </cols>
  <sheetData>
    <row r="1" spans="1:7" ht="15" customHeight="1" x14ac:dyDescent="0.25">
      <c r="A1" s="30" t="s">
        <v>880</v>
      </c>
      <c r="B1" s="129"/>
    </row>
    <row r="2" spans="1:7" ht="15" customHeight="1" x14ac:dyDescent="0.25">
      <c r="A2" t="str">
        <f>Admin!$B$15</f>
        <v>Bolton Council</v>
      </c>
    </row>
    <row r="3" spans="1:7" ht="15" customHeight="1" x14ac:dyDescent="0.25">
      <c r="D3" s="60" t="s">
        <v>881</v>
      </c>
    </row>
    <row r="4" spans="1:7" ht="15" customHeight="1" x14ac:dyDescent="0.25">
      <c r="A4" s="30" t="s">
        <v>882</v>
      </c>
      <c r="B4" s="129" t="s">
        <v>297</v>
      </c>
      <c r="D4" t="s">
        <v>413</v>
      </c>
      <c r="E4" t="s">
        <v>124</v>
      </c>
      <c r="F4" t="s">
        <v>297</v>
      </c>
      <c r="G4" t="s">
        <v>123</v>
      </c>
    </row>
    <row r="5" spans="1:7" ht="15" customHeight="1" x14ac:dyDescent="0.25">
      <c r="A5" t="str" cm="1">
        <f t="array" ref="A5:B43">Filtered_Bespoke_Outputs</f>
        <v>Please select an option</v>
      </c>
      <c r="B5" t="e">
        <v>#N/A</v>
      </c>
      <c r="D5" t="s">
        <v>45</v>
      </c>
      <c r="E5" t="str">
        <f>'Dropdown Values'!A3</f>
        <v>Please select an option</v>
      </c>
      <c r="F5" t="e">
        <f>NA()</f>
        <v>#N/A</v>
      </c>
      <c r="G5" t="s">
        <v>370</v>
      </c>
    </row>
    <row r="6" spans="1:7" ht="15" customHeight="1" x14ac:dyDescent="0.25">
      <c r="A6" t="str">
        <v>Amount of new office space (m2)</v>
      </c>
      <c r="B6" t="str">
        <v>sqm </v>
      </c>
      <c r="D6" t="s">
        <v>45</v>
      </c>
      <c r="E6" t="s">
        <v>883</v>
      </c>
      <c r="F6" t="s">
        <v>299</v>
      </c>
      <c r="G6" t="s">
        <v>370</v>
      </c>
    </row>
    <row r="7" spans="1:7" ht="15" customHeight="1" x14ac:dyDescent="0.25">
      <c r="A7" t="str">
        <v>Amount of capacity of new or improved training or education facilities (people)</v>
      </c>
      <c r="B7" t="str">
        <v>n of </v>
      </c>
      <c r="D7" t="s">
        <v>45</v>
      </c>
      <c r="E7" t="s">
        <v>884</v>
      </c>
      <c r="F7" t="s">
        <v>139</v>
      </c>
      <c r="G7" t="s">
        <v>370</v>
      </c>
    </row>
    <row r="8" spans="1:7" ht="15" customHeight="1" x14ac:dyDescent="0.25">
      <c r="A8" t="str">
        <v>Amount of public realm created (sqm)</v>
      </c>
      <c r="B8" t="str">
        <v>sqm </v>
      </c>
      <c r="D8" t="s">
        <v>45</v>
      </c>
      <c r="E8" t="s">
        <v>885</v>
      </c>
      <c r="F8" t="s">
        <v>299</v>
      </c>
      <c r="G8" t="s">
        <v>370</v>
      </c>
    </row>
    <row r="9" spans="1:7" ht="15" customHeight="1" x14ac:dyDescent="0.25">
      <c r="A9" t="str">
        <v>% increase in participation</v>
      </c>
      <c r="B9" t="str">
        <v>%</v>
      </c>
      <c r="D9" t="s">
        <v>45</v>
      </c>
      <c r="E9" t="s">
        <v>886</v>
      </c>
      <c r="F9" t="s">
        <v>342</v>
      </c>
      <c r="G9" t="s">
        <v>370</v>
      </c>
    </row>
    <row r="10" spans="1:7" ht="15" customHeight="1" x14ac:dyDescent="0.25">
      <c r="A10" t="str">
        <v>% increase in membership</v>
      </c>
      <c r="B10" t="str">
        <v>%</v>
      </c>
      <c r="D10" t="s">
        <v>45</v>
      </c>
      <c r="E10" t="s">
        <v>887</v>
      </c>
      <c r="F10" t="s">
        <v>342</v>
      </c>
      <c r="G10" t="s">
        <v>370</v>
      </c>
    </row>
    <row r="11" spans="1:7" ht="15" customHeight="1" x14ac:dyDescent="0.25">
      <c r="A11" t="str">
        <v xml:space="preserve">% increase in Health Pathway referrals </v>
      </c>
      <c r="B11" t="str">
        <v>%</v>
      </c>
      <c r="D11" t="s">
        <v>45</v>
      </c>
      <c r="E11" t="s">
        <v>888</v>
      </c>
      <c r="F11" t="s">
        <v>342</v>
      </c>
      <c r="G11" t="s">
        <v>370</v>
      </c>
    </row>
    <row r="12" spans="1:7" ht="15" customHeight="1" x14ac:dyDescent="0.25">
      <c r="A12" t="str">
        <v>Number of residential units</v>
      </c>
      <c r="B12" t="str">
        <v>n of </v>
      </c>
      <c r="D12" t="s">
        <v>45</v>
      </c>
      <c r="E12" t="s">
        <v>889</v>
      </c>
      <c r="F12" t="s">
        <v>139</v>
      </c>
      <c r="G12" t="s">
        <v>370</v>
      </c>
    </row>
    <row r="13" spans="1:7" ht="15" customHeight="1" x14ac:dyDescent="0.25">
      <c r="A13" t="str">
        <v>Amount of new healthcare facilities sqm</v>
      </c>
      <c r="B13" t="str">
        <v>sqm </v>
      </c>
      <c r="D13" t="s">
        <v>45</v>
      </c>
      <c r="E13" t="s">
        <v>890</v>
      </c>
      <c r="F13" t="s">
        <v>299</v>
      </c>
      <c r="G13" t="s">
        <v>370</v>
      </c>
    </row>
    <row r="14" spans="1:7" ht="15" customHeight="1" x14ac:dyDescent="0.25">
      <c r="A14" t="str">
        <v>Number of new parking spaces</v>
      </c>
      <c r="B14" t="str">
        <v>n of </v>
      </c>
      <c r="D14" t="s">
        <v>45</v>
      </c>
      <c r="E14" t="s">
        <v>891</v>
      </c>
      <c r="F14" t="s">
        <v>139</v>
      </c>
      <c r="G14" t="s">
        <v>370</v>
      </c>
    </row>
    <row r="15" spans="1:7" ht="15" customHeight="1" x14ac:dyDescent="0.25">
      <c r="A15" t="str">
        <v>Additional Learners (FE)</v>
      </c>
      <c r="B15" t="str">
        <v>n of </v>
      </c>
      <c r="D15" t="s">
        <v>45</v>
      </c>
      <c r="E15" t="s">
        <v>892</v>
      </c>
      <c r="F15" t="s">
        <v>139</v>
      </c>
      <c r="G15" t="s">
        <v>370</v>
      </c>
    </row>
    <row r="16" spans="1:7" ht="15" customHeight="1" x14ac:dyDescent="0.25">
      <c r="A16" t="str">
        <v>Additional Learners (HE)</v>
      </c>
      <c r="B16" t="str">
        <v>n of </v>
      </c>
      <c r="D16" t="s">
        <v>45</v>
      </c>
      <c r="E16" t="s">
        <v>893</v>
      </c>
      <c r="F16" t="s">
        <v>139</v>
      </c>
      <c r="G16" t="s">
        <v>370</v>
      </c>
    </row>
    <row r="17" spans="1:7" ht="15" customHeight="1" x14ac:dyDescent="0.25">
      <c r="A17" t="str">
        <v>Additional Learners (CPD)</v>
      </c>
      <c r="B17" t="str">
        <v>n of </v>
      </c>
      <c r="D17" t="s">
        <v>45</v>
      </c>
      <c r="E17" t="s">
        <v>894</v>
      </c>
      <c r="F17" t="s">
        <v>139</v>
      </c>
      <c r="G17" t="s">
        <v>370</v>
      </c>
    </row>
    <row r="18" spans="1:7" ht="15" customHeight="1" x14ac:dyDescent="0.25">
      <c r="A18" t="str">
        <v>Learners moving into Healthcare from other sectors</v>
      </c>
      <c r="B18" t="str">
        <v>n of </v>
      </c>
      <c r="D18" t="s">
        <v>45</v>
      </c>
      <c r="E18" t="s">
        <v>895</v>
      </c>
      <c r="F18" t="s">
        <v>139</v>
      </c>
      <c r="G18" t="s">
        <v>370</v>
      </c>
    </row>
    <row r="19" spans="1:7" ht="15" customHeight="1" x14ac:dyDescent="0.25">
      <c r="A19" t="str">
        <v>Local employment (NHS workers living within 10 mile radious)</v>
      </c>
      <c r="B19" t="str">
        <v>n of </v>
      </c>
      <c r="D19" t="s">
        <v>45</v>
      </c>
      <c r="E19" t="s">
        <v>896</v>
      </c>
      <c r="F19" t="s">
        <v>139</v>
      </c>
      <c r="G19" t="s">
        <v>370</v>
      </c>
    </row>
    <row r="20" spans="1:7" ht="15" customHeight="1" x14ac:dyDescent="0.25">
      <c r="A20" t="str">
        <v>Number of improved community/sports centres</v>
      </c>
      <c r="B20" t="str">
        <v>n of </v>
      </c>
      <c r="D20" t="s">
        <v>45</v>
      </c>
      <c r="E20" t="s">
        <v>897</v>
      </c>
      <c r="F20" t="s">
        <v>139</v>
      </c>
      <c r="G20" t="s">
        <v>370</v>
      </c>
    </row>
    <row r="21" spans="1:7" ht="15" customHeight="1" x14ac:dyDescent="0.25">
      <c r="A21" t="str">
        <v>Increase in the amount of diversity of commercial floorspace (sqm)</v>
      </c>
      <c r="B21" t="str">
        <v>sqm </v>
      </c>
      <c r="D21" t="s">
        <v>45</v>
      </c>
      <c r="E21" t="s">
        <v>898</v>
      </c>
      <c r="F21" t="s">
        <v>299</v>
      </c>
      <c r="G21" t="s">
        <v>370</v>
      </c>
    </row>
    <row r="22" spans="1:7" ht="15" customHeight="1" x14ac:dyDescent="0.25">
      <c r="A22" t="str">
        <v>Increase in existing visits (%)</v>
      </c>
      <c r="B22" t="str">
        <v>%</v>
      </c>
      <c r="D22" t="s">
        <v>45</v>
      </c>
      <c r="E22" t="s">
        <v>899</v>
      </c>
      <c r="F22" t="s">
        <v>342</v>
      </c>
      <c r="G22" t="s">
        <v>370</v>
      </c>
    </row>
    <row r="23" spans="1:7" ht="15" customHeight="1" x14ac:dyDescent="0.25">
      <c r="A23" t="str">
        <v>Increase in dwell time (%)</v>
      </c>
      <c r="B23" t="str">
        <v>%</v>
      </c>
      <c r="D23" t="s">
        <v>45</v>
      </c>
      <c r="E23" t="s">
        <v>900</v>
      </c>
      <c r="F23" t="s">
        <v>342</v>
      </c>
      <c r="G23" t="s">
        <v>370</v>
      </c>
    </row>
    <row r="24" spans="1:7" ht="15" customHeight="1" x14ac:dyDescent="0.25">
      <c r="A24" t="str">
        <v>Increase in number of trading units</v>
      </c>
      <c r="B24" t="str">
        <v>n of </v>
      </c>
      <c r="D24" t="s">
        <v>45</v>
      </c>
      <c r="E24" t="s">
        <v>901</v>
      </c>
      <c r="F24" t="s">
        <v>139</v>
      </c>
      <c r="G24" t="s">
        <v>370</v>
      </c>
    </row>
    <row r="25" spans="1:7" ht="15" customHeight="1" x14ac:dyDescent="0.25">
      <c r="A25" t="str">
        <v>Number of new awnings &amp; food hall</v>
      </c>
      <c r="B25" t="str">
        <v>n of </v>
      </c>
      <c r="D25" t="s">
        <v>45</v>
      </c>
      <c r="E25" t="s">
        <v>902</v>
      </c>
      <c r="F25" t="s">
        <v>139</v>
      </c>
      <c r="G25" t="s">
        <v>370</v>
      </c>
    </row>
    <row r="26" spans="1:7" ht="15" customHeight="1" x14ac:dyDescent="0.25">
      <c r="A26" t="str">
        <v>Increase in amount of shared innovation facilities (%)</v>
      </c>
      <c r="B26" t="str">
        <v>%</v>
      </c>
      <c r="D26" t="s">
        <v>45</v>
      </c>
      <c r="E26" t="s">
        <v>903</v>
      </c>
      <c r="F26" t="s">
        <v>342</v>
      </c>
      <c r="G26" t="s">
        <v>370</v>
      </c>
    </row>
    <row r="27" spans="1:7" ht="15" customHeight="1" x14ac:dyDescent="0.25">
      <c r="A27" t="str">
        <v>Increase in amount of new specialist technology equipment (%)</v>
      </c>
      <c r="B27" t="str">
        <v>%</v>
      </c>
      <c r="D27" t="s">
        <v>45</v>
      </c>
      <c r="E27" t="s">
        <v>904</v>
      </c>
      <c r="F27" t="s">
        <v>342</v>
      </c>
      <c r="G27" t="s">
        <v>370</v>
      </c>
    </row>
    <row r="28" spans="1:7" ht="15" customHeight="1" x14ac:dyDescent="0.25">
      <c r="A28" t="str">
        <v>Increase in uptake of digital/technical apprenticeships (%)</v>
      </c>
      <c r="B28" t="str">
        <v>%</v>
      </c>
      <c r="D28" t="s">
        <v>45</v>
      </c>
      <c r="E28" t="s">
        <v>905</v>
      </c>
      <c r="F28" t="s">
        <v>342</v>
      </c>
      <c r="G28" t="s">
        <v>370</v>
      </c>
    </row>
    <row r="29" spans="1:7" ht="15" customHeight="1" x14ac:dyDescent="0.25">
      <c r="A29" t="str">
        <v>Increase in the share of young people &amp; adults who have the relevant skills for employment &amp; entrepreneurship (%)</v>
      </c>
      <c r="B29" t="str">
        <v>%</v>
      </c>
      <c r="D29" t="s">
        <v>45</v>
      </c>
      <c r="E29" t="s">
        <v>906</v>
      </c>
      <c r="F29" t="s">
        <v>342</v>
      </c>
      <c r="G29" t="s">
        <v>370</v>
      </c>
    </row>
    <row r="30" spans="1:7" ht="15" customHeight="1" x14ac:dyDescent="0.25">
      <c r="A30" t="str">
        <v>Increase in new business start ups (%)</v>
      </c>
      <c r="B30" t="str">
        <v>%</v>
      </c>
      <c r="D30" t="s">
        <v>45</v>
      </c>
      <c r="E30" t="s">
        <v>907</v>
      </c>
      <c r="F30" t="s">
        <v>342</v>
      </c>
      <c r="G30" t="s">
        <v>370</v>
      </c>
    </row>
    <row r="31" spans="1:7" ht="15" customHeight="1" x14ac:dyDescent="0.25">
      <c r="A31" t="str">
        <v>Increase in business scale ups (%)</v>
      </c>
      <c r="B31" t="str">
        <v>%</v>
      </c>
      <c r="D31" t="s">
        <v>45</v>
      </c>
      <c r="E31" t="s">
        <v>908</v>
      </c>
      <c r="F31" t="s">
        <v>342</v>
      </c>
      <c r="G31" t="s">
        <v>370</v>
      </c>
    </row>
    <row r="32" spans="1:7" ht="15" customHeight="1" x14ac:dyDescent="0.25">
      <c r="A32" t="str">
        <v>m2 of heritage buildings renovated/restored</v>
      </c>
      <c r="B32" t="str">
        <v>sqm </v>
      </c>
      <c r="D32" t="s">
        <v>45</v>
      </c>
      <c r="E32" t="s">
        <v>909</v>
      </c>
      <c r="F32" t="s">
        <v>299</v>
      </c>
      <c r="G32" t="s">
        <v>370</v>
      </c>
    </row>
    <row r="33" spans="1:10" ht="15" customHeight="1" x14ac:dyDescent="0.25">
      <c r="A33" t="str">
        <v>Increase in no of visitors to arts, culture &amp; heritage events</v>
      </c>
      <c r="B33" t="str">
        <v>n of </v>
      </c>
      <c r="D33" t="s">
        <v>45</v>
      </c>
      <c r="E33" t="s">
        <v>910</v>
      </c>
      <c r="F33" t="s">
        <v>139</v>
      </c>
      <c r="G33" t="s">
        <v>370</v>
      </c>
    </row>
    <row r="34" spans="1:10" ht="15" customHeight="1" x14ac:dyDescent="0.25">
      <c r="A34" t="str">
        <v>Improved perception of place (%) visitors, businesses, residents</v>
      </c>
      <c r="B34" t="str">
        <v>%</v>
      </c>
      <c r="D34" t="s">
        <v>45</v>
      </c>
      <c r="E34" t="s">
        <v>911</v>
      </c>
      <c r="F34" t="s">
        <v>342</v>
      </c>
      <c r="G34" t="s">
        <v>370</v>
      </c>
    </row>
    <row r="35" spans="1:10" ht="15" customHeight="1" x14ac:dyDescent="0.25">
      <c r="A35" t="str">
        <v>Rehabilitated land m2</v>
      </c>
      <c r="B35" t="str">
        <v>sqm </v>
      </c>
      <c r="D35" t="s">
        <v>45</v>
      </c>
      <c r="E35" t="s">
        <v>912</v>
      </c>
      <c r="F35" t="s">
        <v>299</v>
      </c>
      <c r="G35" t="s">
        <v>370</v>
      </c>
    </row>
    <row r="36" spans="1:10" ht="15" customHeight="1" x14ac:dyDescent="0.25">
      <c r="A36" t="str">
        <v>Improved parking spaces</v>
      </c>
      <c r="B36" t="str">
        <v>n of </v>
      </c>
      <c r="D36" t="s">
        <v>45</v>
      </c>
      <c r="E36" t="s">
        <v>913</v>
      </c>
      <c r="F36" t="s">
        <v>139</v>
      </c>
      <c r="G36" t="s">
        <v>370</v>
      </c>
    </row>
    <row r="37" spans="1:10" ht="15" customHeight="1" x14ac:dyDescent="0.25">
      <c r="A37" t="str">
        <v>Sites cleared</v>
      </c>
      <c r="B37" t="str">
        <v>n of </v>
      </c>
      <c r="D37" t="s">
        <v>45</v>
      </c>
      <c r="E37" t="s">
        <v>914</v>
      </c>
      <c r="F37" t="s">
        <v>139</v>
      </c>
      <c r="G37" t="s">
        <v>370</v>
      </c>
    </row>
    <row r="38" spans="1:10" ht="15" customHeight="1" x14ac:dyDescent="0.25">
      <c r="A38" t="str">
        <v>Additional enterprises with broadband access</v>
      </c>
      <c r="B38" t="str">
        <v>n of </v>
      </c>
      <c r="D38" t="s">
        <v>45</v>
      </c>
      <c r="E38" t="s">
        <v>915</v>
      </c>
      <c r="F38" t="s">
        <v>139</v>
      </c>
      <c r="G38" t="s">
        <v>370</v>
      </c>
    </row>
    <row r="39" spans="1:10" ht="15" customHeight="1" x14ac:dyDescent="0.25">
      <c r="A39" t="str">
        <v>Non domestic buildings with green retrofit</v>
      </c>
      <c r="B39" t="str">
        <v>n of </v>
      </c>
      <c r="D39" t="s">
        <v>45</v>
      </c>
      <c r="E39" t="s">
        <v>916</v>
      </c>
      <c r="F39" t="s">
        <v>139</v>
      </c>
      <c r="G39" t="s">
        <v>370</v>
      </c>
    </row>
    <row r="40" spans="1:10" ht="15" customHeight="1" x14ac:dyDescent="0.25">
      <c r="A40" t="str">
        <v>Office Space renovated/improved</v>
      </c>
      <c r="B40" t="str">
        <v>sqm </v>
      </c>
      <c r="D40" t="s">
        <v>45</v>
      </c>
      <c r="E40" t="s">
        <v>917</v>
      </c>
      <c r="F40" t="s">
        <v>299</v>
      </c>
      <c r="G40" t="s">
        <v>370</v>
      </c>
    </row>
    <row r="41" spans="1:10" ht="15" customHeight="1" x14ac:dyDescent="0.25">
      <c r="A41" t="str">
        <v>Potential entrepreneurs assisted</v>
      </c>
      <c r="B41" t="str">
        <v>n of </v>
      </c>
      <c r="D41" t="s">
        <v>45</v>
      </c>
      <c r="E41" t="s">
        <v>918</v>
      </c>
      <c r="F41" t="s">
        <v>139</v>
      </c>
      <c r="G41" t="s">
        <v>370</v>
      </c>
    </row>
    <row r="42" spans="1:10" ht="15" customHeight="1" x14ac:dyDescent="0.25">
      <c r="A42" t="str">
        <v>Closer collaboration with employers</v>
      </c>
      <c r="B42" t="str">
        <v>n of </v>
      </c>
      <c r="D42" t="s">
        <v>45</v>
      </c>
      <c r="E42" t="s">
        <v>919</v>
      </c>
      <c r="F42" t="s">
        <v>139</v>
      </c>
      <c r="G42" t="s">
        <v>370</v>
      </c>
    </row>
    <row r="43" spans="1:10" ht="15" customHeight="1" x14ac:dyDescent="0.25">
      <c r="A43" t="str">
        <v>Increase in capacity and accessibility to new/improved facilities</v>
      </c>
      <c r="B43" t="str">
        <v>%</v>
      </c>
      <c r="D43" t="s">
        <v>45</v>
      </c>
      <c r="E43" t="s">
        <v>920</v>
      </c>
      <c r="F43" t="s">
        <v>342</v>
      </c>
      <c r="G43" t="s">
        <v>370</v>
      </c>
    </row>
    <row r="44" spans="1:10" ht="15" customHeight="1" x14ac:dyDescent="0.25">
      <c r="D44" t="s">
        <v>277</v>
      </c>
      <c r="E44" t="s">
        <v>921</v>
      </c>
      <c r="F44" t="e">
        <f>NA()</f>
        <v>#N/A</v>
      </c>
      <c r="G44" t="s">
        <v>370</v>
      </c>
    </row>
    <row r="45" spans="1:10" ht="15" customHeight="1" x14ac:dyDescent="0.25">
      <c r="D45" t="s">
        <v>278</v>
      </c>
      <c r="E45" t="str">
        <f>'Dropdown Values'!A3</f>
        <v>Please select an option</v>
      </c>
      <c r="F45" t="e">
        <f>NA()</f>
        <v>#N/A</v>
      </c>
      <c r="G45" t="s">
        <v>370</v>
      </c>
      <c r="J45" s="111"/>
    </row>
    <row r="46" spans="1:10" ht="15" customHeight="1" x14ac:dyDescent="0.25">
      <c r="D46" t="s">
        <v>278</v>
      </c>
      <c r="E46" t="s">
        <v>922</v>
      </c>
      <c r="F46" t="s">
        <v>139</v>
      </c>
      <c r="G46" t="s">
        <v>370</v>
      </c>
      <c r="J46" s="111"/>
    </row>
    <row r="47" spans="1:10" ht="15" customHeight="1" x14ac:dyDescent="0.25">
      <c r="D47" t="s">
        <v>278</v>
      </c>
      <c r="E47" t="s">
        <v>923</v>
      </c>
      <c r="F47" t="s">
        <v>139</v>
      </c>
      <c r="G47" t="s">
        <v>370</v>
      </c>
      <c r="J47" s="111"/>
    </row>
    <row r="48" spans="1:10" ht="15" customHeight="1" x14ac:dyDescent="0.25">
      <c r="D48" t="s">
        <v>278</v>
      </c>
      <c r="E48" t="s">
        <v>924</v>
      </c>
      <c r="F48" t="s">
        <v>139</v>
      </c>
      <c r="G48" t="s">
        <v>370</v>
      </c>
      <c r="J48" s="111"/>
    </row>
    <row r="49" spans="4:7" ht="15" customHeight="1" x14ac:dyDescent="0.25">
      <c r="D49" t="s">
        <v>278</v>
      </c>
      <c r="E49" t="s">
        <v>925</v>
      </c>
      <c r="F49" t="s">
        <v>139</v>
      </c>
      <c r="G49" t="s">
        <v>370</v>
      </c>
    </row>
    <row r="50" spans="4:7" ht="15" customHeight="1" x14ac:dyDescent="0.25">
      <c r="D50" t="s">
        <v>278</v>
      </c>
      <c r="E50" t="s">
        <v>926</v>
      </c>
      <c r="F50" t="s">
        <v>139</v>
      </c>
      <c r="G50" t="s">
        <v>370</v>
      </c>
    </row>
    <row r="51" spans="4:7" ht="15" customHeight="1" x14ac:dyDescent="0.25">
      <c r="D51" t="s">
        <v>278</v>
      </c>
      <c r="E51" t="s">
        <v>927</v>
      </c>
      <c r="F51" t="s">
        <v>342</v>
      </c>
      <c r="G51" t="s">
        <v>370</v>
      </c>
    </row>
    <row r="52" spans="4:7" ht="15" customHeight="1" x14ac:dyDescent="0.25">
      <c r="D52" t="s">
        <v>278</v>
      </c>
      <c r="E52" t="s">
        <v>928</v>
      </c>
      <c r="F52" t="s">
        <v>342</v>
      </c>
      <c r="G52" t="s">
        <v>370</v>
      </c>
    </row>
    <row r="53" spans="4:7" ht="15" customHeight="1" x14ac:dyDescent="0.25">
      <c r="D53" t="s">
        <v>278</v>
      </c>
      <c r="E53" t="s">
        <v>929</v>
      </c>
      <c r="F53" t="s">
        <v>139</v>
      </c>
      <c r="G53" t="s">
        <v>370</v>
      </c>
    </row>
    <row r="54" spans="4:7" ht="15" customHeight="1" x14ac:dyDescent="0.25">
      <c r="D54" t="s">
        <v>278</v>
      </c>
      <c r="E54" t="s">
        <v>930</v>
      </c>
      <c r="F54" t="s">
        <v>139</v>
      </c>
      <c r="G54" t="s">
        <v>370</v>
      </c>
    </row>
    <row r="55" spans="4:7" ht="15" customHeight="1" x14ac:dyDescent="0.25">
      <c r="D55" t="s">
        <v>278</v>
      </c>
      <c r="E55" t="s">
        <v>931</v>
      </c>
      <c r="F55" t="s">
        <v>331</v>
      </c>
      <c r="G55" t="s">
        <v>370</v>
      </c>
    </row>
    <row r="56" spans="4:7" x14ac:dyDescent="0.25">
      <c r="D56" t="s">
        <v>278</v>
      </c>
      <c r="E56" t="s">
        <v>932</v>
      </c>
      <c r="F56" t="s">
        <v>299</v>
      </c>
      <c r="G56" t="s">
        <v>370</v>
      </c>
    </row>
    <row r="57" spans="4:7" x14ac:dyDescent="0.25">
      <c r="D57" t="s">
        <v>278</v>
      </c>
      <c r="E57" t="s">
        <v>933</v>
      </c>
      <c r="F57" t="s">
        <v>139</v>
      </c>
      <c r="G57" t="s">
        <v>370</v>
      </c>
    </row>
    <row r="58" spans="4:7" x14ac:dyDescent="0.25">
      <c r="D58" t="s">
        <v>278</v>
      </c>
      <c r="E58" t="s">
        <v>934</v>
      </c>
      <c r="F58" t="s">
        <v>139</v>
      </c>
      <c r="G58" t="s">
        <v>370</v>
      </c>
    </row>
    <row r="59" spans="4:7" x14ac:dyDescent="0.25">
      <c r="D59" t="s">
        <v>278</v>
      </c>
      <c r="E59" t="s">
        <v>935</v>
      </c>
      <c r="F59" t="s">
        <v>139</v>
      </c>
      <c r="G59" t="s">
        <v>370</v>
      </c>
    </row>
    <row r="60" spans="4:7" x14ac:dyDescent="0.25">
      <c r="D60" t="s">
        <v>278</v>
      </c>
      <c r="E60" t="s">
        <v>936</v>
      </c>
      <c r="F60" t="s">
        <v>299</v>
      </c>
      <c r="G60" t="s">
        <v>370</v>
      </c>
    </row>
    <row r="61" spans="4:7" x14ac:dyDescent="0.25">
      <c r="D61" t="s">
        <v>278</v>
      </c>
      <c r="E61" t="s">
        <v>937</v>
      </c>
      <c r="F61" t="s">
        <v>299</v>
      </c>
      <c r="G61" t="s">
        <v>370</v>
      </c>
    </row>
    <row r="62" spans="4:7" x14ac:dyDescent="0.25">
      <c r="D62" t="s">
        <v>278</v>
      </c>
      <c r="E62" t="s">
        <v>938</v>
      </c>
      <c r="F62" t="s">
        <v>139</v>
      </c>
      <c r="G62" t="s">
        <v>370</v>
      </c>
    </row>
    <row r="63" spans="4:7" x14ac:dyDescent="0.25">
      <c r="D63" t="s">
        <v>279</v>
      </c>
      <c r="E63" t="str">
        <f>'Dropdown Values'!A3</f>
        <v>Please select an option</v>
      </c>
      <c r="F63" t="e">
        <f>NA()</f>
        <v>#N/A</v>
      </c>
      <c r="G63" t="s">
        <v>370</v>
      </c>
    </row>
    <row r="64" spans="4:7" x14ac:dyDescent="0.25">
      <c r="D64" t="s">
        <v>279</v>
      </c>
      <c r="E64" t="s">
        <v>939</v>
      </c>
      <c r="F64" t="s">
        <v>299</v>
      </c>
      <c r="G64" t="s">
        <v>370</v>
      </c>
    </row>
    <row r="65" spans="4:7" x14ac:dyDescent="0.25">
      <c r="D65" t="s">
        <v>279</v>
      </c>
      <c r="E65" t="s">
        <v>940</v>
      </c>
      <c r="F65" t="s">
        <v>299</v>
      </c>
      <c r="G65" t="s">
        <v>370</v>
      </c>
    </row>
    <row r="66" spans="4:7" x14ac:dyDescent="0.25">
      <c r="D66" t="s">
        <v>279</v>
      </c>
      <c r="E66" t="s">
        <v>941</v>
      </c>
      <c r="F66" t="s">
        <v>139</v>
      </c>
      <c r="G66" t="s">
        <v>370</v>
      </c>
    </row>
    <row r="67" spans="4:7" x14ac:dyDescent="0.25">
      <c r="D67" t="s">
        <v>279</v>
      </c>
      <c r="E67" t="s">
        <v>942</v>
      </c>
      <c r="F67" t="s">
        <v>139</v>
      </c>
      <c r="G67" t="s">
        <v>370</v>
      </c>
    </row>
    <row r="68" spans="4:7" x14ac:dyDescent="0.25">
      <c r="D68" t="s">
        <v>279</v>
      </c>
      <c r="E68" t="s">
        <v>943</v>
      </c>
      <c r="F68" t="s">
        <v>139</v>
      </c>
      <c r="G68" t="s">
        <v>370</v>
      </c>
    </row>
    <row r="69" spans="4:7" x14ac:dyDescent="0.25">
      <c r="D69" t="s">
        <v>279</v>
      </c>
      <c r="E69" t="s">
        <v>944</v>
      </c>
      <c r="F69" t="s">
        <v>139</v>
      </c>
      <c r="G69" t="s">
        <v>370</v>
      </c>
    </row>
    <row r="70" spans="4:7" x14ac:dyDescent="0.25">
      <c r="D70" t="s">
        <v>279</v>
      </c>
      <c r="E70" t="s">
        <v>945</v>
      </c>
      <c r="F70" t="s">
        <v>299</v>
      </c>
      <c r="G70" t="s">
        <v>370</v>
      </c>
    </row>
    <row r="71" spans="4:7" x14ac:dyDescent="0.25">
      <c r="D71" t="s">
        <v>279</v>
      </c>
      <c r="E71" t="s">
        <v>946</v>
      </c>
      <c r="F71" t="s">
        <v>139</v>
      </c>
      <c r="G71" t="s">
        <v>370</v>
      </c>
    </row>
    <row r="72" spans="4:7" x14ac:dyDescent="0.25">
      <c r="D72" t="s">
        <v>279</v>
      </c>
      <c r="E72" t="s">
        <v>947</v>
      </c>
      <c r="F72" t="s">
        <v>139</v>
      </c>
      <c r="G72" t="s">
        <v>370</v>
      </c>
    </row>
    <row r="73" spans="4:7" x14ac:dyDescent="0.25">
      <c r="D73" t="s">
        <v>280</v>
      </c>
      <c r="E73" t="str">
        <f>'Dropdown Values'!A3</f>
        <v>Please select an option</v>
      </c>
      <c r="F73" t="e">
        <f>NA()</f>
        <v>#N/A</v>
      </c>
      <c r="G73" t="s">
        <v>370</v>
      </c>
    </row>
    <row r="74" spans="4:7" x14ac:dyDescent="0.25">
      <c r="D74" t="s">
        <v>280</v>
      </c>
      <c r="E74" t="s">
        <v>948</v>
      </c>
      <c r="F74" t="s">
        <v>299</v>
      </c>
      <c r="G74" t="s">
        <v>370</v>
      </c>
    </row>
    <row r="75" spans="4:7" x14ac:dyDescent="0.25">
      <c r="D75" t="s">
        <v>280</v>
      </c>
      <c r="E75" t="s">
        <v>949</v>
      </c>
      <c r="F75" t="s">
        <v>139</v>
      </c>
      <c r="G75" t="s">
        <v>370</v>
      </c>
    </row>
    <row r="76" spans="4:7" x14ac:dyDescent="0.25">
      <c r="D76" t="s">
        <v>280</v>
      </c>
      <c r="E76" t="s">
        <v>950</v>
      </c>
      <c r="F76" t="s">
        <v>139</v>
      </c>
      <c r="G76" t="s">
        <v>370</v>
      </c>
    </row>
    <row r="77" spans="4:7" x14ac:dyDescent="0.25">
      <c r="D77" t="s">
        <v>280</v>
      </c>
      <c r="E77" t="s">
        <v>951</v>
      </c>
      <c r="F77" t="s">
        <v>139</v>
      </c>
      <c r="G77" t="s">
        <v>370</v>
      </c>
    </row>
    <row r="78" spans="4:7" x14ac:dyDescent="0.25">
      <c r="D78" t="s">
        <v>280</v>
      </c>
      <c r="E78" t="s">
        <v>952</v>
      </c>
      <c r="F78" t="s">
        <v>342</v>
      </c>
      <c r="G78" t="s">
        <v>370</v>
      </c>
    </row>
    <row r="79" spans="4:7" x14ac:dyDescent="0.25">
      <c r="D79" t="s">
        <v>280</v>
      </c>
      <c r="E79" t="s">
        <v>953</v>
      </c>
      <c r="F79" t="s">
        <v>139</v>
      </c>
      <c r="G79" t="s">
        <v>370</v>
      </c>
    </row>
    <row r="80" spans="4:7" x14ac:dyDescent="0.25">
      <c r="D80" t="s">
        <v>280</v>
      </c>
      <c r="E80" t="s">
        <v>954</v>
      </c>
      <c r="F80" t="s">
        <v>139</v>
      </c>
      <c r="G80" t="s">
        <v>370</v>
      </c>
    </row>
    <row r="81" spans="4:7" x14ac:dyDescent="0.25">
      <c r="D81" t="s">
        <v>280</v>
      </c>
      <c r="E81" t="s">
        <v>955</v>
      </c>
      <c r="F81" t="s">
        <v>139</v>
      </c>
      <c r="G81" t="s">
        <v>370</v>
      </c>
    </row>
    <row r="82" spans="4:7" x14ac:dyDescent="0.25">
      <c r="D82" t="s">
        <v>280</v>
      </c>
      <c r="E82" t="s">
        <v>956</v>
      </c>
      <c r="F82" t="s">
        <v>139</v>
      </c>
      <c r="G82" t="s">
        <v>370</v>
      </c>
    </row>
    <row r="83" spans="4:7" x14ac:dyDescent="0.25">
      <c r="D83" t="s">
        <v>280</v>
      </c>
      <c r="E83" t="s">
        <v>957</v>
      </c>
      <c r="F83" t="s">
        <v>139</v>
      </c>
      <c r="G83" t="s">
        <v>370</v>
      </c>
    </row>
    <row r="84" spans="4:7" x14ac:dyDescent="0.25">
      <c r="D84" t="s">
        <v>280</v>
      </c>
      <c r="E84" t="s">
        <v>958</v>
      </c>
      <c r="F84" t="s">
        <v>139</v>
      </c>
      <c r="G84" t="s">
        <v>370</v>
      </c>
    </row>
    <row r="85" spans="4:7" x14ac:dyDescent="0.25">
      <c r="D85" t="s">
        <v>280</v>
      </c>
      <c r="E85" t="s">
        <v>959</v>
      </c>
      <c r="F85" t="s">
        <v>139</v>
      </c>
      <c r="G85" t="s">
        <v>370</v>
      </c>
    </row>
    <row r="86" spans="4:7" x14ac:dyDescent="0.25">
      <c r="D86" t="s">
        <v>280</v>
      </c>
      <c r="E86" t="s">
        <v>960</v>
      </c>
      <c r="F86" t="s">
        <v>342</v>
      </c>
      <c r="G86" t="s">
        <v>370</v>
      </c>
    </row>
    <row r="87" spans="4:7" x14ac:dyDescent="0.25">
      <c r="D87" t="s">
        <v>281</v>
      </c>
      <c r="E87" t="str">
        <f>'Dropdown Values'!A3</f>
        <v>Please select an option</v>
      </c>
      <c r="F87" t="e">
        <f>NA()</f>
        <v>#N/A</v>
      </c>
      <c r="G87" t="s">
        <v>370</v>
      </c>
    </row>
    <row r="88" spans="4:7" x14ac:dyDescent="0.25">
      <c r="D88" t="s">
        <v>281</v>
      </c>
      <c r="E88" t="s">
        <v>961</v>
      </c>
      <c r="F88" t="s">
        <v>139</v>
      </c>
      <c r="G88" t="s">
        <v>370</v>
      </c>
    </row>
    <row r="89" spans="4:7" x14ac:dyDescent="0.25">
      <c r="D89" t="s">
        <v>281</v>
      </c>
      <c r="E89" t="s">
        <v>883</v>
      </c>
      <c r="F89" t="s">
        <v>299</v>
      </c>
      <c r="G89" t="s">
        <v>370</v>
      </c>
    </row>
    <row r="90" spans="4:7" x14ac:dyDescent="0.25">
      <c r="D90" t="s">
        <v>281</v>
      </c>
      <c r="E90" t="s">
        <v>962</v>
      </c>
      <c r="F90" t="s">
        <v>299</v>
      </c>
      <c r="G90" t="s">
        <v>370</v>
      </c>
    </row>
    <row r="91" spans="4:7" x14ac:dyDescent="0.25">
      <c r="D91" t="s">
        <v>281</v>
      </c>
      <c r="E91" t="s">
        <v>963</v>
      </c>
      <c r="F91" t="s">
        <v>139</v>
      </c>
      <c r="G91" t="s">
        <v>370</v>
      </c>
    </row>
    <row r="92" spans="4:7" x14ac:dyDescent="0.25">
      <c r="D92" t="s">
        <v>281</v>
      </c>
      <c r="E92" t="s">
        <v>964</v>
      </c>
      <c r="F92" t="s">
        <v>299</v>
      </c>
      <c r="G92" t="s">
        <v>370</v>
      </c>
    </row>
    <row r="93" spans="4:7" x14ac:dyDescent="0.25">
      <c r="D93" t="s">
        <v>281</v>
      </c>
      <c r="E93" t="s">
        <v>965</v>
      </c>
      <c r="F93" t="s">
        <v>299</v>
      </c>
      <c r="G93" t="s">
        <v>370</v>
      </c>
    </row>
    <row r="94" spans="4:7" x14ac:dyDescent="0.25">
      <c r="D94" t="s">
        <v>281</v>
      </c>
      <c r="E94" t="s">
        <v>966</v>
      </c>
      <c r="F94" t="s">
        <v>299</v>
      </c>
      <c r="G94" t="s">
        <v>370</v>
      </c>
    </row>
    <row r="95" spans="4:7" x14ac:dyDescent="0.25">
      <c r="D95" t="s">
        <v>281</v>
      </c>
      <c r="E95" t="s">
        <v>967</v>
      </c>
      <c r="F95" t="s">
        <v>299</v>
      </c>
      <c r="G95" t="s">
        <v>370</v>
      </c>
    </row>
    <row r="96" spans="4:7" x14ac:dyDescent="0.25">
      <c r="D96" t="s">
        <v>281</v>
      </c>
      <c r="E96" t="s">
        <v>968</v>
      </c>
      <c r="F96" t="s">
        <v>139</v>
      </c>
      <c r="G96" t="s">
        <v>370</v>
      </c>
    </row>
    <row r="97" spans="4:7" x14ac:dyDescent="0.25">
      <c r="D97" t="s">
        <v>281</v>
      </c>
      <c r="E97" t="s">
        <v>969</v>
      </c>
      <c r="F97" t="s">
        <v>299</v>
      </c>
      <c r="G97" t="s">
        <v>370</v>
      </c>
    </row>
    <row r="98" spans="4:7" x14ac:dyDescent="0.25">
      <c r="D98" t="s">
        <v>281</v>
      </c>
      <c r="E98" t="s">
        <v>970</v>
      </c>
      <c r="F98" t="s">
        <v>299</v>
      </c>
      <c r="G98" t="s">
        <v>370</v>
      </c>
    </row>
    <row r="99" spans="4:7" x14ac:dyDescent="0.25">
      <c r="D99" t="s">
        <v>281</v>
      </c>
      <c r="E99" t="s">
        <v>971</v>
      </c>
      <c r="F99" t="s">
        <v>299</v>
      </c>
      <c r="G99" t="s">
        <v>370</v>
      </c>
    </row>
    <row r="100" spans="4:7" x14ac:dyDescent="0.25">
      <c r="D100" t="s">
        <v>281</v>
      </c>
      <c r="E100" t="s">
        <v>972</v>
      </c>
      <c r="F100" t="s">
        <v>139</v>
      </c>
      <c r="G100" t="s">
        <v>370</v>
      </c>
    </row>
    <row r="101" spans="4:7" x14ac:dyDescent="0.25">
      <c r="D101" t="s">
        <v>281</v>
      </c>
      <c r="E101" t="s">
        <v>973</v>
      </c>
      <c r="F101" t="s">
        <v>299</v>
      </c>
      <c r="G101" t="s">
        <v>370</v>
      </c>
    </row>
    <row r="102" spans="4:7" x14ac:dyDescent="0.25">
      <c r="D102" t="s">
        <v>281</v>
      </c>
      <c r="E102" t="s">
        <v>974</v>
      </c>
      <c r="F102" t="s">
        <v>299</v>
      </c>
      <c r="G102" t="s">
        <v>370</v>
      </c>
    </row>
    <row r="103" spans="4:7" x14ac:dyDescent="0.25">
      <c r="D103" t="s">
        <v>281</v>
      </c>
      <c r="E103" t="s">
        <v>975</v>
      </c>
      <c r="F103" t="s">
        <v>299</v>
      </c>
      <c r="G103" t="s">
        <v>370</v>
      </c>
    </row>
    <row r="104" spans="4:7" x14ac:dyDescent="0.25">
      <c r="D104" t="s">
        <v>281</v>
      </c>
      <c r="E104" t="s">
        <v>976</v>
      </c>
      <c r="F104" t="s">
        <v>299</v>
      </c>
      <c r="G104" t="s">
        <v>370</v>
      </c>
    </row>
    <row r="105" spans="4:7" x14ac:dyDescent="0.25">
      <c r="D105" t="s">
        <v>281</v>
      </c>
      <c r="E105" t="s">
        <v>977</v>
      </c>
      <c r="F105" t="s">
        <v>299</v>
      </c>
      <c r="G105" t="s">
        <v>370</v>
      </c>
    </row>
    <row r="106" spans="4:7" x14ac:dyDescent="0.25">
      <c r="D106" t="s">
        <v>281</v>
      </c>
      <c r="E106" t="s">
        <v>978</v>
      </c>
      <c r="F106" t="s">
        <v>299</v>
      </c>
      <c r="G106" t="s">
        <v>370</v>
      </c>
    </row>
    <row r="107" spans="4:7" x14ac:dyDescent="0.25">
      <c r="D107" t="s">
        <v>282</v>
      </c>
      <c r="E107" t="str">
        <f>'Dropdown Values'!A3</f>
        <v>Please select an option</v>
      </c>
      <c r="F107" t="e">
        <f>NA()</f>
        <v>#N/A</v>
      </c>
      <c r="G107" t="s">
        <v>370</v>
      </c>
    </row>
    <row r="108" spans="4:7" x14ac:dyDescent="0.25">
      <c r="D108" t="s">
        <v>282</v>
      </c>
      <c r="E108" t="s">
        <v>979</v>
      </c>
      <c r="F108" t="s">
        <v>139</v>
      </c>
      <c r="G108" t="s">
        <v>370</v>
      </c>
    </row>
    <row r="109" spans="4:7" x14ac:dyDescent="0.25">
      <c r="D109" t="s">
        <v>282</v>
      </c>
      <c r="E109" t="s">
        <v>980</v>
      </c>
      <c r="F109" t="s">
        <v>139</v>
      </c>
      <c r="G109" t="s">
        <v>370</v>
      </c>
    </row>
    <row r="110" spans="4:7" x14ac:dyDescent="0.25">
      <c r="D110" t="s">
        <v>282</v>
      </c>
      <c r="E110" t="s">
        <v>981</v>
      </c>
      <c r="F110" t="s">
        <v>139</v>
      </c>
      <c r="G110" t="s">
        <v>370</v>
      </c>
    </row>
    <row r="111" spans="4:7" x14ac:dyDescent="0.25">
      <c r="D111" t="s">
        <v>282</v>
      </c>
      <c r="E111" t="s">
        <v>982</v>
      </c>
      <c r="F111" t="s">
        <v>139</v>
      </c>
      <c r="G111" t="s">
        <v>370</v>
      </c>
    </row>
    <row r="112" spans="4:7" x14ac:dyDescent="0.25">
      <c r="D112" t="s">
        <v>282</v>
      </c>
      <c r="E112" t="s">
        <v>983</v>
      </c>
      <c r="F112" t="s">
        <v>139</v>
      </c>
      <c r="G112" t="s">
        <v>370</v>
      </c>
    </row>
    <row r="113" spans="4:7" x14ac:dyDescent="0.25">
      <c r="D113" t="s">
        <v>282</v>
      </c>
      <c r="E113" t="s">
        <v>984</v>
      </c>
      <c r="F113" t="s">
        <v>139</v>
      </c>
      <c r="G113" t="s">
        <v>370</v>
      </c>
    </row>
    <row r="114" spans="4:7" x14ac:dyDescent="0.25">
      <c r="D114" t="s">
        <v>282</v>
      </c>
      <c r="E114" t="s">
        <v>985</v>
      </c>
      <c r="F114" t="s">
        <v>331</v>
      </c>
      <c r="G114" t="s">
        <v>370</v>
      </c>
    </row>
    <row r="115" spans="4:7" x14ac:dyDescent="0.25">
      <c r="D115" t="s">
        <v>282</v>
      </c>
      <c r="E115" t="s">
        <v>986</v>
      </c>
      <c r="F115" t="s">
        <v>299</v>
      </c>
      <c r="G115" t="s">
        <v>370</v>
      </c>
    </row>
    <row r="116" spans="4:7" x14ac:dyDescent="0.25">
      <c r="D116" t="s">
        <v>282</v>
      </c>
      <c r="E116" t="s">
        <v>987</v>
      </c>
      <c r="F116" t="s">
        <v>139</v>
      </c>
      <c r="G116" t="s">
        <v>370</v>
      </c>
    </row>
    <row r="117" spans="4:7" x14ac:dyDescent="0.25">
      <c r="D117" t="s">
        <v>282</v>
      </c>
      <c r="E117" t="s">
        <v>988</v>
      </c>
      <c r="F117" t="s">
        <v>139</v>
      </c>
      <c r="G117" t="s">
        <v>370</v>
      </c>
    </row>
    <row r="118" spans="4:7" x14ac:dyDescent="0.25">
      <c r="D118" t="s">
        <v>282</v>
      </c>
      <c r="E118" t="s">
        <v>989</v>
      </c>
      <c r="F118" t="s">
        <v>299</v>
      </c>
      <c r="G118" t="s">
        <v>370</v>
      </c>
    </row>
    <row r="119" spans="4:7" x14ac:dyDescent="0.25">
      <c r="D119" t="s">
        <v>282</v>
      </c>
      <c r="E119" t="s">
        <v>990</v>
      </c>
      <c r="F119" t="s">
        <v>139</v>
      </c>
      <c r="G119" t="s">
        <v>370</v>
      </c>
    </row>
    <row r="120" spans="4:7" x14ac:dyDescent="0.25">
      <c r="D120" t="s">
        <v>282</v>
      </c>
      <c r="E120" t="s">
        <v>991</v>
      </c>
      <c r="F120" t="s">
        <v>139</v>
      </c>
      <c r="G120" t="s">
        <v>370</v>
      </c>
    </row>
    <row r="121" spans="4:7" x14ac:dyDescent="0.25">
      <c r="D121" t="s">
        <v>282</v>
      </c>
      <c r="E121" t="s">
        <v>992</v>
      </c>
      <c r="F121" t="s">
        <v>299</v>
      </c>
      <c r="G121" t="s">
        <v>370</v>
      </c>
    </row>
    <row r="122" spans="4:7" x14ac:dyDescent="0.25">
      <c r="D122" t="s">
        <v>282</v>
      </c>
      <c r="E122" t="s">
        <v>993</v>
      </c>
      <c r="F122" t="s">
        <v>139</v>
      </c>
      <c r="G122" t="s">
        <v>370</v>
      </c>
    </row>
    <row r="123" spans="4:7" x14ac:dyDescent="0.25">
      <c r="D123" t="s">
        <v>282</v>
      </c>
      <c r="E123" t="s">
        <v>994</v>
      </c>
      <c r="F123" t="s">
        <v>299</v>
      </c>
      <c r="G123" t="s">
        <v>370</v>
      </c>
    </row>
    <row r="124" spans="4:7" x14ac:dyDescent="0.25">
      <c r="D124" t="s">
        <v>282</v>
      </c>
      <c r="E124" t="s">
        <v>995</v>
      </c>
      <c r="F124" t="s">
        <v>139</v>
      </c>
      <c r="G124" t="s">
        <v>370</v>
      </c>
    </row>
    <row r="125" spans="4:7" x14ac:dyDescent="0.25">
      <c r="D125" t="s">
        <v>282</v>
      </c>
      <c r="E125" t="s">
        <v>996</v>
      </c>
      <c r="F125" t="s">
        <v>139</v>
      </c>
      <c r="G125" t="s">
        <v>370</v>
      </c>
    </row>
    <row r="126" spans="4:7" x14ac:dyDescent="0.25">
      <c r="D126" t="s">
        <v>282</v>
      </c>
      <c r="E126" t="s">
        <v>997</v>
      </c>
      <c r="F126" t="s">
        <v>139</v>
      </c>
      <c r="G126" t="s">
        <v>370</v>
      </c>
    </row>
    <row r="127" spans="4:7" x14ac:dyDescent="0.25">
      <c r="D127" t="s">
        <v>282</v>
      </c>
      <c r="E127" t="s">
        <v>998</v>
      </c>
      <c r="F127" t="s">
        <v>139</v>
      </c>
      <c r="G127" t="s">
        <v>370</v>
      </c>
    </row>
    <row r="128" spans="4:7" x14ac:dyDescent="0.25">
      <c r="D128" t="s">
        <v>282</v>
      </c>
      <c r="E128" t="s">
        <v>999</v>
      </c>
      <c r="F128" t="s">
        <v>139</v>
      </c>
      <c r="G128" t="s">
        <v>370</v>
      </c>
    </row>
    <row r="129" spans="4:7" x14ac:dyDescent="0.25">
      <c r="D129" t="s">
        <v>282</v>
      </c>
      <c r="E129" t="s">
        <v>1000</v>
      </c>
      <c r="F129" t="s">
        <v>299</v>
      </c>
      <c r="G129" t="s">
        <v>370</v>
      </c>
    </row>
    <row r="130" spans="4:7" x14ac:dyDescent="0.25">
      <c r="D130" t="s">
        <v>282</v>
      </c>
      <c r="E130" t="s">
        <v>1001</v>
      </c>
      <c r="F130" t="s">
        <v>139</v>
      </c>
      <c r="G130" t="s">
        <v>370</v>
      </c>
    </row>
    <row r="131" spans="4:7" x14ac:dyDescent="0.25">
      <c r="D131" t="s">
        <v>282</v>
      </c>
      <c r="E131" t="s">
        <v>1002</v>
      </c>
      <c r="F131" t="s">
        <v>331</v>
      </c>
      <c r="G131" t="s">
        <v>370</v>
      </c>
    </row>
    <row r="132" spans="4:7" x14ac:dyDescent="0.25">
      <c r="D132" t="s">
        <v>282</v>
      </c>
      <c r="E132" t="s">
        <v>1003</v>
      </c>
      <c r="F132" t="s">
        <v>331</v>
      </c>
      <c r="G132" t="s">
        <v>370</v>
      </c>
    </row>
    <row r="133" spans="4:7" x14ac:dyDescent="0.25">
      <c r="D133" t="s">
        <v>282</v>
      </c>
      <c r="E133" t="s">
        <v>1004</v>
      </c>
      <c r="F133" t="s">
        <v>299</v>
      </c>
      <c r="G133" t="s">
        <v>370</v>
      </c>
    </row>
    <row r="134" spans="4:7" x14ac:dyDescent="0.25">
      <c r="D134" t="s">
        <v>283</v>
      </c>
      <c r="E134" t="str">
        <f>'Dropdown Values'!A3</f>
        <v>Please select an option</v>
      </c>
      <c r="F134" t="e">
        <f>NA()</f>
        <v>#N/A</v>
      </c>
      <c r="G134" t="s">
        <v>370</v>
      </c>
    </row>
    <row r="135" spans="4:7" x14ac:dyDescent="0.25">
      <c r="D135" t="s">
        <v>283</v>
      </c>
      <c r="E135" t="s">
        <v>1005</v>
      </c>
      <c r="F135" t="s">
        <v>139</v>
      </c>
      <c r="G135" t="s">
        <v>370</v>
      </c>
    </row>
    <row r="136" spans="4:7" x14ac:dyDescent="0.25">
      <c r="D136" t="s">
        <v>283</v>
      </c>
      <c r="E136" t="s">
        <v>1006</v>
      </c>
      <c r="F136" t="s">
        <v>139</v>
      </c>
      <c r="G136" t="s">
        <v>370</v>
      </c>
    </row>
    <row r="137" spans="4:7" x14ac:dyDescent="0.25">
      <c r="D137" t="s">
        <v>283</v>
      </c>
      <c r="E137" t="s">
        <v>1007</v>
      </c>
      <c r="F137" t="s">
        <v>139</v>
      </c>
      <c r="G137" t="s">
        <v>370</v>
      </c>
    </row>
    <row r="138" spans="4:7" x14ac:dyDescent="0.25">
      <c r="D138" t="s">
        <v>283</v>
      </c>
      <c r="E138" t="s">
        <v>1008</v>
      </c>
      <c r="F138" t="s">
        <v>139</v>
      </c>
      <c r="G138" t="s">
        <v>370</v>
      </c>
    </row>
    <row r="139" spans="4:7" x14ac:dyDescent="0.25">
      <c r="D139" t="s">
        <v>283</v>
      </c>
      <c r="E139" t="s">
        <v>1009</v>
      </c>
      <c r="F139" t="s">
        <v>299</v>
      </c>
      <c r="G139" t="s">
        <v>370</v>
      </c>
    </row>
    <row r="140" spans="4:7" x14ac:dyDescent="0.25">
      <c r="D140" t="s">
        <v>283</v>
      </c>
      <c r="E140" t="s">
        <v>1010</v>
      </c>
      <c r="F140" t="s">
        <v>139</v>
      </c>
      <c r="G140" t="s">
        <v>370</v>
      </c>
    </row>
    <row r="141" spans="4:7" x14ac:dyDescent="0.25">
      <c r="D141" t="s">
        <v>283</v>
      </c>
      <c r="E141" t="s">
        <v>1011</v>
      </c>
      <c r="F141" t="s">
        <v>139</v>
      </c>
      <c r="G141" t="s">
        <v>370</v>
      </c>
    </row>
    <row r="142" spans="4:7" x14ac:dyDescent="0.25">
      <c r="D142" t="s">
        <v>283</v>
      </c>
      <c r="E142" t="s">
        <v>1012</v>
      </c>
      <c r="F142" t="s">
        <v>139</v>
      </c>
      <c r="G142" t="s">
        <v>370</v>
      </c>
    </row>
    <row r="143" spans="4:7" x14ac:dyDescent="0.25">
      <c r="D143" t="s">
        <v>283</v>
      </c>
      <c r="E143" t="s">
        <v>1013</v>
      </c>
      <c r="F143" t="s">
        <v>299</v>
      </c>
      <c r="G143" t="s">
        <v>370</v>
      </c>
    </row>
    <row r="144" spans="4:7" x14ac:dyDescent="0.25">
      <c r="D144" t="s">
        <v>283</v>
      </c>
      <c r="E144" t="s">
        <v>1014</v>
      </c>
      <c r="F144" t="s">
        <v>299</v>
      </c>
      <c r="G144" t="s">
        <v>370</v>
      </c>
    </row>
    <row r="145" spans="4:7" x14ac:dyDescent="0.25">
      <c r="D145" t="s">
        <v>283</v>
      </c>
      <c r="E145" t="s">
        <v>1015</v>
      </c>
      <c r="F145" t="s">
        <v>299</v>
      </c>
      <c r="G145" t="s">
        <v>370</v>
      </c>
    </row>
    <row r="146" spans="4:7" x14ac:dyDescent="0.25">
      <c r="D146" t="s">
        <v>283</v>
      </c>
      <c r="E146" t="s">
        <v>1016</v>
      </c>
      <c r="F146" t="s">
        <v>299</v>
      </c>
      <c r="G146" t="s">
        <v>370</v>
      </c>
    </row>
    <row r="147" spans="4:7" x14ac:dyDescent="0.25">
      <c r="D147" t="s">
        <v>284</v>
      </c>
      <c r="E147" t="s">
        <v>921</v>
      </c>
      <c r="F147" t="e">
        <f>NA()</f>
        <v>#N/A</v>
      </c>
      <c r="G147" t="s">
        <v>370</v>
      </c>
    </row>
    <row r="148" spans="4:7" x14ac:dyDescent="0.25">
      <c r="D148" t="s">
        <v>285</v>
      </c>
      <c r="E148" t="str">
        <f>'Dropdown Values'!A3</f>
        <v>Please select an option</v>
      </c>
      <c r="F148" t="e">
        <f>NA()</f>
        <v>#N/A</v>
      </c>
      <c r="G148" t="s">
        <v>370</v>
      </c>
    </row>
    <row r="149" spans="4:7" x14ac:dyDescent="0.25">
      <c r="D149" t="s">
        <v>285</v>
      </c>
      <c r="E149" t="s">
        <v>1017</v>
      </c>
      <c r="F149" t="s">
        <v>299</v>
      </c>
      <c r="G149" t="s">
        <v>370</v>
      </c>
    </row>
    <row r="150" spans="4:7" x14ac:dyDescent="0.25">
      <c r="D150" t="s">
        <v>285</v>
      </c>
      <c r="E150" t="s">
        <v>1018</v>
      </c>
      <c r="F150" t="s">
        <v>139</v>
      </c>
      <c r="G150" t="s">
        <v>370</v>
      </c>
    </row>
    <row r="151" spans="4:7" x14ac:dyDescent="0.25">
      <c r="D151" t="s">
        <v>285</v>
      </c>
      <c r="E151" t="s">
        <v>1019</v>
      </c>
      <c r="F151" t="s">
        <v>139</v>
      </c>
      <c r="G151" t="s">
        <v>370</v>
      </c>
    </row>
    <row r="152" spans="4:7" x14ac:dyDescent="0.25">
      <c r="D152" t="s">
        <v>285</v>
      </c>
      <c r="E152" t="s">
        <v>1020</v>
      </c>
      <c r="F152" t="s">
        <v>139</v>
      </c>
      <c r="G152" t="s">
        <v>370</v>
      </c>
    </row>
    <row r="153" spans="4:7" x14ac:dyDescent="0.25">
      <c r="D153" t="s">
        <v>285</v>
      </c>
      <c r="E153" t="s">
        <v>1021</v>
      </c>
      <c r="F153" t="s">
        <v>331</v>
      </c>
      <c r="G153" t="s">
        <v>370</v>
      </c>
    </row>
    <row r="154" spans="4:7" x14ac:dyDescent="0.25">
      <c r="D154" t="s">
        <v>285</v>
      </c>
      <c r="E154" t="s">
        <v>1022</v>
      </c>
      <c r="F154" t="s">
        <v>139</v>
      </c>
      <c r="G154" t="s">
        <v>370</v>
      </c>
    </row>
    <row r="155" spans="4:7" x14ac:dyDescent="0.25">
      <c r="D155" t="s">
        <v>285</v>
      </c>
      <c r="E155" t="s">
        <v>1023</v>
      </c>
      <c r="F155" t="s">
        <v>139</v>
      </c>
      <c r="G155" t="s">
        <v>370</v>
      </c>
    </row>
    <row r="156" spans="4:7" x14ac:dyDescent="0.25">
      <c r="D156" t="s">
        <v>285</v>
      </c>
      <c r="E156" t="s">
        <v>1024</v>
      </c>
      <c r="F156" t="s">
        <v>139</v>
      </c>
      <c r="G156" t="s">
        <v>370</v>
      </c>
    </row>
    <row r="157" spans="4:7" x14ac:dyDescent="0.25">
      <c r="D157" t="s">
        <v>285</v>
      </c>
      <c r="E157" t="s">
        <v>1025</v>
      </c>
      <c r="F157" t="s">
        <v>299</v>
      </c>
      <c r="G157" t="s">
        <v>370</v>
      </c>
    </row>
    <row r="158" spans="4:7" x14ac:dyDescent="0.25">
      <c r="D158" t="s">
        <v>285</v>
      </c>
      <c r="E158" t="s">
        <v>925</v>
      </c>
      <c r="F158" t="s">
        <v>139</v>
      </c>
      <c r="G158" t="s">
        <v>370</v>
      </c>
    </row>
    <row r="159" spans="4:7" x14ac:dyDescent="0.2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25"/>
  <cols>
    <col min="1" max="1" width="68.140625" customWidth="1"/>
    <col min="2" max="2" width="31.85546875" customWidth="1"/>
    <col min="4" max="4" width="38.85546875" bestFit="1" customWidth="1"/>
    <col min="5" max="5" width="85.5703125" bestFit="1" customWidth="1"/>
    <col min="7" max="7" width="21" bestFit="1" customWidth="1"/>
  </cols>
  <sheetData>
    <row r="1" spans="1:7" ht="15" customHeight="1" x14ac:dyDescent="0.25">
      <c r="A1" s="30" t="s">
        <v>880</v>
      </c>
      <c r="B1" s="129"/>
    </row>
    <row r="2" spans="1:7" ht="15" customHeight="1" x14ac:dyDescent="0.25">
      <c r="A2" t="str">
        <f>Admin!$B$15</f>
        <v>Bolton Council</v>
      </c>
    </row>
    <row r="3" spans="1:7" ht="15" customHeight="1" x14ac:dyDescent="0.25">
      <c r="D3" s="60" t="s">
        <v>1027</v>
      </c>
    </row>
    <row r="4" spans="1:7" ht="15" customHeight="1" x14ac:dyDescent="0.25">
      <c r="A4" s="30" t="s">
        <v>1028</v>
      </c>
      <c r="B4" s="129" t="s">
        <v>297</v>
      </c>
      <c r="D4" t="s">
        <v>413</v>
      </c>
      <c r="E4" t="s">
        <v>145</v>
      </c>
      <c r="F4" t="s">
        <v>297</v>
      </c>
      <c r="G4" t="s">
        <v>123</v>
      </c>
    </row>
    <row r="5" spans="1:7" ht="15" customHeight="1" x14ac:dyDescent="0.25">
      <c r="A5" t="str" cm="1">
        <f t="array" ref="A5:B13">Filtered_Bespoke_Outcomes</f>
        <v>Please select an option</v>
      </c>
      <c r="B5" t="e">
        <v>#N/A</v>
      </c>
      <c r="D5" t="s">
        <v>45</v>
      </c>
      <c r="E5" t="str">
        <f>'Dropdown Values'!A3</f>
        <v>Please select an option</v>
      </c>
      <c r="F5" t="e">
        <f>NA()</f>
        <v>#N/A</v>
      </c>
      <c r="G5" t="s">
        <v>370</v>
      </c>
    </row>
    <row r="6" spans="1:7" ht="15" customHeight="1" x14ac:dyDescent="0.25">
      <c r="A6" t="str">
        <v>Travel times in corridors of interest</v>
      </c>
      <c r="B6" t="str">
        <v>%</v>
      </c>
      <c r="D6" t="s">
        <v>45</v>
      </c>
      <c r="E6" t="s">
        <v>1029</v>
      </c>
      <c r="F6" t="s">
        <v>342</v>
      </c>
      <c r="G6" t="s">
        <v>370</v>
      </c>
    </row>
    <row r="7" spans="1:7" ht="15" customHeight="1" x14ac:dyDescent="0.25">
      <c r="A7" t="str">
        <v xml:space="preserve">Number of enterprises receiving non financial support </v>
      </c>
      <c r="B7" t="str">
        <v>n of </v>
      </c>
      <c r="D7" t="s">
        <v>45</v>
      </c>
      <c r="E7" t="s">
        <v>1030</v>
      </c>
      <c r="F7" t="s">
        <v>139</v>
      </c>
      <c r="G7" t="s">
        <v>370</v>
      </c>
    </row>
    <row r="8" spans="1:7" ht="15" customHeight="1" x14ac:dyDescent="0.25">
      <c r="A8" t="str">
        <v>No of births of new enterprises</v>
      </c>
      <c r="B8" t="str">
        <v>n of </v>
      </c>
      <c r="D8" t="s">
        <v>45</v>
      </c>
      <c r="E8" t="s">
        <v>1031</v>
      </c>
      <c r="F8" t="s">
        <v>139</v>
      </c>
      <c r="G8" t="s">
        <v>370</v>
      </c>
    </row>
    <row r="9" spans="1:7" ht="15" customHeight="1" x14ac:dyDescent="0.25">
      <c r="A9" t="str">
        <v>Average occupany rates work spaces (5)</v>
      </c>
      <c r="B9" t="str">
        <v>n of </v>
      </c>
      <c r="D9" t="s">
        <v>45</v>
      </c>
      <c r="E9" t="s">
        <v>1032</v>
      </c>
      <c r="F9" t="s">
        <v>139</v>
      </c>
      <c r="G9" t="s">
        <v>370</v>
      </c>
    </row>
    <row r="10" spans="1:7" ht="15" customHeight="1" x14ac:dyDescent="0.25">
      <c r="A10" t="str">
        <v>(%) of adults satisfied with their area</v>
      </c>
      <c r="B10" t="str">
        <v>%</v>
      </c>
      <c r="D10" t="s">
        <v>45</v>
      </c>
      <c r="E10" t="s">
        <v>1033</v>
      </c>
      <c r="F10" t="s">
        <v>342</v>
      </c>
      <c r="G10" t="s">
        <v>370</v>
      </c>
    </row>
    <row r="11" spans="1:7" ht="15" customHeight="1" x14ac:dyDescent="0.25">
      <c r="A11" t="str">
        <v>(%) of visitors likely to recommend the town</v>
      </c>
      <c r="B11" t="str">
        <v>%</v>
      </c>
      <c r="D11" t="s">
        <v>45</v>
      </c>
      <c r="E11" t="s">
        <v>1034</v>
      </c>
      <c r="F11" t="s">
        <v>342</v>
      </c>
      <c r="G11" t="s">
        <v>370</v>
      </c>
    </row>
    <row r="12" spans="1:7" ht="15" customHeight="1" x14ac:dyDescent="0.25">
      <c r="A12" t="str">
        <v>No of people using an improved/new public facility (%)</v>
      </c>
      <c r="B12" t="str">
        <v>n of </v>
      </c>
      <c r="D12" t="s">
        <v>45</v>
      </c>
      <c r="E12" t="s">
        <v>1035</v>
      </c>
      <c r="F12" t="s">
        <v>139</v>
      </c>
      <c r="G12" t="s">
        <v>370</v>
      </c>
    </row>
    <row r="13" spans="1:7" ht="15" customHeight="1" x14ac:dyDescent="0.25">
      <c r="A13" t="str">
        <v>(%) of customers or visitors who report a positive experience</v>
      </c>
      <c r="B13" t="str">
        <v>%</v>
      </c>
      <c r="D13" t="s">
        <v>45</v>
      </c>
      <c r="E13" t="s">
        <v>1036</v>
      </c>
      <c r="F13" t="s">
        <v>342</v>
      </c>
      <c r="G13" t="s">
        <v>370</v>
      </c>
    </row>
    <row r="14" spans="1:7" ht="15" customHeight="1" x14ac:dyDescent="0.25">
      <c r="D14" t="s">
        <v>277</v>
      </c>
      <c r="E14" t="s">
        <v>1037</v>
      </c>
      <c r="F14" t="e">
        <f>NA()</f>
        <v>#N/A</v>
      </c>
      <c r="G14" t="s">
        <v>370</v>
      </c>
    </row>
    <row r="15" spans="1:7" ht="15" customHeight="1" x14ac:dyDescent="0.25">
      <c r="D15" t="s">
        <v>278</v>
      </c>
      <c r="E15" t="str">
        <f>'Dropdown Values'!A3</f>
        <v>Please select an option</v>
      </c>
      <c r="F15" t="e">
        <f>NA()</f>
        <v>#N/A</v>
      </c>
      <c r="G15" t="s">
        <v>370</v>
      </c>
    </row>
    <row r="16" spans="1:7" ht="15" customHeight="1" x14ac:dyDescent="0.25">
      <c r="D16" t="s">
        <v>278</v>
      </c>
      <c r="E16" t="s">
        <v>1038</v>
      </c>
      <c r="F16" t="s">
        <v>139</v>
      </c>
      <c r="G16" t="s">
        <v>370</v>
      </c>
    </row>
    <row r="17" spans="4:7" ht="15" customHeight="1" x14ac:dyDescent="0.25">
      <c r="D17" t="s">
        <v>278</v>
      </c>
      <c r="E17" t="s">
        <v>1039</v>
      </c>
      <c r="F17" t="s">
        <v>139</v>
      </c>
      <c r="G17" t="s">
        <v>370</v>
      </c>
    </row>
    <row r="18" spans="4:7" ht="15" customHeight="1" x14ac:dyDescent="0.25">
      <c r="D18" t="s">
        <v>279</v>
      </c>
      <c r="E18" t="s">
        <v>1037</v>
      </c>
      <c r="F18" t="e">
        <f>NA()</f>
        <v>#N/A</v>
      </c>
      <c r="G18" t="s">
        <v>370</v>
      </c>
    </row>
    <row r="19" spans="4:7" ht="15" customHeight="1" x14ac:dyDescent="0.25">
      <c r="D19" t="s">
        <v>280</v>
      </c>
      <c r="E19" t="str">
        <f>'Dropdown Values'!A3</f>
        <v>Please select an option</v>
      </c>
      <c r="F19" t="e">
        <f>NA()</f>
        <v>#N/A</v>
      </c>
      <c r="G19" t="s">
        <v>370</v>
      </c>
    </row>
    <row r="20" spans="4:7" ht="15" customHeight="1" x14ac:dyDescent="0.25">
      <c r="D20" t="s">
        <v>280</v>
      </c>
      <c r="E20" t="s">
        <v>1040</v>
      </c>
      <c r="F20" t="s">
        <v>342</v>
      </c>
      <c r="G20" t="s">
        <v>370</v>
      </c>
    </row>
    <row r="21" spans="4:7" ht="15" customHeight="1" x14ac:dyDescent="0.25">
      <c r="D21" t="s">
        <v>280</v>
      </c>
      <c r="E21" t="s">
        <v>1041</v>
      </c>
      <c r="F21" t="s">
        <v>139</v>
      </c>
      <c r="G21" t="s">
        <v>370</v>
      </c>
    </row>
    <row r="22" spans="4:7" ht="15" customHeight="1" x14ac:dyDescent="0.25">
      <c r="D22" t="s">
        <v>280</v>
      </c>
      <c r="E22" t="s">
        <v>1042</v>
      </c>
      <c r="F22" t="s">
        <v>139</v>
      </c>
      <c r="G22" t="s">
        <v>370</v>
      </c>
    </row>
    <row r="23" spans="4:7" ht="15" customHeight="1" x14ac:dyDescent="0.25">
      <c r="D23" t="s">
        <v>280</v>
      </c>
      <c r="E23" t="s">
        <v>1043</v>
      </c>
      <c r="F23" t="s">
        <v>139</v>
      </c>
      <c r="G23" t="s">
        <v>370</v>
      </c>
    </row>
    <row r="24" spans="4:7" ht="15" customHeight="1" x14ac:dyDescent="0.25">
      <c r="D24" t="s">
        <v>280</v>
      </c>
      <c r="E24" t="s">
        <v>1044</v>
      </c>
      <c r="F24" t="s">
        <v>139</v>
      </c>
      <c r="G24" t="s">
        <v>370</v>
      </c>
    </row>
    <row r="25" spans="4:7" ht="15" customHeight="1" x14ac:dyDescent="0.25">
      <c r="D25" t="s">
        <v>280</v>
      </c>
      <c r="E25" t="s">
        <v>1045</v>
      </c>
      <c r="F25" t="s">
        <v>139</v>
      </c>
      <c r="G25" t="s">
        <v>370</v>
      </c>
    </row>
    <row r="26" spans="4:7" ht="15" customHeight="1" x14ac:dyDescent="0.25">
      <c r="D26" t="s">
        <v>280</v>
      </c>
      <c r="E26" t="s">
        <v>1046</v>
      </c>
      <c r="F26" t="s">
        <v>139</v>
      </c>
      <c r="G26" t="s">
        <v>370</v>
      </c>
    </row>
    <row r="27" spans="4:7" ht="15" customHeight="1" x14ac:dyDescent="0.25">
      <c r="D27" t="s">
        <v>280</v>
      </c>
      <c r="E27" t="s">
        <v>1047</v>
      </c>
      <c r="F27" t="s">
        <v>139</v>
      </c>
      <c r="G27" t="s">
        <v>370</v>
      </c>
    </row>
    <row r="28" spans="4:7" ht="15" customHeight="1" x14ac:dyDescent="0.25">
      <c r="D28" t="s">
        <v>280</v>
      </c>
      <c r="E28" t="s">
        <v>1048</v>
      </c>
      <c r="F28" t="s">
        <v>139</v>
      </c>
      <c r="G28" t="s">
        <v>370</v>
      </c>
    </row>
    <row r="29" spans="4:7" ht="15" customHeight="1" x14ac:dyDescent="0.25">
      <c r="D29" t="s">
        <v>280</v>
      </c>
      <c r="E29" t="s">
        <v>1049</v>
      </c>
      <c r="F29" t="s">
        <v>139</v>
      </c>
      <c r="G29" t="s">
        <v>370</v>
      </c>
    </row>
    <row r="30" spans="4:7" ht="15" customHeight="1" x14ac:dyDescent="0.25">
      <c r="D30" t="s">
        <v>280</v>
      </c>
      <c r="E30" t="s">
        <v>1050</v>
      </c>
      <c r="F30" t="s">
        <v>342</v>
      </c>
      <c r="G30" t="s">
        <v>370</v>
      </c>
    </row>
    <row r="31" spans="4:7" ht="15" customHeight="1" x14ac:dyDescent="0.25">
      <c r="D31" t="s">
        <v>280</v>
      </c>
      <c r="E31" t="s">
        <v>1051</v>
      </c>
      <c r="F31" t="s">
        <v>342</v>
      </c>
      <c r="G31" t="s">
        <v>370</v>
      </c>
    </row>
    <row r="32" spans="4:7" ht="15" customHeight="1" x14ac:dyDescent="0.25">
      <c r="D32" t="s">
        <v>281</v>
      </c>
      <c r="E32" t="str">
        <f>'Dropdown Values'!A3</f>
        <v>Please select an option</v>
      </c>
      <c r="F32" t="e">
        <f>NA()</f>
        <v>#N/A</v>
      </c>
      <c r="G32" t="s">
        <v>370</v>
      </c>
    </row>
    <row r="33" spans="4:7" ht="15" customHeight="1" x14ac:dyDescent="0.25">
      <c r="D33" t="s">
        <v>281</v>
      </c>
      <c r="E33" t="s">
        <v>1052</v>
      </c>
      <c r="F33" t="s">
        <v>139</v>
      </c>
      <c r="G33" t="s">
        <v>370</v>
      </c>
    </row>
    <row r="34" spans="4:7" ht="15" customHeight="1" x14ac:dyDescent="0.25">
      <c r="D34" t="s">
        <v>281</v>
      </c>
      <c r="E34" t="s">
        <v>1053</v>
      </c>
      <c r="F34" t="s">
        <v>139</v>
      </c>
      <c r="G34" t="s">
        <v>370</v>
      </c>
    </row>
    <row r="35" spans="4:7" ht="15" customHeight="1" x14ac:dyDescent="0.25">
      <c r="D35" t="s">
        <v>281</v>
      </c>
      <c r="E35" t="s">
        <v>1054</v>
      </c>
      <c r="F35" t="s">
        <v>342</v>
      </c>
      <c r="G35" t="s">
        <v>370</v>
      </c>
    </row>
    <row r="36" spans="4:7" ht="15" customHeight="1" x14ac:dyDescent="0.25">
      <c r="D36" t="s">
        <v>281</v>
      </c>
      <c r="E36" t="s">
        <v>1055</v>
      </c>
      <c r="F36" t="s">
        <v>342</v>
      </c>
      <c r="G36" t="s">
        <v>370</v>
      </c>
    </row>
    <row r="37" spans="4:7" ht="15" customHeight="1" x14ac:dyDescent="0.25">
      <c r="D37" t="s">
        <v>282</v>
      </c>
      <c r="E37" t="str">
        <f>'Dropdown Values'!A3</f>
        <v>Please select an option</v>
      </c>
      <c r="F37" t="e">
        <f>NA()</f>
        <v>#N/A</v>
      </c>
      <c r="G37" t="s">
        <v>370</v>
      </c>
    </row>
    <row r="38" spans="4:7" ht="15" customHeight="1" x14ac:dyDescent="0.25">
      <c r="D38" t="s">
        <v>282</v>
      </c>
      <c r="E38" t="s">
        <v>1056</v>
      </c>
      <c r="F38" t="s">
        <v>139</v>
      </c>
      <c r="G38" t="s">
        <v>370</v>
      </c>
    </row>
    <row r="39" spans="4:7" ht="15" customHeight="1" x14ac:dyDescent="0.25">
      <c r="D39" t="s">
        <v>282</v>
      </c>
      <c r="E39" t="s">
        <v>1057</v>
      </c>
      <c r="F39" t="s">
        <v>342</v>
      </c>
      <c r="G39" t="s">
        <v>370</v>
      </c>
    </row>
    <row r="40" spans="4:7" ht="15" customHeight="1" x14ac:dyDescent="0.25">
      <c r="D40" t="s">
        <v>282</v>
      </c>
      <c r="E40" t="s">
        <v>1058</v>
      </c>
      <c r="F40" t="s">
        <v>139</v>
      </c>
      <c r="G40" t="s">
        <v>370</v>
      </c>
    </row>
    <row r="41" spans="4:7" ht="15" customHeight="1" x14ac:dyDescent="0.25">
      <c r="D41" t="s">
        <v>282</v>
      </c>
      <c r="E41" t="s">
        <v>1059</v>
      </c>
      <c r="F41" t="s">
        <v>342</v>
      </c>
      <c r="G41" t="s">
        <v>370</v>
      </c>
    </row>
    <row r="42" spans="4:7" ht="15" customHeight="1" x14ac:dyDescent="0.25">
      <c r="D42" t="s">
        <v>282</v>
      </c>
      <c r="E42" t="s">
        <v>1060</v>
      </c>
      <c r="F42" t="s">
        <v>342</v>
      </c>
      <c r="G42" t="s">
        <v>370</v>
      </c>
    </row>
    <row r="43" spans="4:7" ht="15" customHeight="1" x14ac:dyDescent="0.25">
      <c r="D43" t="s">
        <v>282</v>
      </c>
      <c r="E43" t="s">
        <v>1061</v>
      </c>
      <c r="F43" t="s">
        <v>139</v>
      </c>
      <c r="G43" t="s">
        <v>370</v>
      </c>
    </row>
    <row r="44" spans="4:7" ht="15" customHeight="1" x14ac:dyDescent="0.25">
      <c r="D44" t="s">
        <v>282</v>
      </c>
      <c r="E44" t="s">
        <v>1062</v>
      </c>
      <c r="F44" t="s">
        <v>359</v>
      </c>
      <c r="G44" t="s">
        <v>370</v>
      </c>
    </row>
    <row r="45" spans="4:7" ht="15" customHeight="1" x14ac:dyDescent="0.25">
      <c r="D45" t="s">
        <v>282</v>
      </c>
      <c r="E45" t="s">
        <v>1063</v>
      </c>
      <c r="F45" t="s">
        <v>342</v>
      </c>
      <c r="G45" t="s">
        <v>370</v>
      </c>
    </row>
    <row r="46" spans="4:7" ht="15" customHeight="1" x14ac:dyDescent="0.25">
      <c r="D46" t="s">
        <v>283</v>
      </c>
      <c r="E46" t="str">
        <f>'Dropdown Values'!A3</f>
        <v>Please select an option</v>
      </c>
      <c r="F46" t="e">
        <f>NA()</f>
        <v>#N/A</v>
      </c>
      <c r="G46" t="s">
        <v>370</v>
      </c>
    </row>
    <row r="47" spans="4:7" ht="15" customHeight="1" x14ac:dyDescent="0.25">
      <c r="D47" t="s">
        <v>283</v>
      </c>
      <c r="E47" t="s">
        <v>1064</v>
      </c>
      <c r="F47" t="s">
        <v>139</v>
      </c>
      <c r="G47" t="s">
        <v>370</v>
      </c>
    </row>
    <row r="48" spans="4:7" ht="15" customHeight="1" x14ac:dyDescent="0.25">
      <c r="D48" t="s">
        <v>283</v>
      </c>
      <c r="E48" t="s">
        <v>1065</v>
      </c>
      <c r="F48" t="s">
        <v>139</v>
      </c>
      <c r="G48" t="s">
        <v>370</v>
      </c>
    </row>
    <row r="49" spans="4:7" ht="15" customHeight="1" x14ac:dyDescent="0.25">
      <c r="D49" t="s">
        <v>284</v>
      </c>
      <c r="E49" t="s">
        <v>1037</v>
      </c>
      <c r="F49" t="e">
        <f>NA()</f>
        <v>#N/A</v>
      </c>
      <c r="G49" t="s">
        <v>370</v>
      </c>
    </row>
    <row r="50" spans="4:7" ht="15" customHeight="1" x14ac:dyDescent="0.25">
      <c r="D50" t="s">
        <v>285</v>
      </c>
      <c r="E50" t="s">
        <v>1037</v>
      </c>
      <c r="F50" t="e">
        <f>NA()</f>
        <v>#N/A</v>
      </c>
      <c r="G50" t="s">
        <v>370</v>
      </c>
    </row>
    <row r="51" spans="4:7" ht="15" customHeight="1" x14ac:dyDescent="0.2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Noel Snape</cp:lastModifiedBy>
  <cp:revision/>
  <dcterms:created xsi:type="dcterms:W3CDTF">2023-11-10T13:31:50Z</dcterms:created>
  <dcterms:modified xsi:type="dcterms:W3CDTF">2024-04-15T14:03:48Z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