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E347DDF7-D3F7-4E1C-904F-3CF693B7FB5E}" xr6:coauthVersionLast="47" xr6:coauthVersionMax="47" xr10:uidLastSave="{00000000-0000-0000-0000-000000000000}"/>
  <bookViews>
    <workbookView xWindow="-110" yWindow="-110" windowWidth="19420" windowHeight="11500" tabRatio="661" firstSheet="2" activeTab="3"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0" i="6" l="1"/>
  <c r="N41" i="6"/>
  <c r="N42" i="6"/>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s="1"/>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s="1"/>
  <c r="A129" i="19"/>
  <c r="A123" i="19"/>
  <c r="A7" i="19"/>
  <c r="L44" i="6"/>
  <c r="N35" i="18"/>
  <c r="I35" i="18"/>
  <c r="P35" i="18" s="1"/>
  <c r="N28" i="18"/>
  <c r="I28" i="18"/>
  <c r="P28" i="18" s="1"/>
  <c r="N27" i="18"/>
  <c r="I27" i="18"/>
  <c r="P27" i="18" s="1"/>
  <c r="N26" i="18"/>
  <c r="I26" i="18"/>
  <c r="P26" i="18" s="1"/>
  <c r="N25" i="18"/>
  <c r="I25" i="18"/>
  <c r="P25" i="18" s="1"/>
  <c r="N24" i="18"/>
  <c r="I24" i="18"/>
  <c r="P24" i="18" s="1"/>
  <c r="N23" i="18"/>
  <c r="I23" i="18"/>
  <c r="P23" i="18" s="1"/>
  <c r="N22" i="18"/>
  <c r="I22" i="18"/>
  <c r="P22" i="18" s="1"/>
  <c r="N21" i="18"/>
  <c r="I21" i="18"/>
  <c r="P21" i="18" s="1"/>
  <c r="N20" i="18"/>
  <c r="I20" i="18"/>
  <c r="N19" i="18"/>
  <c r="I19" i="18"/>
  <c r="P19" i="18" s="1"/>
  <c r="I59" i="4"/>
  <c r="N59" i="4"/>
  <c r="I60" i="4"/>
  <c r="N60" i="4"/>
  <c r="I61" i="4"/>
  <c r="N61" i="4"/>
  <c r="I62" i="4"/>
  <c r="N62" i="4"/>
  <c r="I63" i="4"/>
  <c r="N63" i="4"/>
  <c r="I64" i="4"/>
  <c r="N64" i="4"/>
  <c r="I65" i="4"/>
  <c r="N65" i="4"/>
  <c r="I66" i="4"/>
  <c r="N66" i="4"/>
  <c r="I67" i="4"/>
  <c r="N67" i="4"/>
  <c r="I68" i="4"/>
  <c r="N68" i="4"/>
  <c r="I69" i="4"/>
  <c r="N69" i="4"/>
  <c r="I70" i="4"/>
  <c r="N70" i="4"/>
  <c r="I71" i="4"/>
  <c r="N71" i="4"/>
  <c r="I72" i="4"/>
  <c r="N72" i="4"/>
  <c r="I73" i="4"/>
  <c r="N73" i="4"/>
  <c r="I74" i="4"/>
  <c r="N74" i="4"/>
  <c r="I46" i="4"/>
  <c r="N46" i="4"/>
  <c r="I47" i="4"/>
  <c r="N47" i="4"/>
  <c r="I48" i="4"/>
  <c r="N48" i="4"/>
  <c r="I49" i="4"/>
  <c r="N49" i="4"/>
  <c r="I50" i="4"/>
  <c r="N50" i="4"/>
  <c r="I51" i="4"/>
  <c r="N51" i="4"/>
  <c r="I52" i="4"/>
  <c r="N52" i="4"/>
  <c r="I53" i="4"/>
  <c r="N53" i="4"/>
  <c r="I54" i="4"/>
  <c r="N54" i="4"/>
  <c r="I55" i="4"/>
  <c r="N55" i="4"/>
  <c r="I56" i="4"/>
  <c r="N56" i="4"/>
  <c r="I57" i="4"/>
  <c r="N57" i="4"/>
  <c r="I58" i="4"/>
  <c r="N58" i="4"/>
  <c r="A5" i="15" a="1"/>
  <c r="A5" i="15" s="1"/>
  <c r="N45" i="4"/>
  <c r="I45" i="4"/>
  <c r="P45" i="4" s="1"/>
  <c r="N44" i="4"/>
  <c r="I44" i="4"/>
  <c r="P44" i="4" s="1"/>
  <c r="N43" i="4"/>
  <c r="I43" i="4"/>
  <c r="P43" i="4" s="1"/>
  <c r="N42" i="4"/>
  <c r="I42" i="4"/>
  <c r="P42" i="4" s="1"/>
  <c r="N41" i="4"/>
  <c r="I41" i="4"/>
  <c r="P41" i="4" s="1"/>
  <c r="N40" i="4"/>
  <c r="I40" i="4"/>
  <c r="P40" i="4" s="1"/>
  <c r="N39" i="4"/>
  <c r="I39" i="4"/>
  <c r="P39" i="4" s="1"/>
  <c r="N38" i="4"/>
  <c r="I38" i="4"/>
  <c r="P38" i="4" s="1"/>
  <c r="N37" i="4"/>
  <c r="I37" i="4"/>
  <c r="P37" i="4" s="1"/>
  <c r="N36" i="4"/>
  <c r="I36" i="4"/>
  <c r="P36" i="4" s="1"/>
  <c r="N35" i="4"/>
  <c r="I35" i="4"/>
  <c r="A2" i="15"/>
  <c r="A2" i="14"/>
  <c r="P20" i="18" l="1"/>
  <c r="P35" i="4"/>
  <c r="P58" i="4"/>
  <c r="P57" i="4"/>
  <c r="P56" i="4"/>
  <c r="P55" i="4"/>
  <c r="P54" i="4"/>
  <c r="P53" i="4"/>
  <c r="P52" i="4"/>
  <c r="P51" i="4"/>
  <c r="P50" i="4"/>
  <c r="P49" i="4"/>
  <c r="P48" i="4"/>
  <c r="P47" i="4"/>
  <c r="P46" i="4"/>
  <c r="P74" i="4"/>
  <c r="P73" i="4"/>
  <c r="P72" i="4"/>
  <c r="P71" i="4"/>
  <c r="P70" i="4"/>
  <c r="P69" i="4"/>
  <c r="P68" i="4"/>
  <c r="P67" i="4"/>
  <c r="P66" i="4"/>
  <c r="P65" i="4"/>
  <c r="P64" i="4"/>
  <c r="P63" i="4"/>
  <c r="P62" i="4"/>
  <c r="P61" i="4"/>
  <c r="P60" i="4"/>
  <c r="P59" i="4"/>
  <c r="B5" i="11" a="1"/>
  <c r="B5" i="11" s="1"/>
  <c r="G44" i="6"/>
  <c r="N44" i="6" s="1"/>
  <c r="I46" i="6"/>
  <c r="J46" i="6"/>
  <c r="D46" i="6"/>
  <c r="E46" i="6"/>
  <c r="L41" i="6" l="1"/>
  <c r="L42" i="6"/>
  <c r="L43" i="6"/>
  <c r="L45" i="6"/>
  <c r="G41" i="6"/>
  <c r="G42" i="6"/>
  <c r="G43" i="6"/>
  <c r="G45" i="6"/>
  <c r="F46" i="6"/>
  <c r="H46" i="6"/>
  <c r="K46" i="6"/>
  <c r="M46" i="6"/>
  <c r="C46" i="6"/>
  <c r="L39" i="6"/>
  <c r="G39" i="6"/>
  <c r="N39" i="6" s="1"/>
  <c r="I23" i="4"/>
  <c r="N23" i="4"/>
  <c r="I24" i="4"/>
  <c r="N24" i="4"/>
  <c r="I25" i="4"/>
  <c r="N25" i="4"/>
  <c r="I26" i="4"/>
  <c r="N26" i="4"/>
  <c r="I27" i="4"/>
  <c r="N27" i="4"/>
  <c r="I28" i="4"/>
  <c r="N28" i="4"/>
  <c r="N20" i="4"/>
  <c r="I20" i="4"/>
  <c r="N22" i="4"/>
  <c r="I22" i="4"/>
  <c r="P22" i="4" s="1"/>
  <c r="N21" i="4"/>
  <c r="I21" i="4"/>
  <c r="P21" i="4" s="1"/>
  <c r="N19" i="4"/>
  <c r="I19" i="4"/>
  <c r="P19" i="4" s="1"/>
  <c r="P24" i="4" l="1"/>
  <c r="P23" i="4"/>
  <c r="P28" i="4"/>
  <c r="P27" i="4"/>
  <c r="P26" i="4"/>
  <c r="P25" i="4"/>
  <c r="P20" i="4"/>
  <c r="G46" i="6"/>
  <c r="N45" i="6"/>
  <c r="N43" i="6"/>
  <c r="L46" i="6"/>
  <c r="N4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<sst xmlns="http://schemas.openxmlformats.org/spreadsheetml/2006/main" count="3230" uniqueCount="1059">
  <si>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</si>
  <si>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</si>
  <si>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</si>
  <si>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</si>
  <si>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</si>
  <si>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</si>
  <si>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</si>
  <si>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</si>
  <si>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</si>
  <si>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</si>
  <si>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</si>
  <si>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</si>
  <si>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</si>
  <si>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</si>
  <si>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</si>
  <si>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</si>
  <si>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</si>
  <si>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</si>
  <si>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</si>
  <si>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</si>
  <si>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</si>
  <si>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</si>
  <si>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</si>
  <si>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</si>
  <si>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</si>
  <si>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</si>
  <si>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</si>
  <si>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</si>
  <si>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</si>
  <si>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</si>
  <si>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PF-TABLE-FINANCIAL-COMPLETION-DATE-START</t>
  </si>
  <si>
    <t>Pathfinder financial completion date</t>
  </si>
  <si>
    <t>Date by which portfolio grant funding will be defrayed by Local Authority.</t>
  </si>
  <si>
    <t>PF-TABLE-FINANCIAL-COMPLETION-DATE-END</t>
  </si>
  <si>
    <t>PF-TABLE-PRACTICAL-COMPLETION-DATE-START</t>
  </si>
  <si>
    <t>Practical completion date</t>
  </si>
  <si>
    <t>Date by which Pathfinder grant elements of projects will be physically complete and all Pathfinder portfolio outputs achieved</t>
  </si>
  <si>
    <t>PF-TABLE-PRACTICAL-COMPLETION-DATE-END</t>
  </si>
  <si>
    <t>PF-TABLE-ORGANISATION-START</t>
  </si>
  <si>
    <t>Organisation name</t>
  </si>
  <si>
    <t>Fund Type 1</t>
  </si>
  <si>
    <t>Place Name A</t>
  </si>
  <si>
    <t>Bolton Metropolitan Borough Council</t>
  </si>
  <si>
    <t>PF-TABLE-ORGANISATION-END</t>
  </si>
  <si>
    <t>Who is the best person to contact about this return?</t>
  </si>
  <si>
    <t>PF-TABLE-CONTACT-NAME-START</t>
  </si>
  <si>
    <t>Name</t>
  </si>
  <si>
    <t>PF-TABLE-CONTACT-NAME-END</t>
  </si>
  <si>
    <t>PF-TABLE-CONTACT-EMAIL-START</t>
  </si>
  <si>
    <t>Email address</t>
  </si>
  <si>
    <t>Fund Type 3</t>
  </si>
  <si>
    <t>Place Name C</t>
  </si>
  <si>
    <t>PF-TABLE-CONTACT-EMAIL-END</t>
  </si>
  <si>
    <t>PF-TABLE-CONTACT-TELEPHONE-START</t>
  </si>
  <si>
    <t>Telephone (optional)</t>
  </si>
  <si>
    <t>Fund Type 4</t>
  </si>
  <si>
    <t>Place Name D</t>
  </si>
  <si>
    <t> </t>
  </si>
  <si>
    <t>PF-TABLE-CONTACT-TELEPHONE-END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</si>
  <si>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</si>
  <si>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</si>
  <si>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</si>
  <si>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</si>
  <si>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</si>
  <si>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</si>
  <si>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</si>
  <si>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</si>
  <si>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</si>
  <si>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</si>
  <si>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</si>
  <si>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</si>
  <si>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</si>
  <si>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PF-TABLE-PORTFOLIO-PROGRESS-START</t>
  </si>
  <si>
    <t>How is the delivery of your portfolio progressing?</t>
  </si>
  <si>
    <t>500 words suggested</t>
  </si>
  <si>
    <t>PF-TABLE-PORTFOLIO-PROGRESS-END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</si>
  <si>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</si>
  <si>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</si>
  <si>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</si>
  <si>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</si>
  <si>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</si>
  <si>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scheme val="minor"/>
      </rPr>
      <t xml:space="preserve">
</t>
    </r>
    <r>
      <rPr>
        <b/>
        <sz val="11"/>
        <color rgb="FF262626"/>
        <rFont val="Calibri"/>
        <scheme val="minor"/>
      </rPr>
      <t xml:space="preserve">Enter a delivery RAG rating for each project and some explanatory narrative. This tells us where you might need support, and where we can celebrate success.
Green: </t>
    </r>
    <r>
      <rPr>
        <sz val="11"/>
        <color rgb="FF262626"/>
        <rFont val="Calibri"/>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scheme val="minor"/>
      </rPr>
      <t xml:space="preserve">
Amber/Green: </t>
    </r>
    <r>
      <rPr>
        <sz val="11"/>
        <color rgb="FF262626"/>
        <rFont val="Calibri"/>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scheme val="minor"/>
      </rPr>
      <t xml:space="preserve">
Amber: </t>
    </r>
    <r>
      <rPr>
        <sz val="11"/>
        <color rgb="FF262626"/>
        <rFont val="Calibri"/>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scheme val="minor"/>
      </rPr>
      <t xml:space="preserve">
Amber / Red: </t>
    </r>
    <r>
      <rPr>
        <sz val="11"/>
        <color rgb="FF262626"/>
        <rFont val="Calibri"/>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scheme val="minor"/>
      </rPr>
      <t xml:space="preserve">
Red: </t>
    </r>
    <r>
      <rPr>
        <sz val="11"/>
        <color rgb="FF262626"/>
        <rFont val="Calibri"/>
        <scheme val="minor"/>
      </rPr>
      <t xml:space="preserve">This might point to some of these potential issues - Project stalled. Issues out of LA control. Major support required. Major RIBA stage slippage. No plan in place.
</t>
    </r>
    <r>
      <rPr>
        <b/>
        <sz val="11"/>
        <color rgb="FF262626"/>
        <rFont val="Calibri"/>
        <scheme val="minor"/>
      </rPr>
      <t xml:space="preserve">
</t>
    </r>
    <r>
      <rPr>
        <sz val="11"/>
        <color rgb="FF262626"/>
        <rFont val="Calibri"/>
        <scheme val="minor"/>
      </rPr>
      <t xml:space="preserve">
</t>
    </r>
  </si>
  <si>
    <t>PF-TABLE-PROJECT-PROGRESS-START</t>
  </si>
  <si>
    <t>Project name</t>
  </si>
  <si>
    <t xml:space="preserve">Spend RAG rating </t>
  </si>
  <si>
    <t xml:space="preserve">Delivery RAG rating </t>
  </si>
  <si>
    <r>
      <rPr>
        <b/>
        <sz val="12"/>
        <color rgb="FF000000"/>
        <rFont val="Calibri"/>
      </rPr>
      <t xml:space="preserve">Why have you given these ratings? </t>
    </r>
    <r>
      <rPr>
        <sz val="12"/>
        <color rgb="FF262626"/>
        <rFont val="Calibri"/>
      </rPr>
      <t>Enter an explanation (100 words max)</t>
    </r>
  </si>
  <si>
    <t>PF-TABLE-PROJECT-PROGRESS-END</t>
  </si>
  <si>
    <t>PF-TABLE-PORTFOLIO-BIG-ISSUES-START</t>
  </si>
  <si>
    <t>What are the big issues across your portfolio?</t>
  </si>
  <si>
    <t>Tell us about the issues affecting you delivering your projects. We use this information to see how we might be able to help.</t>
  </si>
  <si>
    <t>PF-TABLE-PORTFOLIO-BIG-ISSUES-END</t>
  </si>
  <si>
    <t>PF-TABLE-SIGNIFICANT-MILESTONES-START</t>
  </si>
  <si>
    <t>What significant milestones are coming up?</t>
  </si>
  <si>
    <t>We use this information to find communication opportunities. For example, we might highlight your successes to others, write about them in a case study, or organise a ministerial visit.</t>
  </si>
  <si>
    <t>PF-TABLE-SIGNIFICANT-MILESTONES-END</t>
  </si>
  <si>
    <t>PF-TABLE-PROJECT-LOCATION-START</t>
  </si>
  <si>
    <r>
      <rPr>
        <b/>
        <sz val="11"/>
        <color rgb="FF000000"/>
        <rFont val="Calibri"/>
      </rPr>
      <t xml:space="preserve">Project full postcode/ postcodes (e.g., "AB1D 2EF")
</t>
    </r>
    <r>
      <rPr>
        <sz val="11"/>
        <color rgb="FF000000"/>
        <rFont val="Calibri"/>
      </rPr>
      <t>If project has multiple postcodes, enter postcodes with a comma separating each one (e.g., "AB1D 2EF, WC1 3RJ")</t>
    </r>
  </si>
  <si>
    <t>PF-TABLE-PROJECT-LOCATION-END</t>
  </si>
  <si>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</si>
  <si>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</si>
  <si>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</si>
  <si>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</si>
  <si>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</si>
  <si>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</si>
  <si>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</si>
  <si>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</si>
  <si>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</si>
  <si>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</si>
  <si>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</si>
  <si>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</si>
  <si>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</si>
  <si>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</si>
  <si>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</si>
  <si>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</si>
  <si>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PF-TABLE-STANDARD-OUTPUTS-START</t>
  </si>
  <si>
    <t>Intervention theme</t>
  </si>
  <si>
    <t>Output</t>
  </si>
  <si>
    <t>Unit of measurement</t>
  </si>
  <si>
    <t>Financial year 2024 to 2025</t>
  </si>
  <si>
    <t>Financial year 2025 to 2026</t>
  </si>
  <si>
    <t>April 2026 and after</t>
  </si>
  <si>
    <t>Grand total</t>
  </si>
  <si>
    <t>Total</t>
  </si>
  <si>
    <t>Actual</t>
  </si>
  <si>
    <t>Forecast</t>
  </si>
  <si>
    <t>Please select an option</t>
  </si>
  <si>
    <t>PF-TABLE-STANDARD-OUTPUTS-END</t>
  </si>
  <si>
    <t>n of </t>
  </si>
  <si>
    <t>Bespoke outputs</t>
  </si>
  <si>
    <t>PF-TABLE-BESPOKE-OUTPUTS-START</t>
  </si>
  <si>
    <t>PF-TABLE-BESPOKE-OUTPUTS-END</t>
  </si>
  <si>
    <t>Standard outcomes</t>
  </si>
  <si>
    <t>PF-TABLE-STANDARD-OUTCOMES-START</t>
  </si>
  <si>
    <t>Outcome</t>
  </si>
  <si>
    <t>PF-TABLE-STANDARD-OUTCOMES-END</t>
  </si>
  <si>
    <t>Bespoke outcomes</t>
  </si>
  <si>
    <t>PF-TABLE-BESPOKE-OUTCOMES-START</t>
  </si>
  <si>
    <t>Portfolio-level finances</t>
  </si>
  <si>
    <t>Guidance note – the following questions refer to the current financial year that you are reporting against.</t>
  </si>
  <si>
    <t>PF-TABLE-CREDIBLE-PLAN-START</t>
  </si>
  <si>
    <t>Q1</t>
  </si>
  <si>
    <r>
      <rPr>
        <b/>
        <sz val="14"/>
        <color rgb="FF000000"/>
        <rFont val="Calibri"/>
      </rPr>
      <t xml:space="preserve">Do you wish to submit a "credible plan" for any grant paid to you but not spent in the current financial year? Select "Yes" or "No" (if "No", please ignore questions 2-4).
</t>
    </r>
    <r>
      <rPr>
        <b/>
        <i/>
        <sz val="14"/>
        <color rgb="FF000000"/>
        <rFont val="Calibri"/>
      </rPr>
      <t>This question is only relevant for Q4 reporting.</t>
    </r>
  </si>
  <si>
    <t>Guidance note -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</si>
  <si>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PF-TABLE-CREDIBLE-PLAN-END</t>
  </si>
  <si>
    <t>PF-TABLE-TOTAL-UNDERSPEND-START</t>
  </si>
  <si>
    <t>Q2</t>
  </si>
  <si>
    <r>
      <rPr>
        <b/>
        <sz val="14"/>
        <color rgb="FF000000"/>
        <rFont val="Calibri"/>
      </rPr>
      <t xml:space="preserve">What is the total underspend for this financial year?
</t>
    </r>
    <r>
      <rPr>
        <b/>
        <i/>
        <sz val="14"/>
        <color rgb="FF000000"/>
        <rFont val="Calibri"/>
      </rPr>
      <t>This question is only relevant for Q4 reporting.</t>
    </r>
  </si>
  <si>
    <t>If you are not submitting a credible plan, leave this question blank.</t>
  </si>
  <si>
    <t>Enter numbers only</t>
  </si>
  <si>
    <t>PF-TABLE-TOTAL-UNDERSPEND-END</t>
  </si>
  <si>
    <t>PF-TABLE-UNDERSPEND-USED-PROPOSAL-START</t>
  </si>
  <si>
    <t>Q3</t>
  </si>
  <si>
    <r>
      <rPr>
        <b/>
        <sz val="14"/>
        <color rgb="FF000000"/>
        <rFont val="Calibri"/>
      </rPr>
      <t xml:space="preserve">How much underspend are you proposing to use in the "credible plan"?
</t>
    </r>
    <r>
      <rPr>
        <b/>
        <i/>
        <sz val="14"/>
        <color rgb="FF000000"/>
        <rFont val="Calibri"/>
      </rPr>
      <t>This question is only relevant for Q4 reporting.</t>
    </r>
  </si>
  <si>
    <t>PF-TABLE-UNDERSPEND-USED-PROPOSAL-END</t>
  </si>
  <si>
    <t>PF-TABLE-CREDIBLE-PLAN-SUMMARY-START</t>
  </si>
  <si>
    <t>Q4</t>
  </si>
  <si>
    <r>
      <rPr>
        <b/>
        <sz val="14"/>
        <color rgb="FF000000"/>
        <rFont val="Calibri"/>
      </rPr>
      <t xml:space="preserve">Please summarise your credible plan including how you intend to spend the proposed amount of funding given for Q3 in the upcoming financial year? Your credible plan will cover this is more detail.
</t>
    </r>
    <r>
      <rPr>
        <b/>
        <i/>
        <sz val="14"/>
        <color rgb="FF000000"/>
        <rFont val="Calibri"/>
      </rPr>
      <t>This question is only relevant for Q4 reporting.</t>
    </r>
  </si>
  <si>
    <r>
      <rPr>
        <sz val="11"/>
        <color rgb="FF262626"/>
        <rFont val="Calibri"/>
        <scheme val="minor"/>
      </rPr>
      <t xml:space="preserve">If you are not submitting a credible plan, leave this question blank. </t>
    </r>
    <r>
      <rPr>
        <sz val="11"/>
        <color rgb="FFFF0000"/>
        <rFont val="Calibri"/>
        <scheme val="minor"/>
      </rPr>
      <t>[</t>
    </r>
    <r>
      <rPr>
        <b/>
        <sz val="11"/>
        <color rgb="FFFF0000"/>
        <rFont val="Calibri"/>
        <scheme val="minor"/>
      </rPr>
      <t>add guidance on what to include]</t>
    </r>
  </si>
  <si>
    <t>PF-TABLE-CREDIBLE-PLAN-SUMMARY-END</t>
  </si>
  <si>
    <t>PF-TABLE-CURRENT-UNDERSPEND-START</t>
  </si>
  <si>
    <t>Q5</t>
  </si>
  <si>
    <r>
      <rPr>
        <b/>
        <sz val="14"/>
        <color rgb="FF000000"/>
        <rFont val="Calibri"/>
      </rPr>
      <t xml:space="preserve">What is your current underspend for this financial year?
</t>
    </r>
    <r>
      <rPr>
        <b/>
        <i/>
        <sz val="14"/>
        <color rgb="FF000000"/>
        <rFont val="Calibri"/>
      </rPr>
      <t>This question is only relevant for non-Q4 reporting.</t>
    </r>
  </si>
  <si>
    <t>PF-TABLE-CURRENT-UNDERSPEND-END</t>
  </si>
  <si>
    <t>What is your forecast and actual spend?</t>
  </si>
  <si>
    <t>Type of spend</t>
  </si>
  <si>
    <t>How much of your forecast is contractually committed?</t>
  </si>
  <si>
    <t>Freedom and flexibilities spend</t>
  </si>
  <si>
    <t>Total DLUHC spend (inc. F&amp;F)</t>
  </si>
  <si>
    <t>PF-TABLE-UNCOMMITTED-FUNDING-PLAN-START</t>
  </si>
  <si>
    <t>PF-TABLE-FORECAST-ACTUAL-SPEND-END</t>
  </si>
  <si>
    <t xml:space="preserve">What is your plan for using any uncommitted funding? </t>
  </si>
  <si>
    <t>Please write "N/A" if all of your funding is committed.</t>
  </si>
  <si>
    <t>PF-TABLE-UNCOMMITTED-FUNDING-PLAN-END</t>
  </si>
  <si>
    <t>PF-TABLE-CHANGES-BELOW-THRESHOLD-SUMMARY-START</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</si>
  <si>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</si>
  <si>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</si>
  <si>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</si>
  <si>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PF-TABLE-CHANGES-BELOW-THRESHOLD-SUMMARY-END</t>
  </si>
  <si>
    <t>Project finance changes below the change request threshold</t>
  </si>
  <si>
    <t>PF-TABLE-CHANGES-BELOW-THRESHOLD-DETAILED-START</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</si>
  <si>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</si>
  <si>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</si>
  <si>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</si>
  <si>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</si>
  <si>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</si>
  <si>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</si>
  <si>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</si>
  <si>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</si>
  <si>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</si>
  <si>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</si>
  <si>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</si>
  <si>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</si>
  <si>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PF-TABLE-RISKS-START</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</si>
  <si>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</si>
  <si>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</si>
  <si>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</si>
  <si>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</si>
  <si>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</si>
  <si>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</si>
  <si>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</si>
  <si>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</si>
  <si>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</si>
  <si>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</si>
  <si>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</si>
  <si>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</si>
  <si>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</si>
  <si>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PF-TABLE-RISKS-END</t>
  </si>
  <si>
    <t>Section 151 Officer or Chief Finance Officer</t>
  </si>
  <si>
    <t>I confirm that:
•  The information in this document is accurate
•  All significant issues affecting deliverability of the project have been disclosed
•  The Board has seen this document before submission</t>
  </si>
  <si>
    <t>Role</t>
  </si>
  <si>
    <t>Signature</t>
  </si>
  <si>
    <t>This must be an image</t>
  </si>
  <si>
    <t>Date</t>
  </si>
  <si>
    <t>Enter following this format: dd/mm/yyyy</t>
  </si>
  <si>
    <t>Council Leader</t>
  </si>
  <si>
    <t>Enumeration Values</t>
  </si>
  <si>
    <t>Yes</t>
  </si>
  <si>
    <t>Confirm information provided is accurate</t>
  </si>
  <si>
    <t>No</t>
  </si>
  <si>
    <t>Date (dd/mm/yyyy)</t>
  </si>
  <si>
    <t>PF-TABLES-GLOBAL-DROPDOWN-PLACEHOLDER-START</t>
  </si>
  <si>
    <t>Global dropdown placeholder</t>
  </si>
  <si>
    <t>PF-TABLES-GLOBAL-DROPDOWN-PLACEHOLDER-END</t>
  </si>
  <si>
    <t>PF-TABLES-REPORTING-ROUNDS-ALLOWED-VALUES-START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</si>
  <si>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</si>
  <si>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</si>
  <si>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</si>
  <si>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</si>
  <si>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</si>
  <si>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</si>
  <si>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</si>
  <si>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</si>
  <si>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PF-TABLES-REPORTING-ROUNDS-ALLOWED-VALUES-END</t>
  </si>
  <si>
    <t>PF-TABLES-ORGANISATION-NAME-ALLOWED-VALUES-START</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</si>
  <si>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</si>
  <si>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</si>
  <si>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</si>
  <si>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</si>
  <si>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</si>
  <si>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</si>
  <si>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</si>
  <si>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</si>
  <si>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</si>
  <si>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PF-TABLES-ORGANISATION-NAME-ALLOWED-VALUES-END</t>
  </si>
  <si>
    <t>PF-TABLES-PROGRESS-RAG-RATING-START</t>
  </si>
  <si>
    <t>Progress RAG rating</t>
  </si>
  <si>
    <t>Green</t>
  </si>
  <si>
    <t>Amber/Green</t>
  </si>
  <si>
    <t>Amber</t>
  </si>
  <si>
    <t>Amber/Red</t>
  </si>
  <si>
    <t>Red</t>
  </si>
  <si>
    <t>PF-TABLES-PROGRESS-RAG-RATING-END</t>
  </si>
  <si>
    <t>PF-TABLES-STANDARD-OUTPUTS-ALLOWED-VALUES-START</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</si>
  <si>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</si>
  <si>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</si>
  <si>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</si>
  <si>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</si>
  <si>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</si>
  <si>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</si>
  <si>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</si>
  <si>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</si>
  <si>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</si>
  <si>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</si>
  <si>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</si>
  <si>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</si>
  <si>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</si>
  <si>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</si>
  <si>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</si>
  <si>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</si>
  <si>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</si>
  <si>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</si>
  <si>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</si>
  <si>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</si>
  <si>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</si>
  <si>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</si>
  <si>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</si>
  <si>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</si>
  <si>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</si>
  <si>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</si>
  <si>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</si>
  <si>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</si>
  <si>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</si>
  <si>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</si>
  <si>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</si>
  <si>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</si>
  <si>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PF-TABLES-STANDARD-OUTPUTS-ALLOWED-VALUES-END</t>
  </si>
  <si>
    <t>PF-TABLES-STANDARD-OUTCOMES-ALLOWED-VALUES-START</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</si>
  <si>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</si>
  <si>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</si>
  <si>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</si>
  <si>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</si>
  <si>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</si>
  <si>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</si>
  <si>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</si>
  <si>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</si>
  <si>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</si>
  <si>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</si>
  <si>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</si>
  <si>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</si>
  <si>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</si>
  <si>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</si>
  <si>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</si>
  <si>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</si>
  <si>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</si>
  <si>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</si>
  <si>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</si>
  <si>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</si>
  <si>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PF-TABLES-STANDARD-OUTCOMES-ALLOWED-VALUES-END</t>
  </si>
  <si>
    <t>PF-TABLES-UNIT-OF-MEASUREMENT-ALLOWED-VALUES-START</t>
  </si>
  <si>
    <t>km  </t>
  </si>
  <si>
    <t>sqm </t>
  </si>
  <si>
    <t>%</t>
  </si>
  <si>
    <t>% change</t>
  </si>
  <si>
    <t>£</t>
  </si>
  <si>
    <t>PF-TABLES-UNIT-OF-MEASUREMENT-ALLOWED-VALUES-END</t>
  </si>
  <si>
    <t>PF-TABLES-INTERVENTION-THEME-ALLOWED-VALUES-START</t>
  </si>
  <si>
    <t>PF-TABLES-INTERVENTION-THEME-ALLOWED-VALUES-END</t>
  </si>
  <si>
    <t>PF-TABLES-CREDIBLE-PLAN-ALLOWED-VALUES-START</t>
  </si>
  <si>
    <t>Credible plan yes or no</t>
  </si>
  <si>
    <t>PF-TABLES-CREDIBLE-PLAN-ALLOWED-VALUES-END</t>
  </si>
  <si>
    <t>PF-TABLES-CHANGE-BELOW-THRESHOLD-ACTUAL-FORECAST-ALLOWED-VALUES-START</t>
  </si>
  <si>
    <t>PF-TABLES-CHANGE-BELOW-THRESHOLD-ACTUAL-FORECAST-ALLOWED-VALUES-END</t>
  </si>
  <si>
    <t>PF-TABLES-RISK-CATEGORY-ALLOWED-VALUES-START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</si>
  <si>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</si>
  <si>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</si>
  <si>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</si>
  <si>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</si>
  <si>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</si>
  <si>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</si>
  <si>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</si>
  <si>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</si>
  <si>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</si>
  <si>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</si>
  <si>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</si>
  <si>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</si>
  <si>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</si>
  <si>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</si>
  <si>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</si>
  <si>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</si>
  <si>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</si>
  <si>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</si>
  <si>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</si>
  <si>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</si>
  <si>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</si>
  <si>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</si>
  <si>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</si>
  <si>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PF-TABLES-RISK-CATEGORY-ALLOWED-VALUES-END</t>
  </si>
  <si>
    <t>PF-TABLES-RISK-SCORE-ALLOWED-VALUES-START</t>
  </si>
  <si>
    <t>Risk score</t>
  </si>
  <si>
    <t>5 - Very High</t>
  </si>
  <si>
    <t>4 - High</t>
  </si>
  <si>
    <t>3 - Medium</t>
  </si>
  <si>
    <t>2 - Low</t>
  </si>
  <si>
    <t>1 - Very Low</t>
  </si>
  <si>
    <t>PF-TABLES-RISK-SCORE-ALLOWED-VALUES-END</t>
  </si>
  <si>
    <t>PF-TABLE-PROJECT-MAPPING-START</t>
  </si>
  <si>
    <t>Local Authority</t>
  </si>
  <si>
    <t>Reference</t>
  </si>
  <si>
    <t>Project Name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</si>
  <si>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</si>
  <si>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</si>
  <si>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</si>
  <si>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</si>
  <si>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</si>
  <si>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</si>
  <si>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</si>
  <si>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</si>
  <si>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</si>
  <si>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</si>
  <si>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</si>
  <si>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</si>
  <si>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</si>
  <si>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</si>
  <si>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</si>
  <si>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</si>
  <si>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</si>
  <si>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</si>
  <si>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</si>
  <si>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</si>
  <si>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</si>
  <si>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</si>
  <si>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</si>
  <si>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</si>
  <si>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</si>
  <si>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</si>
  <si>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</si>
  <si>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</si>
  <si>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</si>
  <si>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</si>
  <si>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</si>
  <si>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</si>
  <si>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</si>
  <si>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</si>
  <si>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</si>
  <si>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</si>
  <si>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</si>
  <si>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</si>
  <si>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</si>
  <si>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</si>
  <si>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</si>
  <si>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</si>
  <si>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</si>
  <si>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</si>
  <si>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</si>
  <si>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</si>
  <si>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</si>
  <si>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</si>
  <si>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</si>
  <si>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</si>
  <si>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</si>
  <si>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</si>
  <si>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</si>
  <si>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</si>
  <si>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</si>
  <si>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</si>
  <si>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</si>
  <si>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</si>
  <si>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</si>
  <si>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</si>
  <si>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</si>
  <si>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</si>
  <si>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</si>
  <si>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</si>
  <si>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</si>
  <si>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</si>
  <si>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</si>
  <si>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</si>
  <si>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</si>
  <si>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</si>
  <si>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</si>
  <si>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</si>
  <si>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</si>
  <si>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</si>
  <si>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</si>
  <si>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</si>
  <si>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</si>
  <si>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</si>
  <si>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</si>
  <si>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</si>
  <si>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</si>
  <si>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</si>
  <si>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</si>
  <si>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</si>
  <si>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</si>
  <si>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</si>
  <si>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</si>
  <si>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</si>
  <si>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</si>
  <si>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</si>
  <si>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</si>
  <si>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</si>
  <si>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</si>
  <si>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</si>
  <si>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</si>
  <si>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</si>
  <si>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</si>
  <si>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</si>
  <si>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</si>
  <si>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</si>
  <si>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</si>
  <si>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</si>
  <si>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</si>
  <si>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</si>
  <si>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</si>
  <si>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</si>
  <si>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</si>
  <si>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</si>
  <si>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</si>
  <si>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</si>
  <si>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</si>
  <si>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</si>
  <si>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</si>
  <si>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</si>
  <si>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</si>
  <si>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</si>
  <si>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</si>
  <si>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</si>
  <si>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</si>
  <si>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</si>
  <si>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</si>
  <si>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</si>
  <si>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</si>
  <si>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</si>
  <si>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</si>
  <si>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</si>
  <si>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</si>
  <si>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</si>
  <si>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</si>
  <si>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</si>
  <si>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</si>
  <si>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</si>
  <si>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</si>
  <si>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</si>
  <si>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</si>
  <si>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</si>
  <si>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</si>
  <si>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</si>
  <si>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</si>
  <si>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</si>
  <si>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</si>
  <si>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</si>
  <si>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</si>
  <si>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</si>
  <si>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</si>
  <si>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</si>
  <si>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</si>
  <si>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</si>
  <si>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</si>
  <si>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</si>
  <si>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</si>
  <si>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</si>
  <si>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</si>
  <si>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</si>
  <si>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</si>
  <si>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</si>
  <si>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</si>
  <si>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</si>
  <si>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</si>
  <si>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</si>
  <si>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</si>
  <si>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</si>
  <si>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</si>
  <si>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</si>
  <si>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</si>
  <si>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</si>
  <si>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</si>
  <si>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</si>
  <si>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</si>
  <si>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</si>
  <si>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</si>
  <si>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</si>
  <si>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</si>
  <si>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</si>
  <si>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</si>
  <si>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</si>
  <si>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</si>
  <si>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</si>
  <si>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</si>
  <si>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</si>
  <si>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</si>
  <si>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</si>
  <si>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</si>
  <si>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</si>
  <si>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</si>
  <si>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</si>
  <si>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</si>
  <si>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</si>
  <si>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</si>
  <si>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</si>
  <si>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</si>
  <si>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</si>
  <si>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</si>
  <si>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</si>
  <si>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</si>
  <si>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</si>
  <si>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</si>
  <si>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</si>
  <si>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</si>
  <si>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</si>
  <si>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</si>
  <si>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</si>
  <si>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</si>
  <si>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</si>
  <si>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</si>
  <si>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</si>
  <si>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</si>
  <si>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</si>
  <si>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</si>
  <si>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</si>
  <si>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</si>
  <si>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</si>
  <si>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</si>
  <si>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</si>
  <si>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</si>
  <si>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</si>
  <si>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</si>
  <si>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</si>
  <si>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</si>
  <si>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</si>
  <si>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</si>
  <si>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</si>
  <si>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</si>
  <si>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</si>
  <si>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</si>
  <si>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</si>
  <si>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</si>
  <si>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</si>
  <si>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</si>
  <si>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</si>
  <si>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</si>
  <si>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</si>
  <si>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</si>
  <si>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</si>
  <si>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</si>
  <si>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</si>
  <si>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</si>
  <si>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</si>
  <si>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</si>
  <si>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</si>
  <si>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</si>
  <si>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</si>
  <si>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</si>
  <si>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</si>
  <si>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</si>
  <si>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</si>
  <si>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</si>
  <si>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</si>
  <si>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</si>
  <si>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</si>
  <si>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</si>
  <si>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</si>
  <si>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</si>
  <si>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</si>
  <si>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</si>
  <si>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</si>
  <si>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</si>
  <si>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</si>
  <si>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</si>
  <si>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</si>
  <si>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</si>
  <si>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</si>
  <si>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</si>
  <si>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</si>
  <si>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</si>
  <si>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</si>
  <si>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</si>
  <si>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</si>
  <si>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</si>
  <si>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</si>
  <si>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</si>
  <si>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</si>
  <si>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</si>
  <si>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</si>
  <si>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</si>
  <si>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</si>
  <si>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</si>
  <si>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</si>
  <si>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</si>
  <si>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</si>
  <si>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</si>
  <si>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</si>
  <si>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</si>
  <si>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</si>
  <si>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</si>
  <si>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</si>
  <si>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</si>
  <si>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</si>
  <si>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</si>
  <si>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</si>
  <si>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</si>
  <si>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</si>
  <si>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</si>
  <si>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</si>
  <si>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</si>
  <si>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</si>
  <si>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</si>
  <si>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</si>
  <si>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</si>
  <si>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</si>
  <si>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</si>
  <si>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</si>
  <si>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</si>
  <si>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</si>
  <si>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</si>
  <si>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</si>
  <si>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</si>
  <si>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</si>
  <si>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</si>
  <si>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</si>
  <si>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</si>
  <si>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</si>
  <si>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</si>
  <si>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</si>
  <si>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</si>
  <si>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</si>
  <si>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</si>
  <si>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</si>
  <si>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</si>
  <si>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</si>
  <si>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</si>
  <si>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</si>
  <si>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</si>
  <si>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</si>
  <si>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</si>
  <si>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</si>
  <si>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</si>
  <si>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</si>
  <si>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</si>
  <si>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</si>
  <si>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</si>
  <si>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</si>
  <si>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</si>
  <si>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</si>
  <si>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</si>
  <si>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</si>
  <si>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</si>
  <si>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</si>
  <si>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</si>
  <si>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</si>
  <si>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</si>
  <si>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</si>
  <si>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</si>
  <si>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</si>
  <si>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</si>
  <si>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</si>
  <si>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</si>
  <si>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</si>
  <si>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</si>
  <si>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</si>
  <si>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</si>
  <si>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</si>
  <si>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</si>
  <si>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</si>
  <si>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</si>
  <si>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</si>
  <si>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</si>
  <si>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</si>
  <si>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</si>
  <si>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</si>
  <si>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</si>
  <si>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</si>
  <si>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</si>
  <si>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</si>
  <si>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</si>
  <si>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</si>
  <si>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</si>
  <si>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</si>
  <si>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</si>
  <si>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</si>
  <si>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</si>
  <si>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</si>
  <si>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</si>
  <si>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</si>
  <si>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</si>
  <si>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</si>
  <si>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</si>
  <si>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</si>
  <si>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</si>
  <si>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</si>
  <si>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</si>
  <si>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</si>
  <si>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</si>
  <si>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</si>
  <si>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</si>
  <si>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</si>
  <si>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</si>
  <si>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</si>
  <si>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</si>
  <si>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</si>
  <si>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</si>
  <si>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</si>
  <si>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</si>
  <si>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</si>
  <si>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</si>
  <si>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</si>
  <si>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</si>
  <si>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</si>
  <si>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</si>
  <si>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</si>
  <si>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</si>
  <si>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</si>
  <si>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</si>
  <si>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</si>
  <si>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</si>
  <si>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</si>
  <si>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</si>
  <si>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</si>
  <si>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</si>
  <si>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</si>
  <si>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</si>
  <si>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</si>
  <si>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</si>
  <si>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</si>
  <si>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</si>
  <si>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</si>
  <si>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</si>
  <si>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</si>
  <si>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</si>
  <si>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</si>
  <si>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</si>
  <si>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</si>
  <si>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</si>
  <si>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</si>
  <si>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</si>
  <si>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</si>
  <si>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</si>
  <si>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</si>
  <si>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</si>
  <si>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</si>
  <si>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</si>
  <si>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</si>
  <si>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</si>
  <si>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</si>
  <si>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</si>
  <si>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</si>
  <si>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</si>
  <si>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</si>
  <si>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</si>
  <si>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</si>
  <si>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</si>
  <si>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</si>
  <si>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</si>
  <si>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</si>
  <si>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</si>
  <si>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</si>
  <si>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</si>
  <si>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</si>
  <si>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</si>
  <si>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</si>
  <si>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</si>
  <si>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</si>
  <si>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</si>
  <si>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</si>
  <si>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</si>
  <si>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</si>
  <si>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</si>
  <si>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</si>
  <si>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</si>
  <si>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PF-TABLE-PROJECT-MAPPING-END</t>
  </si>
  <si>
    <t xml:space="preserve">: </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</si>
  <si>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</si>
  <si>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</si>
  <si>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</si>
  <si>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</si>
  <si>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</si>
  <si>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</si>
  <si>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</si>
  <si>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</si>
  <si>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</si>
  <si>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</si>
  <si>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</si>
  <si>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</si>
  <si>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</si>
  <si>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</si>
  <si>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</si>
  <si>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</si>
  <si>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</si>
  <si>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</si>
  <si>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</si>
  <si>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</si>
  <si>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</si>
  <si>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</si>
  <si>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</si>
  <si>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</si>
  <si>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</si>
  <si>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</si>
  <si>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</si>
  <si>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</si>
  <si>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</si>
  <si>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</si>
  <si>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</si>
  <si>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</si>
  <si>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</si>
  <si>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</si>
  <si>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</si>
  <si>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</si>
  <si>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</si>
  <si>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</si>
  <si>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</si>
  <si>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</si>
  <si>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</si>
  <si>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</si>
  <si>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</si>
  <si>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</si>
  <si>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</si>
  <si>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</si>
  <si>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</si>
  <si>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</si>
  <si>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</si>
  <si>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</si>
  <si>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</si>
  <si>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</si>
  <si>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</si>
  <si>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</si>
  <si>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</si>
  <si>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</si>
  <si>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</si>
  <si>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</si>
  <si>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</si>
  <si>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</si>
  <si>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</si>
  <si>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</si>
  <si>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</si>
  <si>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</si>
  <si>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</si>
  <si>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</si>
  <si>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</si>
  <si>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</si>
  <si>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</si>
  <si>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</si>
  <si>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</si>
  <si>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</si>
  <si>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</si>
  <si>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</si>
  <si>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</si>
  <si>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</si>
  <si>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</si>
  <si>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</si>
  <si>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</si>
  <si>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</si>
  <si>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</si>
  <si>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</si>
  <si>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</si>
  <si>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</si>
  <si>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</si>
  <si>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</si>
  <si>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</si>
  <si>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</si>
  <si>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</si>
  <si>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</si>
  <si>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</si>
  <si>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</si>
  <si>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</si>
  <si>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</si>
  <si>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</si>
  <si>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</si>
  <si>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</si>
  <si>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</si>
  <si>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</si>
  <si>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</si>
  <si>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</si>
  <si>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</si>
  <si>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</si>
  <si>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</si>
  <si>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</si>
  <si>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</si>
  <si>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</si>
  <si>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</si>
  <si>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</si>
  <si>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</si>
  <si>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</si>
  <si>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</si>
  <si>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</si>
  <si>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</si>
  <si>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</si>
  <si>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</si>
  <si>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</si>
  <si>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</si>
  <si>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</si>
  <si>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</si>
  <si>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</si>
  <si>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</si>
  <si>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</si>
  <si>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</si>
  <si>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</si>
  <si>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</si>
  <si>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</si>
  <si>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</si>
  <si>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</si>
  <si>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</si>
  <si>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</si>
  <si>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</si>
  <si>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</si>
  <si>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</si>
  <si>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</si>
  <si>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</si>
  <si>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</si>
  <si>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</si>
  <si>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</si>
  <si>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</si>
  <si>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</si>
  <si>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</si>
  <si>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</si>
  <si>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</si>
  <si>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</si>
  <si>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</si>
  <si>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</si>
  <si>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</si>
  <si>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</si>
  <si>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</si>
  <si>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</si>
  <si>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</si>
  <si>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</si>
  <si>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</si>
  <si>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</si>
  <si>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</si>
  <si>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</si>
  <si>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</si>
  <si>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</si>
  <si>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</si>
  <si>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</si>
  <si>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</si>
  <si>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</si>
  <si>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</si>
  <si>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</si>
  <si>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</si>
  <si>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</si>
  <si>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</si>
  <si>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</si>
  <si>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</si>
  <si>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</si>
  <si>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</si>
  <si>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</si>
  <si>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</si>
  <si>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</si>
  <si>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</si>
  <si>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</si>
  <si>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</si>
  <si>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</si>
  <si>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</si>
  <si>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</si>
  <si>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</si>
  <si>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</si>
  <si>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PF-TABLE-BESPOKE-OUTCOMES-END</t>
  </si>
  <si>
    <t>William May</t>
  </si>
  <si>
    <t>William.May@levellingup.gov.uk</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</si>
  <si>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</si>
  <si>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</si>
  <si>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</si>
  <si>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</si>
  <si>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</si>
  <si>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</si>
  <si>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</si>
  <si>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</si>
  <si>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</si>
  <si>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</si>
  <si>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</si>
  <si>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</si>
  <si>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</si>
  <si>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</si>
  <si>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</si>
  <si>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</si>
  <si>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</si>
  <si>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</si>
  <si>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</si>
  <si>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</si>
  <si>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</si>
  <si>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Flush it down the toilet.</t>
  </si>
  <si>
    <t>Put more money where it's needed!</t>
  </si>
  <si>
    <t>Man and dog, both.</t>
  </si>
  <si>
    <t>Well somebody had to!</t>
  </si>
  <si>
    <t>Piranha attack</t>
  </si>
  <si>
    <t>Piranhas might attack, this would harm the economy.</t>
  </si>
  <si>
    <t>Catch them in a net.</t>
  </si>
  <si>
    <t>Monsoon</t>
  </si>
  <si>
    <t>A monsoon could happen.</t>
  </si>
  <si>
    <t>Avoid a monsoon at all costs.</t>
  </si>
  <si>
    <t>Terry Lanyard</t>
  </si>
  <si>
    <t>Head of Operations</t>
  </si>
  <si>
    <t>PF-TABLE-SIGN-OFF-NAME-START</t>
  </si>
  <si>
    <t>PF-TABLE-SIGN-OFF-NAME-END</t>
  </si>
  <si>
    <t>PF-TABLE-SIGN-OFF-ROLE-START</t>
  </si>
  <si>
    <t>PF-TABLE-SIGN-OFF-ROLE-END</t>
  </si>
  <si>
    <t>PF-TABLE-SIGN-OFF-SIGNATURE-START</t>
  </si>
  <si>
    <t>PF-TABLE-SIGN-OFF-SIGNATURE-END</t>
  </si>
  <si>
    <t>PF-TABLE-SIGN-OFF-DATE-START</t>
  </si>
  <si>
    <t>PF-TABLE-SIGN-OFF-DATE-END</t>
  </si>
  <si>
    <t>(Jul to Sep)</t>
  </si>
  <si>
    <t>(Apr to Jun)</t>
  </si>
  <si>
    <t>(Oct to Dec)</t>
  </si>
  <si>
    <t>(Jan to Mar)</t>
  </si>
  <si>
    <t>PF-TABLE-FORECAST-ACTUAL-SPEND-START</t>
  </si>
  <si>
    <t>PF-TABLE-CHANGES-BELOW-THRESHOLD-DETAILED-END</t>
  </si>
  <si>
    <t>How much of your forecast is not contractually committed?</t>
  </si>
  <si>
    <t>Secured match funding spend</t>
  </si>
  <si>
    <t>Total match</t>
  </si>
  <si>
    <t>Unsecured match funding</t>
  </si>
  <si>
    <t>sdasdsad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</si>
</sst>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51" x14ac:knownFonts="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2"/>
      <name val="Arial"/>
      <family val="2"/>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sz val="12"/>
      <color rgb="FFC00000"/>
      <name val="Calibri"/>
      <family val="2"/>
      <scheme val="minor"/>
    </font>
    <font>
      <b/>
      <sz val="11"/>
      <color rgb="FF262626"/>
      <name val="Calibri"/>
      <family val="2"/>
      <scheme val="minor"/>
    </font>
    <font>
      <b/>
      <sz val="11"/>
      <color theme="1" tint="0.14999847407452621"/>
      <name val="Calibri"/>
      <family val="2"/>
      <scheme val="minor"/>
    </font>
    <font>
      <b/>
      <sz val="11"/>
      <color theme="1"/>
      <name val="Calibri"/>
      <family val="2"/>
    </font>
    <font>
      <sz val="11"/>
      <color rgb="FFFF0000"/>
      <name val="Calibri"/>
      <scheme val="minor"/>
    </font>
    <font>
      <b/>
      <sz val="10"/>
      <color theme="0"/>
      <name val="Calibri"/>
      <family val="2"/>
      <scheme val="minor"/>
    </font>
    <font>
      <sz val="11"/>
      <color theme="0"/>
      <name val="Calibri"/>
      <family val="2"/>
      <scheme val="minor"/>
    </font>
    <font>
      <b/>
      <sz val="14"/>
      <color rgb="FF000000"/>
      <name val="Calibri"/>
    </font>
    <font>
      <b/>
      <i/>
      <sz val="14"/>
      <color rgb="FF000000"/>
      <name val="Calibri"/>
    </font>
    <font>
      <sz val="11"/>
      <color rgb="FF262626"/>
      <name val="Calibri"/>
      <scheme val="minor"/>
    </font>
    <font>
      <b/>
      <sz val="11"/>
      <color rgb="FFFF0000"/>
      <name val="Calibri"/>
      <scheme val="minor"/>
    </font>
    <font>
      <sz val="11"/>
      <color theme="1" tint="0.14999847407452621"/>
      <name val="Calibri"/>
      <scheme val="minor"/>
    </font>
    <font>
      <sz val="11"/>
      <color theme="0" tint="-0.249977111117893"/>
      <name val="Calibri"/>
      <family val="2"/>
      <scheme val="minor"/>
    </font>
    <font>
      <sz val="11"/>
      <color rgb="FF000000"/>
      <name val="Calibri"/>
      <family val="2"/>
      <charset val="1"/>
    </font>
    <font>
      <b/>
      <sz val="11"/>
      <color rgb="FF262626"/>
      <name val="Calibri"/>
      <scheme val="minor"/>
    </font>
    <font>
      <b/>
      <sz val="12"/>
      <color rgb="FF000000"/>
      <name val="Calibri"/>
    </font>
    <font>
      <sz val="12"/>
      <color rgb="FF262626"/>
      <name val="Calibri"/>
    </font>
    <font>
      <b/>
      <sz val="12"/>
      <color theme="1"/>
      <name val="Calibri"/>
    </font>
    <font>
      <b/>
      <sz val="11"/>
      <color rgb="FF000000"/>
      <name val="Calibri"/>
    </font>
    <font>
      <sz val="11"/>
      <color rgb="FF000000"/>
      <name val="Calibri"/>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0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2">
    <xf numFmtId="0" fontId="0" fillId="0" borderId="0"/>
    <xf numFmtId="0" fontId="49" fillId="0" borderId="0" applyNumberFormat="0" applyFill="0" applyBorder="0" applyAlignment="0" applyProtection="0"/>
  </cellStyleXfs>
  <cellXfs count="357">
    <xf numFmtId="0" fontId="0" fillId="0" borderId="0" xfId="0"/>
    <xf numFmtId="0" fontId="5" fillId="0" borderId="0" xfId="0" applyFont="1"/>
    <xf numFmtId="0" fontId="0" fillId="0" borderId="0" xfId="0" applyAlignment="1">
      <alignment vertical="top"/>
    </xf>
    <xf numFmtId="0" fontId="9"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14"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164" fontId="0" fillId="0" borderId="21" xfId="0" applyNumberFormat="1" applyBorder="1"/>
    <xf numFmtId="0" fontId="17" fillId="0" borderId="0" xfId="0" applyFont="1"/>
    <xf numFmtId="0" fontId="16" fillId="0" borderId="0" xfId="0" applyFont="1"/>
    <xf numFmtId="0" fontId="19" fillId="0" borderId="0" xfId="0" applyFont="1" applyAlignment="1">
      <alignment horizontal="left" vertical="top" wrapText="1"/>
    </xf>
    <xf numFmtId="0" fontId="16" fillId="0" borderId="0" xfId="0" applyFont="1" applyAlignment="1">
      <alignment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4" fillId="7" borderId="11" xfId="0" applyFont="1" applyFill="1" applyBorder="1" applyAlignment="1">
      <alignment horizontal="center" vertical="center"/>
    </xf>
    <xf numFmtId="0" fontId="12" fillId="2" borderId="12" xfId="0" applyFont="1" applyFill="1" applyBorder="1" applyAlignment="1">
      <alignment horizontal="center" vertical="center" wrapText="1"/>
    </xf>
    <xf numFmtId="0" fontId="28" fillId="0" borderId="0" xfId="0" applyFont="1"/>
    <xf numFmtId="0" fontId="29" fillId="0" borderId="0" xfId="0" applyFont="1"/>
    <xf numFmtId="0" fontId="25" fillId="0" borderId="0" xfId="0" applyFont="1"/>
    <xf numFmtId="0" fontId="2" fillId="0" borderId="0" xfId="0" applyFont="1"/>
    <xf numFmtId="0" fontId="11" fillId="0" borderId="0" xfId="0" applyFont="1" applyAlignment="1">
      <alignment horizontal="left"/>
    </xf>
    <xf numFmtId="0" fontId="14" fillId="6" borderId="11" xfId="0" applyFont="1" applyFill="1" applyBorder="1" applyAlignment="1">
      <alignment horizontal="center" vertical="center"/>
    </xf>
    <xf numFmtId="0" fontId="23" fillId="0" borderId="0" xfId="0" applyFont="1"/>
    <xf numFmtId="0" fontId="23" fillId="0" borderId="0" xfId="0" applyFont="1" applyAlignment="1">
      <alignment wrapText="1"/>
    </xf>
    <xf numFmtId="0" fontId="32" fillId="2" borderId="0" xfId="0" applyFont="1" applyFill="1"/>
    <xf numFmtId="0" fontId="21" fillId="2" borderId="0" xfId="0" applyFont="1" applyFill="1"/>
    <xf numFmtId="0" fontId="9" fillId="0" borderId="0" xfId="0" applyFont="1" applyAlignment="1">
      <alignment horizontal="left" wrapText="1"/>
    </xf>
    <xf numFmtId="0" fontId="16" fillId="0" borderId="0" xfId="0" applyFont="1" applyAlignment="1">
      <alignment horizontal="left" wrapText="1"/>
    </xf>
    <xf numFmtId="0" fontId="16" fillId="0" borderId="11" xfId="0" applyFont="1" applyBorder="1" applyAlignment="1">
      <alignment wrapText="1"/>
    </xf>
    <xf numFmtId="0" fontId="4" fillId="12" borderId="39" xfId="0" applyFont="1" applyFill="1" applyBorder="1"/>
    <xf numFmtId="164" fontId="16" fillId="0" borderId="12" xfId="0" applyNumberFormat="1" applyFont="1" applyBorder="1"/>
    <xf numFmtId="0" fontId="2" fillId="0" borderId="4" xfId="0" applyFont="1" applyBorder="1"/>
    <xf numFmtId="0" fontId="0" fillId="0" borderId="10" xfId="0" applyBorder="1"/>
    <xf numFmtId="0" fontId="8" fillId="2" borderId="46" xfId="0" applyFont="1" applyFill="1" applyBorder="1" applyAlignment="1">
      <alignment vertical="top"/>
    </xf>
    <xf numFmtId="0" fontId="8" fillId="2" borderId="47" xfId="0" applyFont="1" applyFill="1" applyBorder="1" applyAlignment="1">
      <alignment vertical="top" wrapText="1"/>
    </xf>
    <xf numFmtId="0" fontId="9" fillId="2" borderId="16" xfId="0" applyFont="1" applyFill="1" applyBorder="1"/>
    <xf numFmtId="0" fontId="0" fillId="0" borderId="49" xfId="0" applyBorder="1"/>
    <xf numFmtId="0" fontId="9" fillId="2" borderId="50" xfId="0" applyFont="1" applyFill="1" applyBorder="1"/>
    <xf numFmtId="0" fontId="0" fillId="0" borderId="51" xfId="0" applyBorder="1"/>
    <xf numFmtId="0" fontId="5" fillId="2" borderId="46" xfId="0" applyFont="1" applyFill="1" applyBorder="1" applyAlignment="1">
      <alignment horizontal="left" vertical="center"/>
    </xf>
    <xf numFmtId="0" fontId="31"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0" xfId="0" applyFont="1" applyBorder="1" applyAlignment="1">
      <alignment horizontal="center" vertical="center" wrapText="1"/>
    </xf>
    <xf numFmtId="0" fontId="5" fillId="2" borderId="58" xfId="0" applyFont="1" applyFill="1" applyBorder="1"/>
    <xf numFmtId="0" fontId="15" fillId="10" borderId="59" xfId="0" applyFont="1" applyFill="1" applyBorder="1" applyAlignment="1">
      <alignment wrapText="1"/>
    </xf>
    <xf numFmtId="0" fontId="16" fillId="0" borderId="11" xfId="0" applyFont="1" applyBorder="1"/>
    <xf numFmtId="0" fontId="16" fillId="0" borderId="12" xfId="0" applyFont="1" applyBorder="1"/>
    <xf numFmtId="0" fontId="15" fillId="10" borderId="12" xfId="0" applyFont="1" applyFill="1" applyBorder="1"/>
    <xf numFmtId="0" fontId="19" fillId="2" borderId="12" xfId="0" applyFont="1" applyFill="1" applyBorder="1" applyAlignment="1">
      <alignment horizontal="left" vertical="top" wrapText="1"/>
    </xf>
    <xf numFmtId="0" fontId="24" fillId="10" borderId="2" xfId="0" applyFont="1" applyFill="1" applyBorder="1"/>
    <xf numFmtId="0" fontId="25" fillId="10" borderId="60" xfId="0" applyFont="1" applyFill="1" applyBorder="1" applyAlignment="1">
      <alignment wrapText="1"/>
    </xf>
    <xf numFmtId="0" fontId="24" fillId="10" borderId="59" xfId="0" applyFont="1" applyFill="1" applyBorder="1" applyAlignment="1">
      <alignment wrapText="1"/>
    </xf>
    <xf numFmtId="0" fontId="24" fillId="10" borderId="12" xfId="0" applyFont="1" applyFill="1" applyBorder="1" applyAlignment="1">
      <alignment wrapText="1"/>
    </xf>
    <xf numFmtId="0" fontId="15" fillId="10" borderId="59" xfId="0" applyFont="1" applyFill="1" applyBorder="1"/>
    <xf numFmtId="0" fontId="0" fillId="0" borderId="0" xfId="0" applyAlignment="1">
      <alignment horizontal="center" vertical="center"/>
    </xf>
    <xf numFmtId="0" fontId="0" fillId="2" borderId="16" xfId="0" applyFill="1" applyBorder="1"/>
    <xf numFmtId="0" fontId="2" fillId="0" borderId="0" xfId="0" applyFont="1" applyAlignment="1">
      <alignment wrapText="1"/>
    </xf>
    <xf numFmtId="0" fontId="22" fillId="0" borderId="0" xfId="0" applyFont="1" applyAlignment="1">
      <alignment wrapText="1"/>
    </xf>
    <xf numFmtId="0" fontId="0" fillId="0" borderId="26" xfId="0" applyBorder="1"/>
    <xf numFmtId="0" fontId="26" fillId="0" borderId="0" xfId="0" applyFont="1" applyAlignment="1">
      <alignment wrapText="1"/>
    </xf>
    <xf numFmtId="0" fontId="27" fillId="0" borderId="0" xfId="0" applyFont="1" applyAlignment="1">
      <alignment wrapText="1"/>
    </xf>
    <xf numFmtId="0" fontId="5" fillId="0" borderId="0" xfId="0" applyFont="1" applyAlignment="1">
      <alignment wrapText="1"/>
    </xf>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19" fillId="0" borderId="0" xfId="0" applyFont="1"/>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34" fillId="0" borderId="0" xfId="0" applyFont="1" applyAlignment="1">
      <alignment horizontal="left" vertical="top" wrapText="1"/>
    </xf>
    <xf numFmtId="0" fontId="35" fillId="0" borderId="0" xfId="0" applyFont="1"/>
    <xf numFmtId="0" fontId="19" fillId="2" borderId="65" xfId="0" applyFont="1" applyFill="1" applyBorder="1" applyAlignment="1">
      <alignment vertical="center" wrapText="1"/>
    </xf>
    <xf numFmtId="0" fontId="2" fillId="2" borderId="66" xfId="0" applyFont="1" applyFill="1" applyBorder="1"/>
    <xf numFmtId="0" fontId="2" fillId="2" borderId="67" xfId="0" applyFont="1" applyFill="1" applyBorder="1"/>
    <xf numFmtId="0" fontId="19" fillId="2" borderId="65" xfId="0" applyFont="1" applyFill="1" applyBorder="1"/>
    <xf numFmtId="0" fontId="19" fillId="2" borderId="66" xfId="0" applyFont="1" applyFill="1" applyBorder="1"/>
    <xf numFmtId="0" fontId="19" fillId="2" borderId="67" xfId="0" applyFont="1" applyFill="1" applyBorder="1"/>
    <xf numFmtId="0" fontId="16" fillId="0" borderId="68" xfId="0" applyFont="1" applyBorder="1" applyAlignment="1">
      <alignment wrapText="1"/>
    </xf>
    <xf numFmtId="0" fontId="0" fillId="0" borderId="80" xfId="0" applyBorder="1" applyAlignment="1">
      <alignment horizontal="left" vertical="top" wrapText="1"/>
    </xf>
    <xf numFmtId="0" fontId="0" fillId="0" borderId="83" xfId="0" applyBorder="1"/>
    <xf numFmtId="0" fontId="0" fillId="0" borderId="85" xfId="0" applyBorder="1"/>
    <xf numFmtId="0" fontId="14" fillId="7" borderId="19" xfId="0" applyFont="1" applyFill="1" applyBorder="1" applyAlignment="1">
      <alignment horizontal="center" vertical="center"/>
    </xf>
    <xf numFmtId="0" fontId="14" fillId="7" borderId="28" xfId="0" applyFont="1" applyFill="1" applyBorder="1" applyAlignment="1">
      <alignment horizontal="center" vertical="center"/>
    </xf>
    <xf numFmtId="0" fontId="5" fillId="0" borderId="55" xfId="0" applyFont="1" applyBorder="1"/>
    <xf numFmtId="0" fontId="41" fillId="0" borderId="0" xfId="0" applyFont="1"/>
    <xf numFmtId="164" fontId="0" fillId="0" borderId="81" xfId="0" applyNumberFormat="1" applyBorder="1"/>
    <xf numFmtId="164" fontId="0" fillId="4" borderId="81" xfId="0" applyNumberFormat="1" applyFill="1" applyBorder="1"/>
    <xf numFmtId="164" fontId="0" fillId="5" borderId="82" xfId="0" applyNumberFormat="1" applyFill="1" applyBorder="1"/>
    <xf numFmtId="164" fontId="0" fillId="4" borderId="21" xfId="0" applyNumberFormat="1" applyFill="1" applyBorder="1"/>
    <xf numFmtId="164" fontId="0" fillId="5" borderId="84" xfId="0" applyNumberFormat="1" applyFill="1" applyBorder="1"/>
    <xf numFmtId="164" fontId="0" fillId="0" borderId="86" xfId="0" applyNumberFormat="1" applyBorder="1"/>
    <xf numFmtId="164" fontId="0" fillId="4" borderId="86" xfId="0" applyNumberFormat="1" applyFill="1" applyBorder="1"/>
    <xf numFmtId="164" fontId="0" fillId="5" borderId="87" xfId="0" applyNumberFormat="1" applyFill="1" applyBorder="1"/>
    <xf numFmtId="164" fontId="0" fillId="4" borderId="56" xfId="0" applyNumberFormat="1" applyFill="1" applyBorder="1"/>
    <xf numFmtId="164" fontId="0" fillId="5" borderId="57" xfId="0" applyNumberFormat="1" applyFill="1" applyBorder="1"/>
    <xf numFmtId="0" fontId="35" fillId="0" borderId="0" xfId="0" applyFont="1" applyAlignment="1">
      <alignment vertical="center"/>
    </xf>
    <xf numFmtId="0" fontId="15" fillId="10" borderId="68" xfId="0" applyFont="1" applyFill="1" applyBorder="1"/>
    <xf numFmtId="0" fontId="42" fillId="0" borderId="0" xfId="0" applyFont="1"/>
    <xf numFmtId="0" fontId="38" fillId="0" borderId="56" xfId="0" applyFont="1" applyBorder="1" applyAlignment="1">
      <alignment vertical="top" wrapText="1"/>
    </xf>
    <xf numFmtId="0" fontId="46" fillId="2" borderId="48" xfId="0" applyFont="1" applyFill="1" applyBorder="1" applyAlignment="1">
      <alignment vertical="top" wrapText="1"/>
    </xf>
    <xf numFmtId="0" fontId="18" fillId="2" borderId="84" xfId="0" applyFont="1" applyFill="1" applyBorder="1" applyAlignment="1">
      <alignment horizontal="center"/>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0" fillId="2" borderId="16" xfId="0" applyFill="1" applyBorder="1" applyAlignment="1">
      <alignment horizontal="left"/>
    </xf>
    <xf numFmtId="0" fontId="2" fillId="0" borderId="0" xfId="0" applyFont="1" applyAlignment="1">
      <alignment horizontal="left"/>
    </xf>
    <xf numFmtId="0" fontId="2" fillId="0" borderId="21" xfId="0" applyFont="1" applyBorder="1"/>
    <xf numFmtId="0" fontId="2" fillId="4" borderId="21" xfId="0" applyFont="1" applyFill="1" applyBorder="1"/>
    <xf numFmtId="0" fontId="14" fillId="6" borderId="2" xfId="0" applyFont="1" applyFill="1" applyBorder="1" applyAlignment="1">
      <alignment horizontal="center" vertical="center"/>
    </xf>
    <xf numFmtId="0" fontId="14" fillId="6" borderId="6" xfId="0" applyFont="1" applyFill="1" applyBorder="1" applyAlignment="1">
      <alignment horizontal="center" vertical="center"/>
    </xf>
    <xf numFmtId="0" fontId="2" fillId="0" borderId="81" xfId="0" applyFont="1" applyBorder="1"/>
    <xf numFmtId="0" fontId="2" fillId="4" borderId="81" xfId="0" applyFont="1" applyFill="1" applyBorder="1"/>
    <xf numFmtId="0" fontId="2" fillId="5" borderId="82" xfId="0" applyFont="1" applyFill="1" applyBorder="1"/>
    <xf numFmtId="0" fontId="2" fillId="5" borderId="84" xfId="0" applyFont="1" applyFill="1" applyBorder="1"/>
    <xf numFmtId="0" fontId="2" fillId="0" borderId="86" xfId="0" applyFont="1" applyBorder="1"/>
    <xf numFmtId="0" fontId="2" fillId="4" borderId="86" xfId="0" applyFont="1" applyFill="1" applyBorder="1"/>
    <xf numFmtId="0" fontId="2" fillId="5" borderId="87" xfId="0" applyFont="1" applyFill="1" applyBorder="1"/>
    <xf numFmtId="0" fontId="2" fillId="0" borderId="88" xfId="0" applyFont="1" applyBorder="1"/>
    <xf numFmtId="0" fontId="2" fillId="0" borderId="22" xfId="0" applyFont="1" applyBorder="1"/>
    <xf numFmtId="0" fontId="2" fillId="0" borderId="97" xfId="0" applyFont="1" applyBorder="1"/>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0" xfId="0" applyBorder="1" applyAlignment="1">
      <alignment horizontal="center" vertical="center"/>
    </xf>
    <xf numFmtId="0" fontId="0" fillId="0" borderId="83" xfId="0" applyBorder="1" applyAlignment="1">
      <alignment horizontal="center" vertical="center"/>
    </xf>
    <xf numFmtId="0" fontId="0" fillId="0" borderId="85" xfId="0" applyBorder="1" applyAlignment="1">
      <alignment horizontal="center" vertical="center"/>
    </xf>
    <xf numFmtId="0" fontId="0" fillId="0" borderId="86" xfId="0" applyBorder="1"/>
    <xf numFmtId="0" fontId="11" fillId="2" borderId="27" xfId="0" applyFont="1" applyFill="1" applyBorder="1" applyAlignment="1">
      <alignment vertical="center"/>
    </xf>
    <xf numFmtId="0" fontId="5" fillId="2" borderId="101" xfId="0" applyFont="1" applyFill="1" applyBorder="1"/>
    <xf numFmtId="0" fontId="23" fillId="11" borderId="80" xfId="0" applyFont="1" applyFill="1" applyBorder="1" applyAlignment="1">
      <alignment vertical="top"/>
    </xf>
    <xf numFmtId="0" fontId="23" fillId="11" borderId="81" xfId="0" applyFont="1" applyFill="1" applyBorder="1" applyAlignment="1">
      <alignment vertical="top" wrapText="1"/>
    </xf>
    <xf numFmtId="0" fontId="23" fillId="11" borderId="96" xfId="0" applyFont="1" applyFill="1" applyBorder="1" applyAlignment="1">
      <alignment vertical="top" wrapText="1"/>
    </xf>
    <xf numFmtId="0" fontId="20" fillId="11" borderId="88" xfId="0" applyFont="1" applyFill="1" applyBorder="1" applyAlignment="1">
      <alignment vertical="top" wrapText="1"/>
    </xf>
    <xf numFmtId="0" fontId="23" fillId="11" borderId="82" xfId="0" applyFont="1" applyFill="1" applyBorder="1" applyAlignment="1">
      <alignment vertical="top" wrapText="1"/>
    </xf>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11" fillId="2" borderId="102" xfId="0" applyFont="1" applyFill="1" applyBorder="1" applyAlignment="1">
      <alignment vertical="center"/>
    </xf>
    <xf numFmtId="0" fontId="5" fillId="2" borderId="103" xfId="0" applyFont="1" applyFill="1" applyBorder="1"/>
    <xf numFmtId="0" fontId="0" fillId="11" borderId="21" xfId="0" applyFill="1" applyBorder="1" applyAlignment="1">
      <alignment horizontal="center"/>
    </xf>
    <xf numFmtId="0" fontId="0" fillId="11" borderId="86" xfId="0" applyFill="1" applyBorder="1" applyAlignment="1">
      <alignment horizontal="center"/>
    </xf>
    <xf numFmtId="0" fontId="47" fillId="2" borderId="48" xfId="0" applyFont="1" applyFill="1" applyBorder="1" applyAlignment="1">
      <alignment vertical="top" wrapText="1"/>
    </xf>
    <xf numFmtId="0" fontId="0" fillId="0" borderId="104" xfId="0" applyBorder="1" applyAlignment="1">
      <alignment horizontal="left" vertical="top" wrapText="1"/>
    </xf>
    <xf numFmtId="164" fontId="0" fillId="0" borderId="24" xfId="0" applyNumberFormat="1" applyBorder="1"/>
    <xf numFmtId="164" fontId="0" fillId="4" borderId="24" xfId="0" applyNumberFormat="1" applyFill="1" applyBorder="1"/>
    <xf numFmtId="0" fontId="1" fillId="0" borderId="0" xfId="0" applyFont="1"/>
    <xf numFmtId="0" fontId="0" fillId="0" borderId="0" xfId="0" applyAlignment="1">
      <alignment horizontal="center"/>
    </xf>
    <xf numFmtId="0" fontId="0" fillId="0" borderId="25" xfId="0" applyBorder="1" applyAlignment="1">
      <alignment horizontal="center"/>
    </xf>
    <xf numFmtId="14" fontId="16" fillId="0" borderId="11" xfId="0" applyNumberFormat="1" applyFont="1" applyBorder="1"/>
    <xf numFmtId="0" fontId="49" fillId="0" borderId="11" xfId="1" applyBorder="1"/>
    <xf numFmtId="0" fontId="0" fillId="0" borderId="49" xfId="0" applyBorder="1" applyAlignment="1">
      <alignment horizontal="left" vertical="center"/>
    </xf>
    <xf numFmtId="0" fontId="2" fillId="0" borderId="88" xfId="0" applyFont="1" applyBorder="1" applyAlignment="1">
      <alignment horizontal="center"/>
    </xf>
    <xf numFmtId="0" fontId="2" fillId="0" borderId="81" xfId="0" applyFont="1" applyBorder="1" applyAlignment="1">
      <alignment horizontal="center"/>
    </xf>
    <xf numFmtId="0" fontId="2" fillId="4" borderId="81" xfId="0" applyFont="1" applyFill="1" applyBorder="1" applyAlignment="1">
      <alignment horizontal="center"/>
    </xf>
    <xf numFmtId="0" fontId="2" fillId="5" borderId="82" xfId="0" applyFont="1" applyFill="1" applyBorder="1" applyAlignment="1">
      <alignment horizontal="center"/>
    </xf>
    <xf numFmtId="0" fontId="2" fillId="0" borderId="22" xfId="0" applyFont="1" applyBorder="1" applyAlignment="1">
      <alignment horizontal="center"/>
    </xf>
    <xf numFmtId="0" fontId="2" fillId="0" borderId="21" xfId="0" applyFont="1" applyBorder="1" applyAlignment="1">
      <alignment horizontal="center"/>
    </xf>
    <xf numFmtId="0" fontId="2" fillId="4" borderId="21" xfId="0" applyFont="1" applyFill="1" applyBorder="1" applyAlignment="1">
      <alignment horizontal="center"/>
    </xf>
    <xf numFmtId="0" fontId="2" fillId="5" borderId="84" xfId="0" applyFont="1" applyFill="1" applyBorder="1" applyAlignment="1">
      <alignment horizontal="center"/>
    </xf>
    <xf numFmtId="0" fontId="2" fillId="0" borderId="97" xfId="0" applyFont="1" applyBorder="1" applyAlignment="1">
      <alignment horizontal="center"/>
    </xf>
    <xf numFmtId="0" fontId="2" fillId="0" borderId="86" xfId="0" applyFont="1" applyBorder="1" applyAlignment="1">
      <alignment horizontal="center"/>
    </xf>
    <xf numFmtId="0" fontId="2" fillId="4" borderId="86" xfId="0" applyFont="1" applyFill="1" applyBorder="1" applyAlignment="1">
      <alignment horizontal="center"/>
    </xf>
    <xf numFmtId="0" fontId="2" fillId="5" borderId="87" xfId="0" applyFont="1" applyFill="1" applyBorder="1" applyAlignment="1">
      <alignment horizontal="center"/>
    </xf>
    <xf numFmtId="14" fontId="16" fillId="0" borderId="12" xfId="0" applyNumberFormat="1" applyFont="1" applyBorder="1"/>
    <xf numFmtId="0" fontId="50" fillId="0" borderId="0" xfId="0" applyFont="1"/>
    <xf numFmtId="0" fontId="50" fillId="0" borderId="0" xfId="0" applyFont="1" applyAlignment="1">
      <alignment wrapText="1"/>
    </xf>
    <xf numFmtId="0" fontId="35" fillId="0" borderId="0" xfId="0" applyFont="1" applyAlignment="1">
      <alignment wrapText="1"/>
    </xf>
    <xf numFmtId="0" fontId="18" fillId="2" borderId="64" xfId="0" applyFont="1" applyFill="1" applyBorder="1" applyAlignment="1">
      <alignment horizontal="left" vertical="top" wrapText="1"/>
    </xf>
    <xf numFmtId="0" fontId="18" fillId="2" borderId="29" xfId="0" applyFont="1" applyFill="1" applyBorder="1" applyAlignment="1">
      <alignment horizontal="left" vertical="top" wrapText="1"/>
    </xf>
    <xf numFmtId="0" fontId="0" fillId="8" borderId="36" xfId="0" applyFill="1" applyBorder="1" applyAlignment="1">
      <alignment horizontal="left"/>
    </xf>
    <xf numFmtId="0" fontId="0" fillId="8" borderId="63" xfId="0" applyFill="1" applyBorder="1" applyAlignment="1">
      <alignment horizontal="left"/>
    </xf>
    <xf numFmtId="0" fontId="19" fillId="2" borderId="13" xfId="0" applyFont="1" applyFill="1" applyBorder="1" applyAlignment="1">
      <alignment horizontal="left" vertical="top" wrapText="1"/>
    </xf>
    <xf numFmtId="0" fontId="19" fillId="2" borderId="42" xfId="0" applyFont="1" applyFill="1" applyBorder="1" applyAlignment="1">
      <alignment horizontal="left" vertical="top" wrapText="1"/>
    </xf>
    <xf numFmtId="0" fontId="0" fillId="8" borderId="36" xfId="0" applyFill="1" applyBorder="1" applyAlignment="1">
      <alignment horizontal="left" wrapText="1"/>
    </xf>
    <xf numFmtId="0" fontId="0" fillId="8" borderId="63" xfId="0" applyFill="1" applyBorder="1" applyAlignment="1">
      <alignment horizontal="left" wrapText="1"/>
    </xf>
    <xf numFmtId="0" fontId="30" fillId="0" borderId="0" xfId="0" applyFont="1" applyAlignment="1">
      <alignment horizontal="left" wrapText="1"/>
    </xf>
    <xf numFmtId="0" fontId="18" fillId="2" borderId="27" xfId="0" applyFont="1" applyFill="1" applyBorder="1" applyAlignment="1">
      <alignment horizontal="left"/>
    </xf>
    <xf numFmtId="0" fontId="18" fillId="2" borderId="76" xfId="0" applyFont="1" applyFill="1" applyBorder="1" applyAlignment="1">
      <alignment horizontal="left"/>
    </xf>
    <xf numFmtId="0" fontId="18" fillId="2" borderId="61" xfId="0" applyFont="1" applyFill="1" applyBorder="1" applyAlignment="1">
      <alignment horizontal="left"/>
    </xf>
    <xf numFmtId="0" fontId="20" fillId="2" borderId="77" xfId="0" applyFont="1" applyFill="1" applyBorder="1" applyAlignment="1">
      <alignment horizontal="left" vertical="top" wrapText="1"/>
    </xf>
    <xf numFmtId="0" fontId="20" fillId="2" borderId="32" xfId="0" applyFont="1" applyFill="1" applyBorder="1" applyAlignment="1">
      <alignment horizontal="left" vertical="top" wrapText="1"/>
    </xf>
    <xf numFmtId="0" fontId="20" fillId="2" borderId="78"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3" fillId="2" borderId="77" xfId="0" applyFont="1" applyFill="1" applyBorder="1" applyAlignment="1">
      <alignment horizontal="left" vertical="top" wrapText="1"/>
    </xf>
    <xf numFmtId="0" fontId="23" fillId="2" borderId="32" xfId="0" applyFont="1" applyFill="1" applyBorder="1" applyAlignment="1">
      <alignment horizontal="left" vertical="top" wrapText="1"/>
    </xf>
    <xf numFmtId="0" fontId="23" fillId="2" borderId="78" xfId="0" applyFont="1" applyFill="1" applyBorder="1" applyAlignment="1">
      <alignment horizontal="left" vertical="top" wrapText="1"/>
    </xf>
    <xf numFmtId="0" fontId="20" fillId="0" borderId="35" xfId="0" applyFont="1" applyBorder="1" applyAlignment="1">
      <alignment horizontal="left" vertical="top" wrapText="1"/>
    </xf>
    <xf numFmtId="0" fontId="18" fillId="2" borderId="64" xfId="0" applyFont="1" applyFill="1" applyBorder="1" applyAlignment="1">
      <alignment horizontal="left"/>
    </xf>
    <xf numFmtId="0" fontId="18" fillId="2" borderId="75" xfId="0" applyFont="1" applyFill="1" applyBorder="1" applyAlignment="1">
      <alignment horizontal="left"/>
    </xf>
    <xf numFmtId="0" fontId="18" fillId="2" borderId="29" xfId="0" applyFont="1" applyFill="1" applyBorder="1" applyAlignment="1">
      <alignment horizontal="left"/>
    </xf>
    <xf numFmtId="0" fontId="19" fillId="2" borderId="14" xfId="0" applyFont="1" applyFill="1" applyBorder="1" applyAlignment="1">
      <alignment horizontal="left" vertical="top" wrapText="1"/>
    </xf>
    <xf numFmtId="0" fontId="18" fillId="2" borderId="89" xfId="0" applyFont="1" applyFill="1" applyBorder="1" applyAlignment="1">
      <alignment horizontal="center"/>
    </xf>
    <xf numFmtId="0" fontId="18" fillId="2" borderId="23" xfId="0" applyFont="1" applyFill="1" applyBorder="1" applyAlignment="1">
      <alignment horizontal="center"/>
    </xf>
    <xf numFmtId="0" fontId="18" fillId="2" borderId="22" xfId="0" applyFont="1" applyFill="1" applyBorder="1" applyAlignment="1">
      <alignment horizontal="center"/>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13"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5" xfId="0" applyFont="1" applyBorder="1" applyAlignment="1">
      <alignment horizontal="left" wrapText="1"/>
    </xf>
    <xf numFmtId="0" fontId="23" fillId="0" borderId="31" xfId="0" applyFont="1" applyBorder="1" applyAlignment="1">
      <alignment horizontal="left" wrapText="1"/>
    </xf>
    <xf numFmtId="0" fontId="23" fillId="0" borderId="31" xfId="0" applyFont="1" applyBorder="1" applyAlignment="1">
      <alignment horizontal="left"/>
    </xf>
    <xf numFmtId="0" fontId="23" fillId="0" borderId="52" xfId="0" applyFont="1" applyBorder="1" applyAlignment="1">
      <alignment horizontal="left"/>
    </xf>
    <xf numFmtId="0" fontId="15" fillId="2" borderId="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98" xfId="0" applyFont="1" applyFill="1" applyBorder="1" applyAlignment="1">
      <alignment horizontal="center"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53" xfId="0" applyFont="1" applyBorder="1" applyAlignment="1">
      <alignment horizontal="center" vertical="center" wrapText="1"/>
    </xf>
    <xf numFmtId="0" fontId="23" fillId="0" borderId="40" xfId="0" applyFont="1" applyBorder="1" applyAlignment="1">
      <alignment horizontal="center" vertical="center" wrapText="1"/>
    </xf>
    <xf numFmtId="0" fontId="23" fillId="0" borderId="54" xfId="0" applyFont="1" applyBorder="1" applyAlignment="1">
      <alignment horizontal="center" vertical="center" wrapText="1"/>
    </xf>
    <xf numFmtId="0" fontId="31" fillId="0" borderId="16" xfId="0" applyFont="1" applyBorder="1" applyAlignment="1">
      <alignment horizontal="center" wrapText="1"/>
    </xf>
    <xf numFmtId="0" fontId="31" fillId="0" borderId="1" xfId="0" applyFont="1" applyBorder="1" applyAlignment="1">
      <alignment horizontal="center" wrapText="1"/>
    </xf>
    <xf numFmtId="0" fontId="31" fillId="0" borderId="53" xfId="0" applyFont="1" applyBorder="1" applyAlignment="1">
      <alignment horizontal="center" wrapText="1"/>
    </xf>
    <xf numFmtId="0" fontId="12" fillId="2" borderId="20" xfId="0" applyFont="1" applyFill="1" applyBorder="1" applyAlignment="1">
      <alignment horizontal="center" vertical="center" wrapText="1"/>
    </xf>
    <xf numFmtId="0" fontId="12" fillId="2" borderId="11" xfId="0" applyFont="1" applyFill="1" applyBorder="1" applyAlignment="1">
      <alignment horizontal="center" vertical="center"/>
    </xf>
    <xf numFmtId="0" fontId="12" fillId="2" borderId="7" xfId="0" applyFont="1" applyFill="1" applyBorder="1" applyAlignment="1">
      <alignment horizontal="center" vertical="center"/>
    </xf>
    <xf numFmtId="0" fontId="15" fillId="2" borderId="1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2" xfId="0" applyFont="1" applyFill="1" applyBorder="1" applyAlignment="1">
      <alignment horizontal="center" vertical="center"/>
    </xf>
    <xf numFmtId="0" fontId="11" fillId="0" borderId="0" xfId="0" applyFont="1" applyAlignment="1">
      <alignment horizontal="center"/>
    </xf>
    <xf numFmtId="0" fontId="23" fillId="0" borderId="17"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70" xfId="0" applyFont="1" applyBorder="1" applyAlignment="1">
      <alignment horizontal="center" vertical="center" wrapText="1"/>
    </xf>
    <xf numFmtId="0" fontId="23" fillId="0" borderId="41" xfId="0" applyFont="1" applyBorder="1" applyAlignment="1">
      <alignment horizontal="center" vertical="center" wrapText="1"/>
    </xf>
    <xf numFmtId="0" fontId="23" fillId="0" borderId="62" xfId="0" applyFont="1" applyBorder="1" applyAlignment="1">
      <alignment horizontal="center" vertical="center" wrapText="1"/>
    </xf>
    <xf numFmtId="0" fontId="23" fillId="0" borderId="69" xfId="0" applyFont="1" applyBorder="1" applyAlignment="1">
      <alignment horizontal="center" vertical="center" wrapText="1"/>
    </xf>
    <xf numFmtId="0" fontId="18" fillId="2" borderId="43" xfId="0" applyFont="1" applyFill="1" applyBorder="1" applyAlignment="1">
      <alignment horizontal="left"/>
    </xf>
    <xf numFmtId="0" fontId="18" fillId="2" borderId="44" xfId="0" applyFont="1" applyFill="1" applyBorder="1" applyAlignment="1">
      <alignment horizontal="left"/>
    </xf>
    <xf numFmtId="0" fontId="18" fillId="2" borderId="33" xfId="0" applyFont="1" applyFill="1" applyBorder="1" applyAlignment="1">
      <alignment horizontal="left"/>
    </xf>
    <xf numFmtId="0" fontId="23" fillId="0" borderId="72" xfId="0" applyFont="1" applyBorder="1" applyAlignment="1">
      <alignment horizontal="left" wrapText="1"/>
    </xf>
    <xf numFmtId="0" fontId="23" fillId="0" borderId="73" xfId="0" applyFont="1" applyBorder="1" applyAlignment="1">
      <alignment horizontal="left" wrapText="1"/>
    </xf>
    <xf numFmtId="0" fontId="23" fillId="0" borderId="74" xfId="0" applyFont="1" applyBorder="1" applyAlignment="1">
      <alignment horizontal="left" wrapText="1"/>
    </xf>
    <xf numFmtId="0" fontId="31" fillId="0" borderId="71" xfId="0" applyFont="1" applyBorder="1" applyAlignment="1">
      <alignment horizontal="center" wrapText="1"/>
    </xf>
    <xf numFmtId="0" fontId="31" fillId="0" borderId="30" xfId="0" applyFont="1" applyBorder="1" applyAlignment="1">
      <alignment horizontal="center" wrapText="1"/>
    </xf>
    <xf numFmtId="0" fontId="31" fillId="0" borderId="70" xfId="0" applyFont="1" applyBorder="1" applyAlignment="1">
      <alignment horizontal="center" wrapText="1"/>
    </xf>
    <xf numFmtId="0" fontId="31" fillId="0" borderId="17" xfId="0" applyFont="1" applyBorder="1" applyAlignment="1">
      <alignment horizontal="center" wrapText="1"/>
    </xf>
    <xf numFmtId="0" fontId="0" fillId="0" borderId="21" xfId="0" applyBorder="1" applyAlignment="1">
      <alignment vertical="center"/>
    </xf>
    <xf numFmtId="0" fontId="40" fillId="2" borderId="36" xfId="0" applyFont="1" applyFill="1" applyBorder="1" applyAlignment="1">
      <alignment horizontal="left" wrapText="1"/>
    </xf>
    <xf numFmtId="0" fontId="23" fillId="2" borderId="79" xfId="0" applyFont="1" applyFill="1" applyBorder="1" applyAlignment="1">
      <alignment horizontal="left" wrapText="1"/>
    </xf>
    <xf numFmtId="0" fontId="23" fillId="2" borderId="63" xfId="0" applyFont="1" applyFill="1" applyBorder="1" applyAlignment="1">
      <alignment horizontal="left" wrapText="1"/>
    </xf>
    <xf numFmtId="0" fontId="20" fillId="0" borderId="55" xfId="0" applyFont="1" applyBorder="1" applyAlignment="1">
      <alignment horizontal="center" wrapText="1"/>
    </xf>
    <xf numFmtId="0" fontId="20" fillId="0" borderId="56" xfId="0" applyFont="1" applyBorder="1" applyAlignment="1">
      <alignment horizontal="center" wrapText="1"/>
    </xf>
    <xf numFmtId="0" fontId="20" fillId="0" borderId="57" xfId="0" applyFont="1" applyBorder="1" applyAlignment="1">
      <alignment horizontal="center" wrapText="1"/>
    </xf>
    <xf numFmtId="0" fontId="18" fillId="2" borderId="27" xfId="0" applyFont="1" applyFill="1" applyBorder="1" applyAlignment="1">
      <alignment horizontal="left" wrapText="1"/>
    </xf>
    <xf numFmtId="0" fontId="18" fillId="2" borderId="76" xfId="0" applyFont="1" applyFill="1" applyBorder="1" applyAlignment="1">
      <alignment horizontal="left" wrapText="1"/>
    </xf>
    <xf numFmtId="0" fontId="18" fillId="2" borderId="61" xfId="0" applyFont="1" applyFill="1" applyBorder="1" applyAlignment="1">
      <alignment horizontal="left" wrapText="1"/>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xf numFmtId="0" fontId="12" fillId="2" borderId="34" xfId="0" applyFont="1" applyFill="1" applyBorder="1" applyAlignment="1">
      <alignment horizontal="center" vertical="center" wrapText="1"/>
    </xf>
    <xf numFmtId="0" fontId="0" fillId="0" borderId="21" xfId="0" applyBorder="1"/>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42" xfId="0" applyFont="1" applyFill="1" applyBorder="1" applyAlignment="1">
      <alignment horizontal="left" vertical="center"/>
    </xf>
    <xf numFmtId="0" fontId="11" fillId="2" borderId="99" xfId="0" applyFont="1" applyFill="1" applyBorder="1" applyAlignment="1">
      <alignment vertical="center"/>
    </xf>
    <xf numFmtId="0" fontId="11" fillId="2" borderId="76" xfId="0" applyFont="1" applyFill="1" applyBorder="1" applyAlignment="1">
      <alignment vertical="center"/>
    </xf>
    <xf numFmtId="0" fontId="0" fillId="0" borderId="81" xfId="0" applyBorder="1"/>
    <xf numFmtId="0" fontId="5" fillId="0" borderId="0" xfId="0" applyFont="1" applyAlignment="1">
      <alignment horizontal="center" vertical="center" wrapText="1"/>
    </xf>
    <xf numFmtId="0" fontId="36" fillId="2" borderId="27" xfId="0" applyFont="1" applyFill="1" applyBorder="1" applyAlignment="1">
      <alignment horizontal="left" vertical="center" wrapText="1"/>
    </xf>
    <xf numFmtId="0" fontId="24" fillId="2" borderId="76" xfId="0" applyFont="1" applyFill="1" applyBorder="1" applyAlignment="1">
      <alignment horizontal="left" vertical="center" wrapText="1"/>
    </xf>
    <xf numFmtId="0" fontId="24" fillId="2" borderId="61" xfId="0" applyFont="1" applyFill="1" applyBorder="1" applyAlignment="1">
      <alignment horizontal="left" vertical="center" wrapText="1"/>
    </xf>
    <xf numFmtId="0" fontId="36" fillId="2" borderId="65" xfId="0" applyFont="1" applyFill="1" applyBorder="1" applyAlignment="1">
      <alignment horizontal="left" vertical="center" wrapText="1"/>
    </xf>
    <xf numFmtId="0" fontId="24" fillId="2" borderId="66" xfId="0" applyFont="1" applyFill="1" applyBorder="1" applyAlignment="1">
      <alignment horizontal="left" vertical="center" wrapText="1"/>
    </xf>
    <xf numFmtId="0" fontId="24" fillId="2" borderId="67" xfId="0" applyFont="1" applyFill="1" applyBorder="1" applyAlignment="1">
      <alignment horizontal="left" vertical="center" wrapText="1"/>
    </xf>
    <xf numFmtId="0" fontId="18" fillId="2" borderId="27" xfId="0" applyFont="1" applyFill="1" applyBorder="1" applyAlignment="1">
      <alignment horizontal="left" vertical="center" wrapText="1"/>
    </xf>
    <xf numFmtId="0" fontId="18" fillId="2" borderId="76" xfId="0" applyFont="1" applyFill="1" applyBorder="1" applyAlignment="1">
      <alignment horizontal="left" vertical="center" wrapText="1"/>
    </xf>
    <xf numFmtId="0" fontId="18" fillId="2" borderId="61" xfId="0" applyFont="1" applyFill="1" applyBorder="1" applyAlignment="1">
      <alignment horizontal="left" vertical="center" wrapText="1"/>
    </xf>
    <xf numFmtId="0" fontId="20" fillId="0" borderId="55" xfId="0" applyFont="1" applyBorder="1" applyAlignment="1">
      <alignment horizontal="left" vertical="top" wrapText="1"/>
    </xf>
    <xf numFmtId="0" fontId="20" fillId="0" borderId="56" xfId="0" applyFont="1" applyBorder="1" applyAlignment="1">
      <alignment horizontal="left" vertical="top" wrapText="1"/>
    </xf>
    <xf numFmtId="0" fontId="20" fillId="0" borderId="57" xfId="0" applyFont="1" applyBorder="1" applyAlignment="1">
      <alignment horizontal="left" vertical="top" wrapText="1"/>
    </xf>
    <xf numFmtId="0" fontId="5" fillId="2" borderId="99" xfId="0" applyFont="1" applyFill="1" applyBorder="1"/>
    <xf numFmtId="0" fontId="5" fillId="2" borderId="100" xfId="0" applyFont="1" applyFill="1" applyBorder="1"/>
    <xf numFmtId="0" fontId="0" fillId="0" borderId="81" xfId="0" applyBorder="1" applyAlignment="1">
      <alignment vertical="center"/>
    </xf>
    <xf numFmtId="0" fontId="11" fillId="2" borderId="100" xfId="0" applyFont="1" applyFill="1" applyBorder="1" applyAlignment="1">
      <alignment vertical="center"/>
    </xf>
    <xf numFmtId="0" fontId="0" fillId="0" borderId="84" xfId="0" applyBorder="1"/>
    <xf numFmtId="0" fontId="12" fillId="2" borderId="37"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9" fillId="2" borderId="65" xfId="0" applyFont="1" applyFill="1" applyBorder="1" applyAlignment="1">
      <alignment horizontal="left" vertical="top" wrapText="1"/>
    </xf>
    <xf numFmtId="0" fontId="19" fillId="2" borderId="66" xfId="0" applyFont="1" applyFill="1" applyBorder="1" applyAlignment="1">
      <alignment horizontal="left" vertical="top" wrapText="1"/>
    </xf>
    <xf numFmtId="0" fontId="19" fillId="2" borderId="67" xfId="0" applyFont="1" applyFill="1" applyBorder="1" applyAlignment="1">
      <alignment horizontal="left" vertical="top" wrapText="1"/>
    </xf>
    <xf numFmtId="0" fontId="40" fillId="2" borderId="36" xfId="0" applyFont="1" applyFill="1" applyBorder="1" applyAlignment="1">
      <alignment horizontal="left" vertical="center" wrapText="1"/>
    </xf>
    <xf numFmtId="0" fontId="23" fillId="2" borderId="79" xfId="0" applyFont="1" applyFill="1" applyBorder="1" applyAlignment="1">
      <alignment horizontal="left" vertical="center" wrapText="1"/>
    </xf>
    <xf numFmtId="0" fontId="23" fillId="2" borderId="63" xfId="0" applyFont="1" applyFill="1" applyBorder="1" applyAlignment="1">
      <alignment horizontal="left" vertical="center" wrapText="1"/>
    </xf>
    <xf numFmtId="0" fontId="0" fillId="2" borderId="36" xfId="0" applyFill="1" applyBorder="1" applyAlignment="1">
      <alignment horizontal="left" wrapText="1"/>
    </xf>
    <xf numFmtId="0" fontId="0" fillId="2" borderId="79" xfId="0" applyFill="1" applyBorder="1" applyAlignment="1">
      <alignment horizontal="left" wrapText="1"/>
    </xf>
    <xf numFmtId="0" fontId="0" fillId="2" borderId="63" xfId="0" applyFill="1" applyBorder="1" applyAlignment="1">
      <alignment horizontal="left" wrapText="1"/>
    </xf>
    <xf numFmtId="0" fontId="36" fillId="10" borderId="27" xfId="0" applyFont="1" applyFill="1" applyBorder="1" applyAlignment="1">
      <alignment horizontal="left" vertical="center" wrapText="1"/>
    </xf>
    <xf numFmtId="0" fontId="24" fillId="10" borderId="76" xfId="0" applyFont="1" applyFill="1" applyBorder="1" applyAlignment="1">
      <alignment horizontal="left" vertical="center" wrapText="1"/>
    </xf>
    <xf numFmtId="0" fontId="24" fillId="10" borderId="61" xfId="0" applyFont="1" applyFill="1" applyBorder="1" applyAlignment="1">
      <alignment horizontal="left" vertical="center" wrapText="1"/>
    </xf>
    <xf numFmtId="0" fontId="25" fillId="2" borderId="36" xfId="0" applyFont="1" applyFill="1" applyBorder="1" applyAlignment="1">
      <alignment horizontal="left" vertical="center" wrapText="1"/>
    </xf>
    <xf numFmtId="0" fontId="25" fillId="2" borderId="79" xfId="0" applyFont="1" applyFill="1" applyBorder="1" applyAlignment="1">
      <alignment horizontal="left" vertical="center" wrapText="1"/>
    </xf>
    <xf numFmtId="0" fontId="25" fillId="2" borderId="63" xfId="0" applyFont="1" applyFill="1" applyBorder="1" applyAlignment="1">
      <alignment horizontal="left" vertical="center" wrapText="1"/>
    </xf>
    <xf numFmtId="0" fontId="23" fillId="2" borderId="77" xfId="0" applyFont="1" applyFill="1" applyBorder="1" applyAlignment="1">
      <alignment horizontal="left" wrapText="1"/>
    </xf>
    <xf numFmtId="0" fontId="23" fillId="2" borderId="32" xfId="0" applyFont="1" applyFill="1" applyBorder="1" applyAlignment="1">
      <alignment horizontal="left" wrapText="1"/>
    </xf>
    <xf numFmtId="0" fontId="23" fillId="2" borderId="78" xfId="0" applyFont="1" applyFill="1" applyBorder="1" applyAlignment="1">
      <alignment horizontal="left" wrapText="1"/>
    </xf>
    <xf numFmtId="0" fontId="18" fillId="2" borderId="13" xfId="0" applyFont="1" applyFill="1" applyBorder="1" applyAlignment="1">
      <alignment horizontal="left" wrapText="1"/>
    </xf>
    <xf numFmtId="0" fontId="18" fillId="2" borderId="14" xfId="0" applyFont="1" applyFill="1" applyBorder="1" applyAlignment="1">
      <alignment horizontal="left" wrapText="1"/>
    </xf>
    <xf numFmtId="0" fontId="18" fillId="2" borderId="42" xfId="0" applyFont="1" applyFill="1" applyBorder="1" applyAlignment="1">
      <alignment horizontal="left"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0" fillId="0" borderId="82" xfId="0" applyBorder="1"/>
    <xf numFmtId="0" fontId="5" fillId="2" borderId="61" xfId="0" applyFont="1" applyFill="1" applyBorder="1"/>
    <xf numFmtId="0" fontId="0" fillId="0" borderId="86" xfId="0" applyBorder="1" applyAlignment="1">
      <alignment vertical="center"/>
    </xf>
    <xf numFmtId="0" fontId="0" fillId="2" borderId="77" xfId="0" applyFill="1" applyBorder="1" applyAlignment="1">
      <alignment horizontal="left" vertical="center" wrapText="1"/>
    </xf>
    <xf numFmtId="0" fontId="0" fillId="2" borderId="32" xfId="0" applyFill="1" applyBorder="1" applyAlignment="1">
      <alignment horizontal="left" vertical="center" wrapText="1"/>
    </xf>
    <xf numFmtId="0" fontId="0" fillId="2" borderId="78" xfId="0" applyFill="1" applyBorder="1" applyAlignment="1">
      <alignment horizontal="left" vertical="center" wrapText="1"/>
    </xf>
    <xf numFmtId="0" fontId="0" fillId="0" borderId="86" xfId="0" applyBorder="1"/>
    <xf numFmtId="0" fontId="0" fillId="0" borderId="87" xfId="0" applyBorder="1"/>
    <xf numFmtId="0" fontId="23" fillId="2" borderId="36" xfId="0" applyFont="1" applyFill="1" applyBorder="1" applyAlignment="1">
      <alignment horizontal="left" wrapText="1"/>
    </xf>
    <xf numFmtId="0" fontId="21" fillId="0" borderId="106" xfId="0" applyFont="1" applyBorder="1" applyAlignment="1">
      <alignment horizontal="left" wrapText="1"/>
    </xf>
    <xf numFmtId="0" fontId="21" fillId="0" borderId="107" xfId="0" applyFont="1" applyBorder="1" applyAlignment="1">
      <alignment horizontal="left" wrapText="1"/>
    </xf>
    <xf numFmtId="0" fontId="21" fillId="0" borderId="108" xfId="0" applyFont="1" applyBorder="1" applyAlignment="1">
      <alignment horizontal="left" wrapText="1"/>
    </xf>
    <xf numFmtId="0" fontId="15" fillId="10" borderId="43" xfId="0" applyFont="1" applyFill="1" applyBorder="1" applyAlignment="1">
      <alignment horizontal="left" wrapText="1"/>
    </xf>
    <xf numFmtId="0" fontId="15" fillId="10" borderId="44" xfId="0" applyFont="1" applyFill="1" applyBorder="1" applyAlignment="1">
      <alignment horizontal="left" wrapText="1"/>
    </xf>
    <xf numFmtId="0" fontId="15" fillId="10" borderId="33" xfId="0" applyFont="1" applyFill="1" applyBorder="1" applyAlignment="1">
      <alignment horizontal="left" wrapText="1"/>
    </xf>
    <xf numFmtId="0" fontId="0" fillId="0" borderId="105"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11" fillId="2" borderId="105" xfId="0" applyFont="1" applyFill="1" applyBorder="1" applyAlignment="1">
      <alignment horizontal="center"/>
    </xf>
    <xf numFmtId="0" fontId="11" fillId="2" borderId="23" xfId="0" applyFont="1" applyFill="1" applyBorder="1" applyAlignment="1">
      <alignment horizontal="center"/>
    </xf>
    <xf numFmtId="0" fontId="11" fillId="2" borderId="22" xfId="0" applyFont="1" applyFill="1" applyBorder="1" applyAlignment="1">
      <alignment horizontal="center"/>
    </xf>
  </cellXfs>
  <cellStyles count="2">
    <cellStyle name="Hyperlink" xfId="1" builtinId="8"/>
    <cellStyle name="Normal" xfId="0" builtinId="0"/>
  </cellStyles>
  <dxfs count="40">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iam.May@levellingup.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35" t="s">
        <v>0</v>
      </c>
      <c r="B1" s="36" t="s">
        <v>1</v>
      </c>
      <c r="C1" s="36" t="s">
        <v>2</v>
      </c>
    </row>
    <row r="2" spans="1:3" x14ac:dyDescent="0.35">
      <c r="A2" s="20">
        <v>1</v>
      </c>
      <c r="B2" s="20">
        <v>1</v>
      </c>
      <c r="C2" s="20" t="s">
        <v>3</v>
      </c>
    </row>
    <row r="4" spans="1:3" x14ac:dyDescent="0.35">
      <c r="A4" s="1"/>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topLeftCell="A27" zoomScale="130" zoomScaleNormal="130" workbookViewId="0">
      <selection activeCell="H20" sqref="H20"/>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190" t="s">
        <v>4</v>
      </c>
      <c r="C2" s="191"/>
    </row>
    <row r="3" spans="2:9" ht="15.5" x14ac:dyDescent="0.35">
      <c r="B3" s="3"/>
      <c r="C3" s="3"/>
      <c r="H3" s="1"/>
    </row>
    <row r="4" spans="2:9" ht="18.5" x14ac:dyDescent="0.35">
      <c r="B4" s="186" t="s">
        <v>5</v>
      </c>
      <c r="C4" s="187"/>
    </row>
    <row r="5" spans="2:9" ht="15.65" customHeight="1" x14ac:dyDescent="0.35">
      <c r="B5" s="188" t="s">
        <v>6</v>
      </c>
      <c r="C5" s="189" t="s">
        <v>6</v>
      </c>
      <c r="G5" s="6"/>
    </row>
    <row r="6" spans="2:9" ht="15.5" x14ac:dyDescent="0.35">
      <c r="B6" s="3"/>
      <c r="C6" s="3"/>
    </row>
    <row r="7" spans="2:9" ht="23.5" x14ac:dyDescent="0.35">
      <c r="B7" s="190" t="s">
        <v>7</v>
      </c>
      <c r="C7" s="191"/>
      <c r="I7" s="164"/>
    </row>
    <row r="8" spans="2:9" x14ac:dyDescent="0.35">
      <c r="I8" s="164"/>
    </row>
    <row r="9" spans="2:9" s="3" customFormat="1" ht="18.5" x14ac:dyDescent="0.35">
      <c r="B9" s="186" t="s">
        <v>8</v>
      </c>
      <c r="C9" s="187"/>
    </row>
    <row r="10" spans="2:9" ht="15.65" customHeight="1" x14ac:dyDescent="0.35">
      <c r="B10" s="188" t="s">
        <v>9</v>
      </c>
      <c r="C10" s="189"/>
    </row>
    <row r="11" spans="2:9" ht="15.65" customHeight="1" x14ac:dyDescent="0.35">
      <c r="B11" s="31"/>
      <c r="C11" s="22"/>
    </row>
    <row r="12" spans="2:9" s="3" customFormat="1" ht="18.5" x14ac:dyDescent="0.35">
      <c r="B12" s="186" t="s">
        <v>10</v>
      </c>
      <c r="C12" s="187"/>
    </row>
    <row r="13" spans="2:9" ht="31.5" customHeight="1" x14ac:dyDescent="0.35">
      <c r="B13" s="192" t="s">
        <v>11</v>
      </c>
      <c r="C13" s="193"/>
    </row>
    <row r="14" spans="2:9" ht="15.5" x14ac:dyDescent="0.35">
      <c r="B14" s="31"/>
      <c r="C14" s="22"/>
    </row>
    <row r="15" spans="2:9" ht="18.5" x14ac:dyDescent="0.35">
      <c r="B15" s="186" t="s">
        <v>12</v>
      </c>
      <c r="C15" s="187"/>
    </row>
    <row r="16" spans="2:9" x14ac:dyDescent="0.35">
      <c r="B16" s="192" t="s">
        <v>13</v>
      </c>
      <c r="C16" s="193"/>
    </row>
    <row r="17" spans="2:3" ht="15.5" x14ac:dyDescent="0.35">
      <c r="B17" s="31"/>
      <c r="C17" s="22"/>
    </row>
    <row r="18" spans="2:3" ht="18.5" x14ac:dyDescent="0.35">
      <c r="B18" s="186" t="s">
        <v>14</v>
      </c>
      <c r="C18" s="187"/>
    </row>
    <row r="19" spans="2:3" x14ac:dyDescent="0.35">
      <c r="B19" s="192" t="s">
        <v>15</v>
      </c>
      <c r="C19" s="193"/>
    </row>
    <row r="20" spans="2:3" ht="15.5" x14ac:dyDescent="0.35">
      <c r="B20" s="31"/>
      <c r="C20" s="22"/>
    </row>
    <row r="21" spans="2:3" s="3" customFormat="1" ht="18.5" x14ac:dyDescent="0.35">
      <c r="B21" s="186" t="s">
        <v>16</v>
      </c>
      <c r="C21" s="187"/>
    </row>
    <row r="22" spans="2:3" ht="15" customHeight="1" x14ac:dyDescent="0.35">
      <c r="B22" s="192" t="s">
        <v>17</v>
      </c>
      <c r="C22" s="193"/>
    </row>
    <row r="23" spans="2:3" ht="15.5" x14ac:dyDescent="0.35">
      <c r="B23" s="31"/>
      <c r="C23" s="22"/>
    </row>
    <row r="24" spans="2:3" s="3" customFormat="1" ht="18.5" x14ac:dyDescent="0.35">
      <c r="B24" s="186" t="s">
        <v>18</v>
      </c>
      <c r="C24" s="187"/>
    </row>
    <row r="25" spans="2:3" ht="32.25" customHeight="1" x14ac:dyDescent="0.35">
      <c r="B25" s="192" t="s">
        <v>19</v>
      </c>
      <c r="C25" s="193"/>
    </row>
    <row r="26" spans="2:3" ht="15.5" x14ac:dyDescent="0.35">
      <c r="B26" s="31"/>
      <c r="C26" s="22"/>
    </row>
    <row r="27" spans="2:3" s="3" customFormat="1" ht="18.5" x14ac:dyDescent="0.35">
      <c r="B27" s="186" t="s">
        <v>20</v>
      </c>
      <c r="C27" s="187"/>
    </row>
    <row r="28" spans="2:3" x14ac:dyDescent="0.35">
      <c r="B28" s="192" t="s">
        <v>21</v>
      </c>
      <c r="C28" s="193"/>
    </row>
    <row r="29" spans="2:3" ht="15.5" x14ac:dyDescent="0.35">
      <c r="B29" s="31"/>
      <c r="C29" s="22"/>
    </row>
    <row r="30" spans="2:3" s="3" customFormat="1" ht="18.5" x14ac:dyDescent="0.35">
      <c r="B30" s="186" t="s">
        <v>22</v>
      </c>
      <c r="C30" s="187"/>
    </row>
    <row r="31" spans="2:3" ht="16.5" customHeight="1" x14ac:dyDescent="0.35">
      <c r="B31" s="192" t="s">
        <v>23</v>
      </c>
      <c r="C31" s="193"/>
    </row>
    <row r="34" spans="3:5" ht="14.5" customHeight="1" x14ac:dyDescent="0.35"/>
    <row r="35" spans="3:5" ht="14.5" customHeight="1" x14ac:dyDescent="0.35"/>
    <row r="36" spans="3:5" ht="14.5" customHeight="1" x14ac:dyDescent="0.35"/>
    <row r="37" spans="3:5" ht="14.5" customHeight="1" x14ac:dyDescent="0.35">
      <c r="D37" s="19"/>
      <c r="E37" s="19" t="s">
        <v>24</v>
      </c>
    </row>
    <row r="38" spans="3:5" ht="14.5" customHeight="1" x14ac:dyDescent="0.35">
      <c r="D38" s="20"/>
      <c r="E38" s="20" t="s">
        <v>25</v>
      </c>
    </row>
    <row r="39" spans="3:5" x14ac:dyDescent="0.35">
      <c r="C39" s="20"/>
      <c r="D39" s="20"/>
      <c r="E39" s="20" t="s">
        <v>26</v>
      </c>
    </row>
    <row r="40" spans="3:5" x14ac:dyDescent="0.35">
      <c r="C40" s="20"/>
      <c r="D40" s="20"/>
      <c r="E40" s="20" t="s">
        <v>27</v>
      </c>
    </row>
    <row r="41" spans="3:5" x14ac:dyDescent="0.35">
      <c r="C41" s="20"/>
      <c r="D41" s="20"/>
      <c r="E41" s="20" t="s">
        <v>28</v>
      </c>
    </row>
    <row r="42" spans="3:5" x14ac:dyDescent="0.35">
      <c r="C42" s="20"/>
      <c r="D42" s="20"/>
      <c r="E42" s="20" t="s">
        <v>29</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topLeftCell="A9" workbookViewId="0">
      <selection activeCell="G17" sqref="G17"/>
    </sheetView>
  </sheetViews>
  <sheetFormatPr defaultColWidth="9.1796875" defaultRowHeight="15" customHeight="1" x14ac:dyDescent="0.35"/>
  <cols>
    <col min="1" max="1" width="9.1796875" style="14"/>
    <col min="2" max="2" width="44.26953125" style="14" customWidth="1"/>
    <col min="3" max="3" width="8.54296875" style="14" customWidth="1"/>
    <col min="4" max="5" width="8.54296875" style="14" hidden="1" customWidth="1"/>
    <col min="6" max="15" width="8.54296875" style="14" customWidth="1"/>
    <col min="16" max="16384" width="9.1796875" style="14"/>
  </cols>
  <sheetData>
    <row r="1" spans="1:16" ht="15" customHeight="1" x14ac:dyDescent="0.35">
      <c r="A1" s="3"/>
      <c r="B1" s="3"/>
      <c r="C1" s="3"/>
      <c r="D1" s="3"/>
      <c r="E1" s="3"/>
      <c r="F1" s="3"/>
      <c r="G1" s="3"/>
      <c r="H1" s="3"/>
      <c r="I1" s="3"/>
      <c r="J1" s="3"/>
      <c r="K1" s="3"/>
      <c r="L1" s="3"/>
      <c r="M1" s="3"/>
      <c r="N1" s="3"/>
      <c r="O1" s="3"/>
      <c r="P1" s="3"/>
    </row>
    <row r="2" spans="1:16" ht="23.5" x14ac:dyDescent="0.35">
      <c r="A2" s="3"/>
      <c r="B2" s="59" t="s">
        <v>8</v>
      </c>
      <c r="C2" s="3"/>
      <c r="D2" s="3"/>
      <c r="E2" s="3"/>
      <c r="F2" s="3"/>
      <c r="G2" s="3"/>
      <c r="H2" s="3"/>
      <c r="I2" s="3"/>
      <c r="J2" s="3"/>
      <c r="K2" s="3"/>
      <c r="L2" s="3"/>
      <c r="M2" s="3"/>
      <c r="N2" s="3"/>
      <c r="O2" s="3"/>
      <c r="P2" s="3"/>
    </row>
    <row r="3" spans="1:16" ht="15.5" x14ac:dyDescent="0.35">
      <c r="A3" s="3"/>
      <c r="B3" s="84" t="s">
        <v>30</v>
      </c>
      <c r="C3" s="3"/>
      <c r="D3" s="3"/>
      <c r="E3" s="3"/>
      <c r="F3" s="3"/>
      <c r="G3" s="3"/>
      <c r="H3" s="3"/>
      <c r="I3" s="3"/>
      <c r="J3" s="3"/>
      <c r="K3" s="3"/>
      <c r="L3" s="3"/>
      <c r="M3" s="3"/>
      <c r="N3" s="3"/>
      <c r="O3" s="3"/>
      <c r="P3" s="3"/>
    </row>
    <row r="4" spans="1:16" ht="18.5" x14ac:dyDescent="0.45">
      <c r="A4" s="3"/>
      <c r="B4" s="60" t="s">
        <v>31</v>
      </c>
      <c r="C4" s="3"/>
      <c r="D4" s="3"/>
      <c r="E4" s="3"/>
      <c r="F4" s="3"/>
      <c r="G4" s="3"/>
      <c r="H4" s="3"/>
      <c r="I4" s="3"/>
      <c r="J4" s="3"/>
      <c r="K4" s="3"/>
      <c r="L4" s="3"/>
      <c r="M4" s="3"/>
      <c r="N4" s="3"/>
      <c r="O4" s="3"/>
      <c r="P4" s="3"/>
    </row>
    <row r="5" spans="1:16" ht="29" x14ac:dyDescent="0.35">
      <c r="A5" s="3"/>
      <c r="B5" s="61" t="s">
        <v>32</v>
      </c>
      <c r="C5" s="3"/>
      <c r="D5" s="3"/>
      <c r="E5" s="3"/>
      <c r="F5" s="3"/>
      <c r="G5" s="3"/>
      <c r="H5" s="3"/>
      <c r="I5" s="3"/>
      <c r="J5" s="3"/>
      <c r="K5" s="3"/>
      <c r="L5" s="3"/>
      <c r="M5" s="3"/>
      <c r="N5" s="3"/>
      <c r="O5" s="3"/>
      <c r="P5" s="3"/>
    </row>
    <row r="6" spans="1:16" ht="15.5" x14ac:dyDescent="0.35">
      <c r="A6" s="3"/>
      <c r="B6" s="167">
        <v>45371</v>
      </c>
      <c r="C6" s="3"/>
      <c r="D6" s="3"/>
      <c r="E6" s="3"/>
      <c r="F6" s="3"/>
      <c r="G6" s="3"/>
      <c r="H6" s="3"/>
      <c r="I6" s="3"/>
      <c r="J6" s="3"/>
      <c r="K6" s="3"/>
      <c r="L6" s="3"/>
      <c r="M6" s="3"/>
      <c r="N6" s="3"/>
      <c r="O6" s="3"/>
      <c r="P6" s="3"/>
    </row>
    <row r="7" spans="1:16" ht="8.25" customHeight="1" x14ac:dyDescent="0.35">
      <c r="A7" s="3"/>
      <c r="B7" s="84" t="s">
        <v>33</v>
      </c>
      <c r="C7" s="3"/>
      <c r="D7" s="3"/>
      <c r="E7" s="3"/>
      <c r="F7" s="3"/>
      <c r="G7" s="3"/>
      <c r="H7" s="3"/>
      <c r="I7" s="3"/>
      <c r="J7" s="3"/>
      <c r="K7" s="3"/>
      <c r="L7" s="3"/>
      <c r="M7" s="3"/>
      <c r="N7" s="3"/>
      <c r="O7" s="3"/>
      <c r="P7" s="3"/>
    </row>
    <row r="8" spans="1:16" ht="8.25" customHeight="1" x14ac:dyDescent="0.35">
      <c r="A8" s="3"/>
      <c r="B8" s="84" t="s">
        <v>34</v>
      </c>
      <c r="C8" s="3"/>
      <c r="D8" s="3"/>
      <c r="E8" s="3"/>
      <c r="F8" s="3"/>
      <c r="G8" s="3"/>
      <c r="H8" s="3"/>
      <c r="I8" s="3"/>
      <c r="J8" s="3"/>
      <c r="K8" s="3"/>
      <c r="L8" s="3"/>
      <c r="M8" s="3"/>
      <c r="N8" s="3"/>
      <c r="O8" s="3"/>
      <c r="P8" s="3"/>
    </row>
    <row r="9" spans="1:16" ht="18.5" x14ac:dyDescent="0.45">
      <c r="A9" s="3"/>
      <c r="B9" s="60" t="s">
        <v>35</v>
      </c>
      <c r="C9" s="3"/>
      <c r="D9" s="3"/>
      <c r="E9" s="3"/>
      <c r="F9" s="3"/>
      <c r="G9" s="3"/>
      <c r="H9" s="3"/>
      <c r="I9" s="3"/>
      <c r="J9" s="3"/>
      <c r="K9" s="3"/>
      <c r="L9" s="3"/>
      <c r="M9" s="3"/>
      <c r="N9" s="3"/>
      <c r="O9" s="3"/>
      <c r="P9" s="3"/>
    </row>
    <row r="10" spans="1:16" ht="43.5" x14ac:dyDescent="0.35">
      <c r="A10" s="3"/>
      <c r="B10" s="61" t="s">
        <v>36</v>
      </c>
      <c r="C10" s="3"/>
      <c r="D10" s="3"/>
      <c r="E10" s="3"/>
      <c r="F10" s="3"/>
      <c r="G10" s="3"/>
      <c r="H10" s="3"/>
      <c r="I10" s="3"/>
      <c r="J10" s="3"/>
      <c r="K10" s="3"/>
      <c r="L10" s="3"/>
      <c r="M10" s="3"/>
      <c r="N10" s="3"/>
      <c r="O10" s="3"/>
      <c r="P10" s="3"/>
    </row>
    <row r="11" spans="1:16" ht="15.5" x14ac:dyDescent="0.35">
      <c r="A11" s="3"/>
      <c r="B11" s="167">
        <v>45444</v>
      </c>
      <c r="C11" s="3"/>
      <c r="D11" s="3"/>
      <c r="E11" s="3"/>
      <c r="F11" s="3"/>
      <c r="G11" s="3"/>
      <c r="H11" s="3"/>
      <c r="I11" s="3"/>
      <c r="J11" s="3"/>
      <c r="K11" s="3"/>
      <c r="L11" s="3"/>
      <c r="M11" s="3"/>
      <c r="N11" s="3"/>
      <c r="O11" s="3"/>
      <c r="P11" s="3"/>
    </row>
    <row r="12" spans="1:16" ht="8.25" customHeight="1" x14ac:dyDescent="0.35">
      <c r="A12" s="3"/>
      <c r="B12" s="84" t="s">
        <v>37</v>
      </c>
      <c r="C12" s="3"/>
      <c r="D12" s="15"/>
      <c r="E12" s="15"/>
      <c r="F12" s="3"/>
      <c r="G12" s="3"/>
      <c r="H12" s="3"/>
      <c r="I12" s="3"/>
      <c r="J12" s="3"/>
      <c r="K12" s="3"/>
      <c r="L12" s="3"/>
      <c r="M12" s="3"/>
      <c r="N12" s="3"/>
      <c r="O12" s="3"/>
      <c r="P12" s="3"/>
    </row>
    <row r="13" spans="1:16" ht="8.25" customHeight="1" x14ac:dyDescent="0.35">
      <c r="A13" s="3"/>
      <c r="B13" s="84" t="s">
        <v>38</v>
      </c>
      <c r="C13" s="3"/>
      <c r="D13" s="15"/>
      <c r="E13" s="15"/>
      <c r="F13" s="3"/>
      <c r="G13" s="3"/>
      <c r="H13" s="3"/>
      <c r="I13" s="3"/>
      <c r="J13" s="3"/>
      <c r="K13" s="3"/>
      <c r="L13" s="3"/>
      <c r="M13" s="3"/>
      <c r="N13" s="3"/>
      <c r="O13" s="3"/>
      <c r="P13" s="3"/>
    </row>
    <row r="14" spans="1:16" ht="18" customHeight="1" x14ac:dyDescent="0.45">
      <c r="A14" s="3"/>
      <c r="B14" s="62" t="s">
        <v>39</v>
      </c>
      <c r="C14" s="3"/>
      <c r="D14" s="3" t="s">
        <v>40</v>
      </c>
      <c r="E14" s="15" t="s">
        <v>41</v>
      </c>
      <c r="F14" s="3"/>
      <c r="G14" s="3"/>
      <c r="H14" s="3"/>
      <c r="I14" s="3"/>
      <c r="J14" s="3"/>
      <c r="K14" s="3"/>
      <c r="L14" s="3"/>
      <c r="M14" s="3"/>
      <c r="N14" s="3"/>
      <c r="O14" s="3"/>
      <c r="P14" s="3"/>
    </row>
    <row r="15" spans="1:16" ht="18" customHeight="1" x14ac:dyDescent="0.35">
      <c r="A15" s="3"/>
      <c r="B15" s="39" t="s">
        <v>240</v>
      </c>
      <c r="C15" s="3"/>
      <c r="D15" s="3"/>
      <c r="E15" s="15"/>
      <c r="F15" s="3"/>
      <c r="G15" s="3"/>
      <c r="H15" s="3"/>
      <c r="I15" s="3"/>
      <c r="J15" s="3"/>
      <c r="K15" s="3"/>
      <c r="L15" s="3"/>
      <c r="M15" s="3"/>
      <c r="N15" s="3"/>
      <c r="O15" s="3"/>
      <c r="P15" s="3"/>
    </row>
    <row r="16" spans="1:16" ht="15.5" x14ac:dyDescent="0.35">
      <c r="A16" s="3"/>
      <c r="B16" s="84" t="s">
        <v>43</v>
      </c>
      <c r="C16" s="3"/>
      <c r="D16" s="3"/>
      <c r="E16" s="15"/>
      <c r="F16" s="3"/>
      <c r="G16" s="3"/>
      <c r="H16" s="3"/>
      <c r="I16" s="3"/>
      <c r="J16" s="3"/>
      <c r="K16" s="3"/>
      <c r="L16" s="3"/>
      <c r="M16" s="3"/>
      <c r="N16" s="3"/>
      <c r="O16" s="3"/>
      <c r="P16" s="3"/>
    </row>
    <row r="17" spans="1:16" ht="36.75" customHeight="1" x14ac:dyDescent="0.45">
      <c r="A17" s="3"/>
      <c r="B17" s="63" t="s">
        <v>44</v>
      </c>
      <c r="C17" s="3"/>
      <c r="D17" s="3"/>
      <c r="E17" s="15"/>
      <c r="F17" s="3"/>
      <c r="G17" s="3"/>
      <c r="H17" s="3"/>
      <c r="I17" s="3"/>
      <c r="J17" s="3"/>
      <c r="K17" s="3"/>
      <c r="L17" s="3"/>
      <c r="M17" s="3"/>
      <c r="N17" s="3"/>
      <c r="O17" s="3"/>
      <c r="P17" s="3"/>
    </row>
    <row r="18" spans="1:16" ht="15.5" x14ac:dyDescent="0.35">
      <c r="A18" s="3"/>
      <c r="B18" s="84" t="s">
        <v>45</v>
      </c>
      <c r="C18" s="3"/>
      <c r="D18" s="3"/>
      <c r="E18" s="15"/>
      <c r="F18" s="3"/>
      <c r="G18" s="3"/>
      <c r="H18" s="3"/>
      <c r="I18" s="3"/>
      <c r="J18" s="3"/>
      <c r="K18" s="3"/>
      <c r="L18" s="3"/>
      <c r="M18" s="3"/>
      <c r="N18" s="3"/>
      <c r="O18" s="3"/>
      <c r="P18" s="3"/>
    </row>
    <row r="19" spans="1:16" ht="15" customHeight="1" x14ac:dyDescent="0.35">
      <c r="A19" s="3"/>
      <c r="B19" s="55" t="s">
        <v>46</v>
      </c>
      <c r="C19" s="3"/>
      <c r="D19" s="3"/>
      <c r="E19" s="15"/>
      <c r="F19" s="3"/>
      <c r="G19" s="3"/>
      <c r="H19" s="3"/>
      <c r="I19" s="3"/>
      <c r="J19" s="3"/>
      <c r="K19" s="3"/>
      <c r="L19" s="3"/>
      <c r="M19" s="3"/>
      <c r="N19" s="3"/>
      <c r="O19" s="3"/>
      <c r="P19" s="3"/>
    </row>
    <row r="20" spans="1:16" ht="18" customHeight="1" x14ac:dyDescent="0.35">
      <c r="A20" s="3"/>
      <c r="B20" s="39" t="s">
        <v>1005</v>
      </c>
      <c r="C20" s="3"/>
      <c r="D20" s="3"/>
      <c r="E20" s="15"/>
      <c r="F20" s="3"/>
      <c r="G20" s="3"/>
      <c r="H20" s="3"/>
      <c r="I20" s="3"/>
      <c r="J20" s="3"/>
      <c r="K20" s="3"/>
      <c r="L20" s="3"/>
      <c r="M20" s="3"/>
      <c r="N20" s="3"/>
      <c r="O20" s="3"/>
      <c r="P20" s="3"/>
    </row>
    <row r="21" spans="1:16" ht="8.25" customHeight="1" x14ac:dyDescent="0.35">
      <c r="A21" s="3"/>
      <c r="B21" s="84" t="s">
        <v>47</v>
      </c>
      <c r="C21" s="3"/>
      <c r="D21" s="3"/>
      <c r="E21" s="15"/>
      <c r="F21" s="3"/>
      <c r="G21" s="3"/>
      <c r="H21" s="3"/>
      <c r="I21" s="3"/>
      <c r="J21" s="3"/>
      <c r="K21" s="3"/>
      <c r="L21" s="3"/>
      <c r="M21" s="3"/>
      <c r="N21" s="3"/>
      <c r="O21" s="3"/>
      <c r="P21" s="3"/>
    </row>
    <row r="22" spans="1:16" ht="8.25" customHeight="1" x14ac:dyDescent="0.35">
      <c r="A22" s="3"/>
      <c r="B22" s="84" t="s">
        <v>48</v>
      </c>
      <c r="C22" s="3"/>
      <c r="D22" s="3"/>
      <c r="E22" s="15"/>
      <c r="F22" s="3"/>
      <c r="G22" s="3"/>
      <c r="H22" s="3"/>
      <c r="I22" s="3"/>
      <c r="J22" s="3"/>
      <c r="K22" s="3"/>
      <c r="L22" s="3"/>
      <c r="M22" s="3"/>
      <c r="N22" s="3"/>
      <c r="O22" s="3"/>
      <c r="P22" s="3"/>
    </row>
    <row r="23" spans="1:16" ht="15" customHeight="1" x14ac:dyDescent="0.35">
      <c r="A23" s="3"/>
      <c r="B23" s="64" t="s">
        <v>49</v>
      </c>
      <c r="C23" s="3"/>
      <c r="D23" s="3" t="s">
        <v>50</v>
      </c>
      <c r="E23" s="15" t="s">
        <v>51</v>
      </c>
      <c r="F23" s="3"/>
      <c r="G23" s="3"/>
      <c r="H23" s="3"/>
      <c r="I23" s="3"/>
      <c r="J23" s="3"/>
      <c r="K23" s="3"/>
      <c r="L23" s="3"/>
      <c r="M23" s="3"/>
      <c r="N23" s="3"/>
      <c r="O23" s="3"/>
      <c r="P23" s="3"/>
    </row>
    <row r="24" spans="1:16" ht="18" customHeight="1" x14ac:dyDescent="0.35">
      <c r="A24" s="3"/>
      <c r="B24" s="168" t="s">
        <v>1006</v>
      </c>
      <c r="C24" s="3"/>
      <c r="D24" s="3"/>
      <c r="E24" s="15"/>
      <c r="F24" s="3"/>
      <c r="G24" s="3"/>
      <c r="H24" s="3"/>
      <c r="I24" s="3"/>
      <c r="J24" s="3"/>
      <c r="K24" s="3"/>
      <c r="L24" s="3"/>
      <c r="M24" s="3"/>
      <c r="N24" s="3"/>
      <c r="O24" s="3"/>
      <c r="P24" s="3"/>
    </row>
    <row r="25" spans="1:16" ht="8.25" customHeight="1" x14ac:dyDescent="0.35">
      <c r="A25" s="3"/>
      <c r="B25" s="84" t="s">
        <v>52</v>
      </c>
      <c r="C25" s="3"/>
      <c r="D25" s="3"/>
      <c r="E25" s="15"/>
      <c r="F25" s="3"/>
      <c r="G25" s="3"/>
      <c r="H25" s="3"/>
      <c r="I25" s="3"/>
      <c r="J25" s="3"/>
      <c r="K25" s="3"/>
      <c r="L25" s="3"/>
      <c r="M25" s="3"/>
      <c r="N25" s="3"/>
      <c r="O25" s="3"/>
      <c r="P25" s="3"/>
    </row>
    <row r="26" spans="1:16" ht="8.25" customHeight="1" x14ac:dyDescent="0.35">
      <c r="A26" s="3"/>
      <c r="B26" s="84" t="s">
        <v>53</v>
      </c>
      <c r="C26" s="3"/>
      <c r="D26" s="3"/>
      <c r="E26" s="15"/>
      <c r="F26" s="3"/>
      <c r="G26" s="3"/>
      <c r="H26" s="3"/>
      <c r="I26" s="3"/>
      <c r="J26" s="3"/>
      <c r="K26" s="3"/>
      <c r="L26" s="3"/>
      <c r="M26" s="3"/>
      <c r="N26" s="3"/>
      <c r="O26" s="3"/>
      <c r="P26" s="3"/>
    </row>
    <row r="27" spans="1:16" ht="15" customHeight="1" x14ac:dyDescent="0.35">
      <c r="A27" s="3"/>
      <c r="B27" s="64" t="s">
        <v>54</v>
      </c>
      <c r="C27" s="3"/>
      <c r="D27" s="3" t="s">
        <v>55</v>
      </c>
      <c r="E27" s="15" t="s">
        <v>56</v>
      </c>
      <c r="F27" s="3"/>
      <c r="G27" s="3"/>
      <c r="H27" s="3"/>
      <c r="I27" s="3"/>
      <c r="J27" s="3"/>
      <c r="K27" s="3"/>
      <c r="L27" s="3"/>
      <c r="M27" s="3"/>
      <c r="N27" s="3"/>
      <c r="O27" s="3"/>
      <c r="P27" s="3"/>
    </row>
    <row r="28" spans="1:16" ht="18" customHeight="1" x14ac:dyDescent="0.35">
      <c r="A28" s="3"/>
      <c r="B28" s="56" t="s">
        <v>57</v>
      </c>
      <c r="C28" s="3"/>
      <c r="D28" s="3"/>
      <c r="E28" s="15"/>
      <c r="F28" s="3"/>
      <c r="G28" s="3"/>
      <c r="H28" s="3"/>
      <c r="I28" s="3"/>
      <c r="J28" s="3"/>
      <c r="K28" s="3"/>
      <c r="L28" s="3"/>
      <c r="M28" s="3"/>
      <c r="N28" s="3"/>
      <c r="O28" s="3"/>
      <c r="P28" s="3"/>
    </row>
    <row r="29" spans="1:16" ht="15.5" x14ac:dyDescent="0.35">
      <c r="A29" s="3"/>
      <c r="B29" s="84" t="s">
        <v>58</v>
      </c>
      <c r="C29" s="3"/>
      <c r="D29" s="3"/>
      <c r="E29" s="15" t="s">
        <v>59</v>
      </c>
      <c r="F29" s="3"/>
      <c r="G29" s="3"/>
      <c r="H29" s="3"/>
      <c r="I29" s="3"/>
      <c r="J29" s="3"/>
      <c r="K29" s="3"/>
      <c r="L29" s="3"/>
      <c r="M29" s="3"/>
      <c r="N29" s="3"/>
      <c r="O29" s="3"/>
      <c r="P29" s="3"/>
    </row>
    <row r="30" spans="1:16" ht="15" customHeight="1" x14ac:dyDescent="0.35">
      <c r="A30" s="3"/>
      <c r="B30" s="3"/>
      <c r="C30" s="3"/>
      <c r="D30" s="3"/>
      <c r="E30" s="15" t="s">
        <v>60</v>
      </c>
      <c r="F30" s="3"/>
      <c r="G30" s="3"/>
      <c r="H30" s="3"/>
      <c r="I30" s="3"/>
      <c r="J30" s="3"/>
      <c r="K30" s="3"/>
      <c r="L30" s="3"/>
      <c r="M30" s="3"/>
      <c r="N30" s="3"/>
      <c r="O30" s="3"/>
      <c r="P30" s="3"/>
    </row>
    <row r="31" spans="1:16" ht="15" customHeight="1" x14ac:dyDescent="0.35">
      <c r="A31" s="3"/>
      <c r="B31" s="3"/>
      <c r="C31" s="3"/>
      <c r="D31" s="3"/>
      <c r="E31" s="15" t="s">
        <v>61</v>
      </c>
      <c r="F31" s="3"/>
      <c r="G31" s="3"/>
      <c r="H31" s="3"/>
      <c r="I31" s="3"/>
      <c r="J31" s="3"/>
      <c r="K31" s="3"/>
      <c r="L31" s="3"/>
      <c r="M31" s="3"/>
      <c r="N31" s="3"/>
      <c r="O31" s="3"/>
      <c r="P31" s="3"/>
    </row>
    <row r="32" spans="1:16" ht="15" customHeight="1" x14ac:dyDescent="0.35">
      <c r="A32" s="3"/>
      <c r="B32" s="3"/>
      <c r="C32" s="3"/>
      <c r="D32" s="3"/>
      <c r="E32" s="15" t="s">
        <v>62</v>
      </c>
      <c r="F32" s="3"/>
      <c r="G32" s="3"/>
      <c r="H32" s="3"/>
      <c r="I32" s="3"/>
      <c r="J32" s="3"/>
      <c r="K32" s="3"/>
      <c r="L32" s="3"/>
      <c r="M32" s="3"/>
      <c r="N32" s="3"/>
      <c r="O32" s="3"/>
      <c r="P32" s="3"/>
    </row>
    <row r="33" spans="1:16" ht="15" customHeight="1" x14ac:dyDescent="0.35">
      <c r="A33" s="3"/>
      <c r="B33" s="3"/>
      <c r="C33" s="3"/>
      <c r="D33" s="3"/>
      <c r="E33" s="15" t="s">
        <v>63</v>
      </c>
      <c r="F33" s="3"/>
      <c r="G33" s="3"/>
      <c r="H33" s="3"/>
      <c r="I33" s="3"/>
      <c r="J33" s="3"/>
      <c r="K33" s="3"/>
      <c r="L33" s="3"/>
      <c r="M33" s="3"/>
      <c r="N33" s="3"/>
      <c r="O33" s="3"/>
      <c r="P33" s="3"/>
    </row>
    <row r="34" spans="1:16" ht="15" customHeight="1" x14ac:dyDescent="0.35">
      <c r="A34" s="3"/>
      <c r="B34" s="3"/>
      <c r="C34" s="3"/>
      <c r="D34" s="3"/>
      <c r="E34" s="15" t="s">
        <v>64</v>
      </c>
      <c r="F34" s="3"/>
      <c r="G34" s="3"/>
      <c r="H34" s="3"/>
      <c r="I34" s="3"/>
      <c r="J34" s="3"/>
      <c r="K34" s="3"/>
      <c r="L34" s="3"/>
      <c r="M34" s="3"/>
      <c r="N34" s="3"/>
      <c r="O34" s="3"/>
      <c r="P34" s="3"/>
    </row>
    <row r="35" spans="1:16" ht="15" customHeight="1" x14ac:dyDescent="0.35">
      <c r="A35" s="3"/>
      <c r="B35" s="3"/>
      <c r="C35" s="3"/>
      <c r="D35" s="3"/>
      <c r="E35" s="15" t="s">
        <v>65</v>
      </c>
      <c r="F35" s="3"/>
      <c r="G35" s="3"/>
      <c r="H35" s="3"/>
      <c r="I35" s="3"/>
      <c r="J35" s="3"/>
      <c r="K35" s="3"/>
      <c r="L35" s="3"/>
      <c r="M35" s="3"/>
      <c r="N35" s="3"/>
      <c r="O35" s="3"/>
      <c r="P35" s="3"/>
    </row>
    <row r="36" spans="1:16" ht="15.5" x14ac:dyDescent="0.35">
      <c r="A36" s="3"/>
      <c r="B36" s="3"/>
      <c r="C36" s="3"/>
      <c r="D36" s="3"/>
      <c r="E36" s="15" t="s">
        <v>66</v>
      </c>
      <c r="F36" s="3"/>
      <c r="G36" s="3"/>
      <c r="H36" s="3"/>
      <c r="I36" s="3"/>
      <c r="J36" s="3"/>
      <c r="K36" s="3"/>
      <c r="L36" s="3"/>
      <c r="M36" s="3"/>
      <c r="N36" s="3"/>
      <c r="O36" s="3"/>
      <c r="P36" s="3"/>
    </row>
    <row r="37" spans="1:16" ht="15" customHeight="1" x14ac:dyDescent="0.35">
      <c r="A37" s="3"/>
      <c r="B37" s="3"/>
      <c r="C37" s="3"/>
      <c r="D37" s="3"/>
      <c r="E37" s="15" t="s">
        <v>67</v>
      </c>
      <c r="F37" s="3"/>
      <c r="G37" s="3"/>
      <c r="H37" s="3"/>
      <c r="I37" s="3"/>
      <c r="J37" s="3"/>
      <c r="K37" s="3"/>
      <c r="L37" s="3"/>
      <c r="M37" s="3"/>
      <c r="N37" s="3"/>
      <c r="O37" s="3"/>
      <c r="P37" s="3"/>
    </row>
    <row r="38" spans="1:16" ht="15" customHeight="1" x14ac:dyDescent="0.35">
      <c r="A38" s="3"/>
      <c r="B38" s="3"/>
      <c r="C38" s="3"/>
      <c r="D38" s="3"/>
      <c r="E38" s="15" t="s">
        <v>68</v>
      </c>
      <c r="F38" s="3"/>
      <c r="G38" s="3"/>
      <c r="H38" s="3"/>
      <c r="I38" s="3"/>
      <c r="J38" s="3"/>
      <c r="K38" s="3"/>
      <c r="L38" s="3"/>
      <c r="M38" s="3"/>
      <c r="N38" s="3"/>
      <c r="O38" s="3"/>
      <c r="P38" s="3"/>
    </row>
    <row r="39" spans="1:16" ht="15" customHeight="1" x14ac:dyDescent="0.35">
      <c r="A39" s="3"/>
      <c r="B39" s="3"/>
      <c r="C39" s="3"/>
      <c r="D39" s="3"/>
      <c r="E39" s="15" t="s">
        <v>69</v>
      </c>
      <c r="F39" s="3"/>
      <c r="G39" s="3"/>
      <c r="H39" s="3"/>
      <c r="I39" s="3"/>
      <c r="J39" s="3"/>
      <c r="K39" s="3"/>
      <c r="L39" s="3"/>
      <c r="M39" s="3"/>
      <c r="N39" s="3"/>
      <c r="O39" s="3"/>
      <c r="P39" s="3"/>
    </row>
    <row r="40" spans="1:16" ht="15" customHeight="1" x14ac:dyDescent="0.35">
      <c r="A40" s="3"/>
      <c r="B40" s="3"/>
      <c r="C40" s="3"/>
      <c r="D40" s="3"/>
      <c r="E40" s="15" t="s">
        <v>70</v>
      </c>
      <c r="F40" s="3"/>
      <c r="G40" s="3"/>
      <c r="H40" s="3"/>
      <c r="I40" s="3"/>
      <c r="J40" s="3"/>
      <c r="K40" s="3"/>
      <c r="L40" s="3"/>
      <c r="M40" s="3"/>
      <c r="N40" s="3"/>
      <c r="O40" s="3"/>
      <c r="P40" s="3"/>
    </row>
    <row r="41" spans="1:16" ht="15" customHeight="1" x14ac:dyDescent="0.35">
      <c r="A41" s="3"/>
      <c r="B41" s="3"/>
      <c r="C41" s="3"/>
      <c r="D41" s="3"/>
      <c r="E41" s="15" t="s">
        <v>71</v>
      </c>
      <c r="F41" s="3"/>
      <c r="G41" s="3"/>
      <c r="H41" s="3"/>
      <c r="I41" s="3"/>
      <c r="J41" s="3"/>
      <c r="K41" s="3"/>
      <c r="L41" s="3"/>
      <c r="M41" s="3"/>
      <c r="N41" s="3"/>
      <c r="O41" s="3"/>
      <c r="P41"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61" spans="1:16" ht="15.5" x14ac:dyDescent="0.35">
      <c r="A61" s="3"/>
      <c r="B61" s="3"/>
      <c r="C61" s="3"/>
      <c r="D61" s="3"/>
      <c r="E61" s="3"/>
      <c r="F61" s="3"/>
      <c r="G61" s="3"/>
      <c r="H61" s="3"/>
      <c r="I61" s="3"/>
      <c r="J61" s="3"/>
      <c r="K61" s="3"/>
      <c r="L61" s="3"/>
      <c r="M61" s="3"/>
      <c r="N61" s="3"/>
      <c r="O61" s="3"/>
      <c r="P61"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D717D766-1025-42D6-9174-181235D3C6AC}"/>
  </hyperlinks>
  <pageMargins left="0.7" right="0.7" top="0.75" bottom="0.75" header="0.3" footer="0.3"/>
  <pageSetup paperSize="9" orientation="portrait" r:id="rId2"/>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abSelected="1" topLeftCell="A22" zoomScale="80" zoomScaleNormal="80" workbookViewId="0">
      <selection activeCell="E38" sqref="E38"/>
    </sheetView>
  </sheetViews>
  <sheetFormatPr defaultColWidth="9.1796875" defaultRowHeight="15" customHeight="1" x14ac:dyDescent="0.35"/>
  <cols>
    <col min="2" max="2" width="64.453125" bestFit="1" customWidth="1"/>
    <col min="3" max="3" width="16.26953125" bestFit="1" customWidth="1"/>
    <col min="4" max="4" width="16.54296875" customWidth="1"/>
    <col min="5" max="5" width="81" customWidth="1"/>
  </cols>
  <sheetData>
    <row r="2" spans="1:12" s="14" customFormat="1" ht="23.5" customHeight="1" x14ac:dyDescent="0.35">
      <c r="A2" s="3"/>
      <c r="B2" s="190" t="s">
        <v>10</v>
      </c>
      <c r="C2" s="211"/>
      <c r="D2" s="211"/>
      <c r="E2" s="191"/>
      <c r="F2" s="3"/>
      <c r="G2" s="3"/>
      <c r="H2" s="3"/>
      <c r="I2" s="3"/>
      <c r="J2" s="3"/>
      <c r="K2" s="3"/>
      <c r="L2" s="3"/>
    </row>
    <row r="3" spans="1:12" ht="15" customHeight="1" x14ac:dyDescent="0.35">
      <c r="B3" s="85" t="s">
        <v>72</v>
      </c>
    </row>
    <row r="4" spans="1:12" ht="18" customHeight="1" x14ac:dyDescent="0.45">
      <c r="B4" s="208" t="s">
        <v>73</v>
      </c>
      <c r="C4" s="209"/>
      <c r="D4" s="209"/>
      <c r="E4" s="210"/>
    </row>
    <row r="5" spans="1:12" ht="364" customHeight="1" x14ac:dyDescent="0.35">
      <c r="B5" s="201" t="s">
        <v>1007</v>
      </c>
      <c r="C5" s="202"/>
      <c r="D5" s="202"/>
      <c r="E5" s="203"/>
    </row>
    <row r="6" spans="1:12" ht="15" customHeight="1" x14ac:dyDescent="0.35">
      <c r="B6" s="194" t="s">
        <v>74</v>
      </c>
      <c r="C6" s="194"/>
      <c r="E6" s="85" t="s">
        <v>75</v>
      </c>
    </row>
    <row r="7" spans="1:12" ht="15" customHeight="1" x14ac:dyDescent="0.35">
      <c r="B7" s="18"/>
      <c r="C7" s="18"/>
    </row>
    <row r="8" spans="1:12" ht="17.25" customHeight="1" x14ac:dyDescent="0.45">
      <c r="B8" s="208" t="s">
        <v>76</v>
      </c>
      <c r="C8" s="209"/>
      <c r="D8" s="209"/>
      <c r="E8" s="210"/>
    </row>
    <row r="9" spans="1:12" ht="17.25" customHeight="1" x14ac:dyDescent="0.45">
      <c r="B9" s="212" t="s">
        <v>77</v>
      </c>
      <c r="C9" s="213"/>
      <c r="D9" s="214"/>
      <c r="E9" s="115" t="s">
        <v>78</v>
      </c>
    </row>
    <row r="10" spans="1:12" ht="48" customHeight="1" x14ac:dyDescent="0.35">
      <c r="B10" s="215" t="s">
        <v>79</v>
      </c>
      <c r="C10" s="216"/>
      <c r="D10" s="216"/>
      <c r="E10" s="217"/>
    </row>
    <row r="11" spans="1:12" ht="349" customHeight="1" x14ac:dyDescent="0.35">
      <c r="B11" s="201" t="s">
        <v>80</v>
      </c>
      <c r="C11" s="202"/>
      <c r="D11" s="207"/>
      <c r="E11" s="113" t="s">
        <v>81</v>
      </c>
      <c r="F11" s="43"/>
    </row>
    <row r="12" spans="1:12" ht="17.25" customHeight="1" x14ac:dyDescent="0.35">
      <c r="B12" s="85" t="s">
        <v>82</v>
      </c>
    </row>
    <row r="13" spans="1:12" ht="15" customHeight="1" x14ac:dyDescent="0.35">
      <c r="B13" s="44" t="s">
        <v>83</v>
      </c>
      <c r="C13" s="45" t="s">
        <v>84</v>
      </c>
      <c r="D13" s="45" t="s">
        <v>85</v>
      </c>
      <c r="E13" s="114" t="s">
        <v>86</v>
      </c>
    </row>
    <row r="14" spans="1:12" ht="15" hidden="1" customHeight="1" x14ac:dyDescent="0.35">
      <c r="B14" s="66" t="str">
        <f>'Dropdown Values'!A3</f>
        <v>Please select an option</v>
      </c>
      <c r="C14" s="116"/>
      <c r="D14" s="117"/>
      <c r="E14" s="47"/>
    </row>
    <row r="15" spans="1:12" ht="14.5" x14ac:dyDescent="0.35">
      <c r="B15" s="66" t="str" cm="1">
        <f t="array" ref="B15:B33">Project_List</f>
        <v>PF-SHE-001: Funicular</v>
      </c>
      <c r="C15" s="116" t="s">
        <v>247</v>
      </c>
      <c r="D15" s="117" t="s">
        <v>247</v>
      </c>
      <c r="E15" s="47" t="s">
        <v>1008</v>
      </c>
    </row>
    <row r="16" spans="1:12" ht="14.5" x14ac:dyDescent="0.35">
      <c r="B16" s="66" t="str">
        <v>PF-SHE-002: Little Don Improvement</v>
      </c>
      <c r="C16" s="116" t="s">
        <v>249</v>
      </c>
      <c r="D16" s="117" t="s">
        <v>247</v>
      </c>
      <c r="E16" s="47" t="s">
        <v>1009</v>
      </c>
    </row>
    <row r="17" spans="2:5" ht="14.5" x14ac:dyDescent="0.35">
      <c r="B17" s="66" t="str">
        <v>PF-SHE-003: Oxley Park &amp; Community Leisure Centre Recreational Infrastructure Development Phase 2</v>
      </c>
      <c r="C17" s="116" t="s">
        <v>249</v>
      </c>
      <c r="D17" s="117" t="s">
        <v>250</v>
      </c>
      <c r="E17" s="47" t="s">
        <v>1010</v>
      </c>
    </row>
    <row r="18" spans="2:5" ht="14.5" x14ac:dyDescent="0.35">
      <c r="B18" s="66" t="str">
        <v>PF-SHE-004: Bus for Stocksbridge</v>
      </c>
      <c r="C18" s="116" t="s">
        <v>248</v>
      </c>
      <c r="D18" s="117" t="s">
        <v>247</v>
      </c>
      <c r="E18" s="47" t="s">
        <v>1011</v>
      </c>
    </row>
    <row r="19" spans="2:5" ht="14.5" x14ac:dyDescent="0.35">
      <c r="B19" s="66" t="str">
        <v>PF-SHE-005: Cycling and Walking Trails</v>
      </c>
      <c r="C19" s="116" t="s">
        <v>250</v>
      </c>
      <c r="D19" s="117" t="s">
        <v>249</v>
      </c>
      <c r="E19" s="47" t="s">
        <v>1012</v>
      </c>
    </row>
    <row r="20" spans="2:5" ht="14.5" x14ac:dyDescent="0.35">
      <c r="B20" s="66" t="str">
        <v>PF-SHE-006: Manchester Road Placemaking</v>
      </c>
      <c r="C20" s="116" t="s">
        <v>247</v>
      </c>
      <c r="D20" s="117" t="s">
        <v>250</v>
      </c>
      <c r="E20" s="47" t="s">
        <v>1013</v>
      </c>
    </row>
    <row r="21" spans="2:5" ht="14.5" x14ac:dyDescent="0.35">
      <c r="B21" s="66" t="str">
        <v>PF-SHE-007: Manchester Road Community Crossover Hub</v>
      </c>
      <c r="C21" s="116" t="s">
        <v>248</v>
      </c>
      <c r="D21" s="117" t="s">
        <v>247</v>
      </c>
      <c r="E21" s="47" t="s">
        <v>1014</v>
      </c>
    </row>
    <row r="22" spans="2:5" ht="14.5" x14ac:dyDescent="0.35">
      <c r="B22" s="66" t="str">
        <v>PF-SHE-008: Wellbeing Approach and Hydrotherapy Pool</v>
      </c>
      <c r="C22" s="116" t="s">
        <v>247</v>
      </c>
      <c r="D22" s="117" t="s">
        <v>247</v>
      </c>
      <c r="E22" s="47" t="s">
        <v>1015</v>
      </c>
    </row>
    <row r="23" spans="2:5" ht="14.5" x14ac:dyDescent="0.35">
      <c r="B23" s="66" t="str">
        <v>PF-SHE-009: Sports Hub</v>
      </c>
      <c r="C23" s="116" t="s">
        <v>247</v>
      </c>
      <c r="D23" s="117" t="s">
        <v>248</v>
      </c>
      <c r="E23" s="47" t="s">
        <v>1016</v>
      </c>
    </row>
    <row r="24" spans="2:5" ht="14.5" x14ac:dyDescent="0.35">
      <c r="B24" s="66" t="str">
        <v>PF-SHE-010: Education and Skills Hub</v>
      </c>
      <c r="C24" s="116" t="s">
        <v>247</v>
      </c>
      <c r="D24" s="117" t="s">
        <v>247</v>
      </c>
      <c r="E24" s="47" t="s">
        <v>1008</v>
      </c>
    </row>
    <row r="25" spans="2:5" ht="15" customHeight="1" x14ac:dyDescent="0.35">
      <c r="B25" s="66" t="str">
        <v>PF-SHE-011: Events Central Building</v>
      </c>
      <c r="C25" s="116" t="s">
        <v>249</v>
      </c>
      <c r="D25" s="117" t="s">
        <v>247</v>
      </c>
      <c r="E25" s="47" t="s">
        <v>1009</v>
      </c>
    </row>
    <row r="26" spans="2:5" ht="15" customHeight="1" x14ac:dyDescent="0.35">
      <c r="B26" s="66" t="str">
        <v>PF-SHE-012: Public Realm and Infrastructure</v>
      </c>
      <c r="C26" s="116" t="s">
        <v>249</v>
      </c>
      <c r="D26" s="117" t="s">
        <v>247</v>
      </c>
      <c r="E26" s="47" t="s">
        <v>1010</v>
      </c>
    </row>
    <row r="27" spans="2:5" ht="15" customHeight="1" x14ac:dyDescent="0.35">
      <c r="B27" s="66" t="str">
        <v>PF-SHE-013: Front Door Scheme</v>
      </c>
      <c r="C27" s="116" t="s">
        <v>248</v>
      </c>
      <c r="D27" s="117" t="s">
        <v>250</v>
      </c>
      <c r="E27" s="47" t="s">
        <v>1011</v>
      </c>
    </row>
    <row r="28" spans="2:5" ht="15" customHeight="1" x14ac:dyDescent="0.35">
      <c r="B28" s="66" t="str">
        <v>PF-SHE-014: The Castle</v>
      </c>
      <c r="C28" s="116" t="s">
        <v>250</v>
      </c>
      <c r="D28" s="117" t="s">
        <v>247</v>
      </c>
      <c r="E28" s="47" t="s">
        <v>1012</v>
      </c>
    </row>
    <row r="29" spans="2:5" ht="15" customHeight="1" x14ac:dyDescent="0.35">
      <c r="B29" s="66" t="str">
        <v>PF-SHE-015: Park Hill Art Space</v>
      </c>
      <c r="C29" s="116" t="s">
        <v>247</v>
      </c>
      <c r="D29" s="117" t="s">
        <v>249</v>
      </c>
      <c r="E29" s="47" t="s">
        <v>1013</v>
      </c>
    </row>
    <row r="30" spans="2:5" ht="15" customHeight="1" x14ac:dyDescent="0.35">
      <c r="B30" s="66" t="str">
        <v>PF-SHE-016: Harmony Works</v>
      </c>
      <c r="C30" s="116" t="s">
        <v>248</v>
      </c>
      <c r="D30" s="117" t="s">
        <v>250</v>
      </c>
      <c r="E30" s="47" t="s">
        <v>1014</v>
      </c>
    </row>
    <row r="31" spans="2:5" ht="15" customHeight="1" x14ac:dyDescent="0.35">
      <c r="B31" s="66" t="str">
        <v>PF-SHE-017: Centre for Child Health Technology</v>
      </c>
      <c r="C31" s="116" t="s">
        <v>247</v>
      </c>
      <c r="D31" s="117" t="s">
        <v>247</v>
      </c>
      <c r="E31" s="47" t="s">
        <v>1015</v>
      </c>
    </row>
    <row r="32" spans="2:5" ht="15" customHeight="1" x14ac:dyDescent="0.35">
      <c r="B32" s="66" t="str">
        <v>PF-SHE-018: Connectivity and Movement</v>
      </c>
      <c r="C32" s="116" t="s">
        <v>247</v>
      </c>
      <c r="D32" s="117" t="s">
        <v>247</v>
      </c>
      <c r="E32" s="47" t="s">
        <v>1016</v>
      </c>
    </row>
    <row r="33" spans="2:5" ht="15" customHeight="1" x14ac:dyDescent="0.35">
      <c r="B33" s="66" t="str">
        <v>PF-SHE-019: Adelphi Square</v>
      </c>
      <c r="C33" s="116" t="s">
        <v>247</v>
      </c>
      <c r="D33" s="117" t="s">
        <v>247</v>
      </c>
      <c r="E33" s="47" t="s">
        <v>1058</v>
      </c>
    </row>
    <row r="34" spans="2:5" ht="15" customHeight="1" x14ac:dyDescent="0.35">
      <c r="B34" s="66"/>
      <c r="C34" s="116" t="s">
        <v>126</v>
      </c>
      <c r="D34" s="117" t="s">
        <v>126</v>
      </c>
      <c r="E34" s="47"/>
    </row>
    <row r="35" spans="2:5" ht="15" customHeight="1" x14ac:dyDescent="0.35">
      <c r="B35" s="66"/>
      <c r="C35" s="116" t="s">
        <v>126</v>
      </c>
      <c r="D35" s="117" t="s">
        <v>126</v>
      </c>
      <c r="E35" s="47"/>
    </row>
    <row r="36" spans="2:5" ht="15" customHeight="1" x14ac:dyDescent="0.35">
      <c r="B36" s="66"/>
      <c r="C36" s="116" t="s">
        <v>126</v>
      </c>
      <c r="D36" s="117" t="s">
        <v>126</v>
      </c>
      <c r="E36" s="47"/>
    </row>
    <row r="37" spans="2:5" ht="15" customHeight="1" x14ac:dyDescent="0.35">
      <c r="B37" s="66"/>
      <c r="C37" s="116" t="s">
        <v>126</v>
      </c>
      <c r="D37" s="117" t="s">
        <v>126</v>
      </c>
      <c r="E37" s="47"/>
    </row>
    <row r="38" spans="2:5" ht="15" customHeight="1" x14ac:dyDescent="0.35">
      <c r="B38" s="66"/>
      <c r="C38" s="116" t="s">
        <v>126</v>
      </c>
      <c r="D38" s="117" t="s">
        <v>126</v>
      </c>
      <c r="E38" s="47"/>
    </row>
    <row r="39" spans="2:5" ht="15" customHeight="1" x14ac:dyDescent="0.35">
      <c r="B39" s="66"/>
      <c r="C39" s="116" t="s">
        <v>126</v>
      </c>
      <c r="D39" s="117" t="s">
        <v>126</v>
      </c>
      <c r="E39" s="47"/>
    </row>
    <row r="40" spans="2:5" ht="15" customHeight="1" x14ac:dyDescent="0.35">
      <c r="B40" s="66"/>
      <c r="C40" s="116" t="s">
        <v>126</v>
      </c>
      <c r="D40" s="117" t="s">
        <v>126</v>
      </c>
      <c r="E40" s="47"/>
    </row>
    <row r="41" spans="2:5" ht="15" customHeight="1" x14ac:dyDescent="0.35">
      <c r="B41" s="66"/>
      <c r="C41" s="116" t="s">
        <v>126</v>
      </c>
      <c r="D41" s="117" t="s">
        <v>126</v>
      </c>
      <c r="E41" s="47"/>
    </row>
    <row r="42" spans="2:5" ht="15" customHeight="1" x14ac:dyDescent="0.35">
      <c r="B42" s="66"/>
      <c r="C42" s="116" t="s">
        <v>126</v>
      </c>
      <c r="D42" s="117" t="s">
        <v>126</v>
      </c>
      <c r="E42" s="47"/>
    </row>
    <row r="43" spans="2:5" ht="15" customHeight="1" x14ac:dyDescent="0.35">
      <c r="B43" s="66"/>
      <c r="C43" s="116" t="s">
        <v>126</v>
      </c>
      <c r="D43" s="117" t="s">
        <v>126</v>
      </c>
      <c r="E43" s="47"/>
    </row>
    <row r="44" spans="2:5" ht="15" customHeight="1" x14ac:dyDescent="0.35">
      <c r="B44" s="66"/>
      <c r="C44" s="116" t="s">
        <v>126</v>
      </c>
      <c r="D44" s="117" t="s">
        <v>126</v>
      </c>
      <c r="E44" s="47"/>
    </row>
    <row r="45" spans="2:5" ht="15" customHeight="1" x14ac:dyDescent="0.35">
      <c r="B45" s="66"/>
      <c r="C45" s="116" t="s">
        <v>126</v>
      </c>
      <c r="D45" s="117" t="s">
        <v>126</v>
      </c>
      <c r="E45" s="47"/>
    </row>
    <row r="46" spans="2:5" ht="15" customHeight="1" x14ac:dyDescent="0.35">
      <c r="B46" s="66"/>
      <c r="C46" s="116" t="s">
        <v>126</v>
      </c>
      <c r="D46" s="117" t="s">
        <v>126</v>
      </c>
      <c r="E46" s="47"/>
    </row>
    <row r="47" spans="2:5" ht="15" customHeight="1" x14ac:dyDescent="0.35">
      <c r="B47" s="66"/>
      <c r="C47" s="116" t="s">
        <v>126</v>
      </c>
      <c r="D47" s="117" t="s">
        <v>126</v>
      </c>
      <c r="E47" s="47"/>
    </row>
    <row r="48" spans="2:5" ht="15" customHeight="1" x14ac:dyDescent="0.35">
      <c r="B48" s="66"/>
      <c r="C48" s="116" t="s">
        <v>126</v>
      </c>
      <c r="D48" s="117" t="s">
        <v>126</v>
      </c>
      <c r="E48" s="47"/>
    </row>
    <row r="49" spans="2:5" ht="14.5" x14ac:dyDescent="0.35">
      <c r="B49" s="118"/>
      <c r="C49" s="116" t="s">
        <v>126</v>
      </c>
      <c r="D49" s="117" t="s">
        <v>126</v>
      </c>
      <c r="E49" s="49"/>
    </row>
    <row r="50" spans="2:5" ht="8.25" customHeight="1" x14ac:dyDescent="0.35">
      <c r="E50" s="85" t="s">
        <v>87</v>
      </c>
    </row>
    <row r="51" spans="2:5" ht="8.25" customHeight="1" x14ac:dyDescent="0.35">
      <c r="B51" s="85" t="s">
        <v>88</v>
      </c>
    </row>
    <row r="52" spans="2:5" ht="18" customHeight="1" x14ac:dyDescent="0.45">
      <c r="B52" s="195" t="s">
        <v>89</v>
      </c>
      <c r="C52" s="196"/>
      <c r="D52" s="196"/>
      <c r="E52" s="197"/>
    </row>
    <row r="53" spans="2:5" ht="14.5" x14ac:dyDescent="0.35">
      <c r="B53" s="198" t="s">
        <v>90</v>
      </c>
      <c r="C53" s="199"/>
      <c r="D53" s="199"/>
      <c r="E53" s="200"/>
    </row>
    <row r="54" spans="2:5" ht="240" customHeight="1" x14ac:dyDescent="0.35">
      <c r="B54" s="201" t="s">
        <v>1017</v>
      </c>
      <c r="C54" s="202"/>
      <c r="D54" s="202"/>
      <c r="E54" s="203"/>
    </row>
    <row r="55" spans="2:5" ht="15" customHeight="1" x14ac:dyDescent="0.35">
      <c r="B55" s="194" t="s">
        <v>74</v>
      </c>
      <c r="C55" s="194"/>
      <c r="E55" s="85" t="s">
        <v>91</v>
      </c>
    </row>
    <row r="56" spans="2:5" ht="8.25" customHeight="1" x14ac:dyDescent="0.35"/>
    <row r="57" spans="2:5" ht="8.25" customHeight="1" x14ac:dyDescent="0.35">
      <c r="B57" s="85" t="s">
        <v>92</v>
      </c>
    </row>
    <row r="58" spans="2:5" ht="18" customHeight="1" x14ac:dyDescent="0.45">
      <c r="B58" s="195" t="s">
        <v>93</v>
      </c>
      <c r="C58" s="196"/>
      <c r="D58" s="196"/>
      <c r="E58" s="197"/>
    </row>
    <row r="59" spans="2:5" ht="14.5" x14ac:dyDescent="0.35">
      <c r="B59" s="204" t="s">
        <v>94</v>
      </c>
      <c r="C59" s="205"/>
      <c r="D59" s="205"/>
      <c r="E59" s="206"/>
    </row>
    <row r="60" spans="2:5" ht="240" customHeight="1" x14ac:dyDescent="0.35">
      <c r="B60" s="201" t="s">
        <v>1018</v>
      </c>
      <c r="C60" s="202"/>
      <c r="D60" s="202"/>
      <c r="E60" s="203"/>
    </row>
    <row r="61" spans="2:5" ht="15" customHeight="1" x14ac:dyDescent="0.35">
      <c r="B61" s="194" t="s">
        <v>74</v>
      </c>
      <c r="C61" s="194"/>
      <c r="E61" s="85" t="s">
        <v>95</v>
      </c>
    </row>
    <row r="63" spans="2:5" ht="14.5" x14ac:dyDescent="0.35">
      <c r="B63" s="2"/>
      <c r="C63" s="2"/>
      <c r="D63" s="2"/>
    </row>
    <row r="64" spans="2:5" ht="14.5" x14ac:dyDescent="0.35">
      <c r="B64" s="2"/>
      <c r="C64" s="2"/>
      <c r="D64" s="2"/>
    </row>
    <row r="69" ht="14.5" x14ac:dyDescent="0.35"/>
    <row r="71" ht="14.5" x14ac:dyDescent="0.35"/>
    <row r="72" ht="14.5" x14ac:dyDescent="0.35"/>
    <row r="73" ht="14.5" x14ac:dyDescent="0.35"/>
    <row r="74" ht="14.5" x14ac:dyDescent="0.35"/>
    <row r="75" ht="14.5" x14ac:dyDescent="0.35"/>
    <row r="76" ht="14.5" x14ac:dyDescent="0.35"/>
    <row r="77" ht="14.5" x14ac:dyDescent="0.35"/>
  </sheetData>
  <mergeCells count="16">
    <mergeCell ref="B5:E5"/>
    <mergeCell ref="B6:C6"/>
    <mergeCell ref="B11:D11"/>
    <mergeCell ref="B4:E4"/>
    <mergeCell ref="B2:E2"/>
    <mergeCell ref="B9:D9"/>
    <mergeCell ref="B8:E8"/>
    <mergeCell ref="B10:E10"/>
    <mergeCell ref="B61:C61"/>
    <mergeCell ref="B55:C55"/>
    <mergeCell ref="B52:E52"/>
    <mergeCell ref="B53:E53"/>
    <mergeCell ref="B54:E54"/>
    <mergeCell ref="B58:E58"/>
    <mergeCell ref="B59:E59"/>
    <mergeCell ref="B60:E60"/>
  </mergeCells>
  <conditionalFormatting sqref="B14:E49">
    <cfRule type="expression" dxfId="39" priority="1">
      <formula>$B14=""</formula>
    </cfRule>
  </conditionalFormatting>
  <conditionalFormatting sqref="C14:D49">
    <cfRule type="cellIs" dxfId="38" priority="2" operator="equal">
      <formula>"Green"</formula>
    </cfRule>
    <cfRule type="cellIs" dxfId="37" priority="3" operator="equal">
      <formula>"Amber"</formula>
    </cfRule>
    <cfRule type="cellIs" dxfId="36" priority="4" operator="equal">
      <formula>"Red"</formula>
    </cfRule>
    <cfRule type="cellIs" dxfId="35" priority="5" operator="equal">
      <formula>"Select a rating"</formula>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1D205E69-F9DC-447D-A939-04C2C18838BF}">
          <x14:formula1>
            <xm:f>'Dropdown Values'!$A$33:$A$38</xm:f>
          </x14:formula1>
          <xm:sqref>C15:D49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0"/>
  <sheetViews>
    <sheetView workbookViewId="0">
      <selection activeCell="C9" sqref="C9"/>
    </sheetView>
  </sheetViews>
  <sheetFormatPr defaultRowHeight="14.5" x14ac:dyDescent="0.35"/>
  <cols>
    <col min="2" max="2" width="93.453125" customWidth="1"/>
    <col min="3" max="3" width="59.453125" customWidth="1"/>
  </cols>
  <sheetData>
    <row r="1" spans="2:3" ht="15" thickBot="1" x14ac:dyDescent="0.4"/>
    <row r="2" spans="2:3" ht="23.5" x14ac:dyDescent="0.35">
      <c r="B2" s="218" t="s">
        <v>12</v>
      </c>
      <c r="C2" s="219"/>
    </row>
    <row r="3" spans="2:3" ht="15" thickBot="1" x14ac:dyDescent="0.4">
      <c r="B3" s="85" t="s">
        <v>96</v>
      </c>
    </row>
    <row r="4" spans="2:3" ht="46.5" customHeight="1" x14ac:dyDescent="0.35">
      <c r="B4" s="50" t="s">
        <v>83</v>
      </c>
      <c r="C4" s="160" t="s">
        <v>97</v>
      </c>
    </row>
    <row r="5" spans="2:3" x14ac:dyDescent="0.35">
      <c r="B5" s="66" t="str" cm="1">
        <f t="array" ref="B5:B23">Project_List</f>
        <v>PF-SHE-001: Funicular</v>
      </c>
      <c r="C5" s="47" t="s">
        <v>1019</v>
      </c>
    </row>
    <row r="6" spans="2:3" x14ac:dyDescent="0.35">
      <c r="B6" s="119" t="str">
        <v>PF-SHE-002: Little Don Improvement</v>
      </c>
      <c r="C6" s="47" t="s">
        <v>1020</v>
      </c>
    </row>
    <row r="7" spans="2:3" x14ac:dyDescent="0.35">
      <c r="B7" s="66" t="str">
        <v>PF-SHE-003: Oxley Park &amp; Community Leisure Centre Recreational Infrastructure Development Phase 2</v>
      </c>
      <c r="C7" s="47" t="s">
        <v>1021</v>
      </c>
    </row>
    <row r="8" spans="2:3" x14ac:dyDescent="0.35">
      <c r="B8" s="66" t="str">
        <v>PF-SHE-004: Bus for Stocksbridge</v>
      </c>
      <c r="C8" s="47" t="s">
        <v>1022</v>
      </c>
    </row>
    <row r="9" spans="2:3" x14ac:dyDescent="0.35">
      <c r="B9" s="66" t="str">
        <v>PF-SHE-005: Cycling and Walking Trails</v>
      </c>
      <c r="C9" s="47" t="s">
        <v>1023</v>
      </c>
    </row>
    <row r="10" spans="2:3" x14ac:dyDescent="0.35">
      <c r="B10" s="66" t="str">
        <v>PF-SHE-006: Manchester Road Placemaking</v>
      </c>
      <c r="C10" s="47" t="s">
        <v>1024</v>
      </c>
    </row>
    <row r="11" spans="2:3" x14ac:dyDescent="0.35">
      <c r="B11" s="66" t="str">
        <v>PF-SHE-007: Manchester Road Community Crossover Hub</v>
      </c>
      <c r="C11" s="47" t="s">
        <v>1025</v>
      </c>
    </row>
    <row r="12" spans="2:3" x14ac:dyDescent="0.35">
      <c r="B12" s="66" t="str">
        <v>PF-SHE-008: Wellbeing Approach and Hydrotherapy Pool</v>
      </c>
      <c r="C12" s="47" t="s">
        <v>1026</v>
      </c>
    </row>
    <row r="13" spans="2:3" x14ac:dyDescent="0.35">
      <c r="B13" s="66" t="str">
        <v>PF-SHE-009: Sports Hub</v>
      </c>
      <c r="C13" s="169" t="s">
        <v>1027</v>
      </c>
    </row>
    <row r="14" spans="2:3" x14ac:dyDescent="0.35">
      <c r="B14" s="66" t="str">
        <v>PF-SHE-010: Education and Skills Hub</v>
      </c>
      <c r="C14" s="47"/>
    </row>
    <row r="15" spans="2:3" x14ac:dyDescent="0.35">
      <c r="B15" s="66" t="str">
        <v>PF-SHE-011: Events Central Building</v>
      </c>
      <c r="C15" s="47"/>
    </row>
    <row r="16" spans="2:3" x14ac:dyDescent="0.35">
      <c r="B16" s="66" t="str">
        <v>PF-SHE-012: Public Realm and Infrastructure</v>
      </c>
      <c r="C16" s="47"/>
    </row>
    <row r="17" spans="2:3" x14ac:dyDescent="0.35">
      <c r="B17" s="66" t="str">
        <v>PF-SHE-013: Front Door Scheme</v>
      </c>
      <c r="C17" s="47"/>
    </row>
    <row r="18" spans="2:3" x14ac:dyDescent="0.35">
      <c r="B18" s="66" t="str">
        <v>PF-SHE-014: The Castle</v>
      </c>
      <c r="C18" s="47"/>
    </row>
    <row r="19" spans="2:3" x14ac:dyDescent="0.35">
      <c r="B19" s="66" t="str">
        <v>PF-SHE-015: Park Hill Art Space</v>
      </c>
      <c r="C19" s="47"/>
    </row>
    <row r="20" spans="2:3" x14ac:dyDescent="0.35">
      <c r="B20" s="66" t="str">
        <v>PF-SHE-016: Harmony Works</v>
      </c>
      <c r="C20" s="47"/>
    </row>
    <row r="21" spans="2:3" x14ac:dyDescent="0.35">
      <c r="B21" s="66" t="str">
        <v>PF-SHE-017: Centre for Child Health Technology</v>
      </c>
      <c r="C21" s="47"/>
    </row>
    <row r="22" spans="2:3" x14ac:dyDescent="0.35">
      <c r="B22" s="66" t="str">
        <v>PF-SHE-018: Connectivity and Movement</v>
      </c>
      <c r="C22" s="47"/>
    </row>
    <row r="23" spans="2:3" x14ac:dyDescent="0.35">
      <c r="B23" s="66" t="str">
        <v>PF-SHE-019: Adelphi Square</v>
      </c>
      <c r="C23" s="47"/>
    </row>
    <row r="24" spans="2:3" x14ac:dyDescent="0.35">
      <c r="B24" s="66"/>
      <c r="C24" s="47"/>
    </row>
    <row r="25" spans="2:3" x14ac:dyDescent="0.35">
      <c r="B25" s="66"/>
      <c r="C25" s="47"/>
    </row>
    <row r="26" spans="2:3" x14ac:dyDescent="0.35">
      <c r="B26" s="66"/>
      <c r="C26" s="47"/>
    </row>
    <row r="27" spans="2:3" x14ac:dyDescent="0.35">
      <c r="B27" s="66"/>
      <c r="C27" s="47"/>
    </row>
    <row r="28" spans="2:3" x14ac:dyDescent="0.35">
      <c r="B28" s="66"/>
      <c r="C28" s="47"/>
    </row>
    <row r="29" spans="2:3" x14ac:dyDescent="0.35">
      <c r="B29" s="66"/>
      <c r="C29" s="47"/>
    </row>
    <row r="30" spans="2:3" x14ac:dyDescent="0.35">
      <c r="B30" s="66"/>
      <c r="C30" s="47"/>
    </row>
    <row r="31" spans="2:3" x14ac:dyDescent="0.35">
      <c r="B31" s="66"/>
      <c r="C31" s="47"/>
    </row>
    <row r="32" spans="2:3" x14ac:dyDescent="0.35">
      <c r="B32" s="66"/>
      <c r="C32" s="47"/>
    </row>
    <row r="33" spans="2:3" x14ac:dyDescent="0.35">
      <c r="B33" s="66"/>
      <c r="C33" s="47"/>
    </row>
    <row r="34" spans="2:3" ht="15.5" x14ac:dyDescent="0.35">
      <c r="B34" s="46"/>
      <c r="C34" s="47"/>
    </row>
    <row r="35" spans="2:3" ht="15.5" x14ac:dyDescent="0.35">
      <c r="B35" s="46"/>
      <c r="C35" s="47"/>
    </row>
    <row r="36" spans="2:3" ht="15.5" x14ac:dyDescent="0.35">
      <c r="B36" s="46"/>
      <c r="C36" s="47"/>
    </row>
    <row r="37" spans="2:3" ht="15.5" x14ac:dyDescent="0.35">
      <c r="B37" s="46"/>
      <c r="C37" s="47"/>
    </row>
    <row r="38" spans="2:3" ht="15.5" x14ac:dyDescent="0.35">
      <c r="B38" s="46"/>
      <c r="C38" s="47"/>
    </row>
    <row r="39" spans="2:3" ht="16" thickBot="1" x14ac:dyDescent="0.4">
      <c r="B39" s="48"/>
      <c r="C39" s="49"/>
    </row>
    <row r="40" spans="2:3" x14ac:dyDescent="0.35">
      <c r="C40" s="85" t="s">
        <v>98</v>
      </c>
    </row>
  </sheetData>
  <mergeCells count="1">
    <mergeCell ref="B2:C2"/>
  </mergeCells>
  <conditionalFormatting sqref="B5:C39">
    <cfRule type="expression" dxfId="34" priority="1">
      <formula>$B5=""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zoomScale="90" zoomScaleNormal="90" workbookViewId="0">
      <selection activeCell="C39" sqref="C39"/>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30"/>
      <c r="B1" s="30"/>
      <c r="C1" s="30"/>
      <c r="D1" s="30"/>
      <c r="E1" s="30"/>
      <c r="F1" s="30"/>
      <c r="G1" s="30"/>
      <c r="H1" s="30"/>
      <c r="I1" s="30"/>
      <c r="J1" s="30"/>
      <c r="K1" s="30"/>
      <c r="L1" s="30"/>
      <c r="M1" s="30"/>
      <c r="N1" s="30"/>
      <c r="O1" s="30"/>
      <c r="P1" s="30"/>
      <c r="Q1" s="30"/>
      <c r="R1" s="30"/>
      <c r="S1" s="30"/>
      <c r="T1" s="30"/>
      <c r="U1" s="30"/>
      <c r="V1" s="30"/>
      <c r="W1" s="30"/>
      <c r="X1" s="30"/>
      <c r="Y1" s="30"/>
      <c r="Z1" s="30"/>
      <c r="AA1" s="30"/>
      <c r="AB1"/>
      <c r="AC1"/>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row>
    <row r="2" spans="1:58" s="14" customFormat="1" ht="23.5" x14ac:dyDescent="0.35">
      <c r="A2" s="3"/>
      <c r="B2" s="190" t="s">
        <v>14</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30"/>
      <c r="B3" s="120"/>
      <c r="C3" s="120"/>
      <c r="D3" s="120"/>
      <c r="E3" s="120"/>
      <c r="F3" s="30"/>
      <c r="G3" s="30"/>
      <c r="H3" s="30"/>
      <c r="I3" s="30"/>
      <c r="J3" s="30"/>
      <c r="K3" s="30"/>
      <c r="L3" s="30"/>
      <c r="M3" s="30"/>
      <c r="N3" s="30"/>
      <c r="O3" s="30"/>
      <c r="P3" s="30"/>
      <c r="Q3" s="30"/>
      <c r="R3" s="30"/>
      <c r="S3" s="30"/>
      <c r="T3" s="30"/>
      <c r="U3" s="30"/>
      <c r="V3" s="30"/>
      <c r="W3" s="30"/>
      <c r="X3" s="30"/>
      <c r="Y3" s="30"/>
      <c r="Z3" s="30"/>
      <c r="AA3" s="30"/>
      <c r="AB3"/>
      <c r="AC3"/>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row>
    <row r="4" spans="1:58" ht="18.5" x14ac:dyDescent="0.45">
      <c r="A4" s="30"/>
      <c r="B4" s="222" t="s">
        <v>99</v>
      </c>
      <c r="C4" s="223"/>
      <c r="D4" s="223"/>
      <c r="E4" s="224"/>
      <c r="F4" s="23"/>
      <c r="G4" s="23"/>
      <c r="H4" s="23"/>
      <c r="I4" s="30"/>
      <c r="J4" s="30"/>
      <c r="K4" s="30"/>
      <c r="L4" s="30"/>
      <c r="M4" s="30"/>
      <c r="N4" s="30"/>
      <c r="O4" s="30"/>
      <c r="P4" s="30"/>
      <c r="Q4" s="30"/>
      <c r="R4" s="30"/>
      <c r="S4" s="30"/>
      <c r="T4" s="30"/>
      <c r="U4" s="30"/>
      <c r="V4" s="30"/>
      <c r="W4" s="30"/>
      <c r="X4" s="30"/>
      <c r="Y4" s="30"/>
      <c r="Z4" s="30"/>
      <c r="AA4" s="30"/>
      <c r="AB4"/>
      <c r="AC4"/>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row>
    <row r="5" spans="1:58" ht="138.75" customHeight="1" x14ac:dyDescent="0.35">
      <c r="A5" s="30"/>
      <c r="B5" s="225" t="s">
        <v>100</v>
      </c>
      <c r="C5" s="226"/>
      <c r="D5" s="227"/>
      <c r="E5" s="228"/>
      <c r="F5" s="24"/>
      <c r="G5" s="24"/>
      <c r="H5" s="24"/>
      <c r="I5" s="30"/>
      <c r="J5" s="30"/>
      <c r="K5" s="30"/>
      <c r="L5" s="30"/>
      <c r="M5" s="30"/>
      <c r="N5" s="30"/>
      <c r="O5" s="30"/>
      <c r="P5" s="30"/>
      <c r="Q5" s="30"/>
      <c r="R5" s="30"/>
      <c r="S5" s="30"/>
      <c r="T5" s="30"/>
      <c r="U5" s="30"/>
      <c r="V5" s="30"/>
      <c r="W5" s="30"/>
      <c r="X5" s="30"/>
      <c r="Y5" s="30"/>
      <c r="Z5" s="30"/>
      <c r="AA5" s="30"/>
      <c r="AB5"/>
      <c r="AC5"/>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row>
    <row r="6" spans="1:58" ht="14.5" x14ac:dyDescent="0.35">
      <c r="A6" s="30"/>
      <c r="B6" s="246" t="s">
        <v>101</v>
      </c>
      <c r="C6" s="247"/>
      <c r="D6" s="247"/>
      <c r="E6" s="248"/>
      <c r="F6" s="24"/>
      <c r="G6" s="24"/>
      <c r="H6" s="24"/>
      <c r="I6" s="30"/>
      <c r="J6" s="30"/>
      <c r="K6" s="30"/>
      <c r="L6" s="30"/>
      <c r="M6" s="30"/>
      <c r="N6" s="30"/>
      <c r="O6" s="30"/>
      <c r="P6" s="30"/>
      <c r="Q6" s="30"/>
      <c r="R6" s="30"/>
      <c r="S6" s="30"/>
      <c r="T6" s="30"/>
      <c r="U6" s="30"/>
      <c r="V6" s="30"/>
      <c r="W6" s="30"/>
      <c r="X6" s="30"/>
      <c r="Y6" s="30"/>
      <c r="Z6" s="30"/>
      <c r="AA6" s="30"/>
      <c r="AB6"/>
      <c r="AC6"/>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spans="1:58" ht="14.5" x14ac:dyDescent="0.35">
      <c r="A7" s="30"/>
      <c r="B7" s="51" t="s">
        <v>102</v>
      </c>
      <c r="C7" s="247" t="s">
        <v>103</v>
      </c>
      <c r="D7" s="247"/>
      <c r="E7" s="248"/>
      <c r="F7" s="24"/>
      <c r="G7" s="24"/>
      <c r="H7" s="24"/>
      <c r="I7" s="30"/>
      <c r="J7" s="30"/>
      <c r="K7" s="30"/>
      <c r="L7" s="30"/>
      <c r="M7" s="30"/>
      <c r="N7" s="30"/>
      <c r="O7" s="30"/>
      <c r="P7" s="30"/>
      <c r="Q7" s="30"/>
      <c r="R7" s="30"/>
      <c r="S7" s="30"/>
      <c r="T7" s="30"/>
      <c r="U7" s="30"/>
      <c r="V7" s="30"/>
      <c r="W7" s="30"/>
      <c r="X7" s="30"/>
      <c r="Y7" s="30"/>
      <c r="Z7" s="30"/>
      <c r="AA7" s="30"/>
      <c r="AB7"/>
      <c r="AC7"/>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row>
    <row r="8" spans="1:58" ht="83.25" customHeight="1" x14ac:dyDescent="0.35">
      <c r="A8" s="30"/>
      <c r="B8" s="52" t="s">
        <v>104</v>
      </c>
      <c r="C8" s="242" t="s">
        <v>105</v>
      </c>
      <c r="D8" s="242"/>
      <c r="E8" s="243"/>
      <c r="F8" s="24"/>
      <c r="G8" s="24"/>
      <c r="H8" s="24"/>
      <c r="I8" s="30"/>
      <c r="J8" s="30"/>
      <c r="K8" s="30"/>
      <c r="L8" s="30"/>
      <c r="M8" s="30"/>
      <c r="N8" s="30"/>
      <c r="O8" s="30"/>
      <c r="P8" s="30"/>
      <c r="Q8" s="30"/>
      <c r="R8" s="30"/>
      <c r="S8" s="30"/>
      <c r="T8" s="30"/>
      <c r="U8" s="30"/>
      <c r="V8" s="30"/>
      <c r="W8" s="30"/>
      <c r="X8" s="30"/>
      <c r="Y8" s="30"/>
      <c r="Z8" s="30"/>
      <c r="AA8" s="30"/>
      <c r="AB8"/>
      <c r="AC8"/>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row>
    <row r="9" spans="1:58" ht="85" customHeight="1" x14ac:dyDescent="0.35">
      <c r="A9" s="30"/>
      <c r="B9" s="52" t="s">
        <v>106</v>
      </c>
      <c r="C9" s="242" t="s">
        <v>107</v>
      </c>
      <c r="D9" s="242"/>
      <c r="E9" s="243"/>
      <c r="F9" s="24"/>
      <c r="G9" s="24"/>
      <c r="H9" s="24"/>
      <c r="I9" s="30"/>
      <c r="J9" s="30"/>
      <c r="K9" s="30"/>
      <c r="L9" s="30"/>
      <c r="M9" s="30"/>
      <c r="N9" s="30"/>
      <c r="O9" s="30"/>
      <c r="P9" s="30"/>
      <c r="Q9" s="30"/>
      <c r="R9" s="30"/>
      <c r="S9" s="30"/>
      <c r="T9" s="30"/>
      <c r="U9" s="30"/>
      <c r="V9" s="30"/>
      <c r="W9" s="30"/>
      <c r="X9" s="30"/>
      <c r="Y9" s="30"/>
      <c r="Z9" s="30"/>
      <c r="AA9" s="30"/>
      <c r="AB9"/>
      <c r="AC9"/>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row>
    <row r="10" spans="1:58" ht="79.5" customHeight="1" x14ac:dyDescent="0.35">
      <c r="A10" s="30"/>
      <c r="B10" s="52" t="s">
        <v>108</v>
      </c>
      <c r="C10" s="242" t="s">
        <v>109</v>
      </c>
      <c r="D10" s="242"/>
      <c r="E10" s="243"/>
      <c r="F10" s="24"/>
      <c r="G10" s="24"/>
      <c r="H10" s="24"/>
      <c r="I10" s="30"/>
      <c r="J10" s="30"/>
      <c r="K10" s="30"/>
      <c r="L10" s="30"/>
      <c r="M10" s="30"/>
      <c r="N10" s="30"/>
      <c r="O10" s="30"/>
      <c r="P10" s="30"/>
      <c r="Q10" s="30"/>
      <c r="R10" s="30"/>
      <c r="S10" s="30"/>
      <c r="T10" s="30"/>
      <c r="U10" s="30"/>
      <c r="V10" s="30"/>
      <c r="W10" s="30"/>
      <c r="X10" s="30"/>
      <c r="Y10" s="30"/>
      <c r="Z10" s="30"/>
      <c r="AA10" s="30"/>
      <c r="AB10"/>
      <c r="AC1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row>
    <row r="11" spans="1:58" ht="77.25" customHeight="1" x14ac:dyDescent="0.35">
      <c r="A11" s="30"/>
      <c r="B11" s="52" t="s">
        <v>110</v>
      </c>
      <c r="C11" s="242" t="s">
        <v>111</v>
      </c>
      <c r="D11" s="242"/>
      <c r="E11" s="243"/>
      <c r="F11" s="24"/>
      <c r="G11" s="24"/>
      <c r="H11" s="24"/>
      <c r="I11" s="30"/>
      <c r="J11" s="30"/>
      <c r="K11" s="30"/>
      <c r="L11" s="30"/>
      <c r="M11" s="30"/>
      <c r="N11" s="30"/>
      <c r="O11" s="30"/>
      <c r="P11" s="30"/>
      <c r="Q11" s="30"/>
      <c r="R11" s="30"/>
      <c r="S11" s="30"/>
      <c r="T11" s="30"/>
      <c r="U11" s="30"/>
      <c r="V11" s="30"/>
      <c r="W11" s="30"/>
      <c r="X11" s="30"/>
      <c r="Y11" s="30"/>
      <c r="Z11" s="30"/>
      <c r="AA11" s="30"/>
      <c r="AB11"/>
      <c r="AC11"/>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row>
    <row r="12" spans="1:58" ht="53.25" customHeight="1" thickBot="1" x14ac:dyDescent="0.4">
      <c r="A12" s="30"/>
      <c r="B12" s="53" t="s">
        <v>112</v>
      </c>
      <c r="C12" s="244" t="s">
        <v>113</v>
      </c>
      <c r="D12" s="244"/>
      <c r="E12" s="245"/>
      <c r="F12" s="24"/>
      <c r="G12" s="24"/>
      <c r="H12" s="24"/>
      <c r="I12" s="30"/>
      <c r="J12" s="30"/>
      <c r="K12" s="30"/>
      <c r="L12" s="30"/>
      <c r="M12" s="30"/>
      <c r="N12" s="30"/>
      <c r="O12" s="30"/>
      <c r="P12" s="30"/>
      <c r="Q12" s="30"/>
      <c r="R12" s="30"/>
      <c r="S12" s="30"/>
      <c r="T12" s="30"/>
      <c r="U12" s="30"/>
      <c r="V12" s="30"/>
      <c r="W12" s="30"/>
      <c r="X12" s="30"/>
      <c r="Y12" s="30"/>
      <c r="Z12" s="30"/>
      <c r="AA12" s="30"/>
      <c r="AB12"/>
      <c r="AC12"/>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row>
    <row r="13" spans="1:58" ht="14.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c r="AC13"/>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row>
    <row r="14" spans="1:58" ht="23.5" x14ac:dyDescent="0.35">
      <c r="A14" s="30"/>
      <c r="B14" s="86" t="s">
        <v>114</v>
      </c>
      <c r="C14" s="87"/>
      <c r="D14" s="87"/>
      <c r="E14" s="87"/>
      <c r="F14" s="87"/>
      <c r="G14" s="87"/>
      <c r="H14" s="87"/>
      <c r="I14" s="87"/>
      <c r="J14" s="87"/>
      <c r="K14" s="87"/>
      <c r="L14" s="87"/>
      <c r="M14" s="87"/>
      <c r="N14" s="87"/>
      <c r="O14" s="87"/>
      <c r="P14" s="88"/>
      <c r="Q14" s="30"/>
      <c r="R14" s="30"/>
      <c r="S14" s="30"/>
      <c r="T14" s="30"/>
      <c r="U14" s="30"/>
      <c r="V14" s="30"/>
      <c r="W14" s="30"/>
      <c r="X14" s="30"/>
      <c r="Y14" s="30"/>
      <c r="Z14" s="30"/>
      <c r="AA14" s="30"/>
      <c r="AB14"/>
      <c r="AC14"/>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row>
    <row r="15" spans="1:58" ht="14.5" x14ac:dyDescent="0.35">
      <c r="A15" s="30"/>
      <c r="B15" s="85" t="s">
        <v>115</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c r="AC15"/>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row>
    <row r="16" spans="1:58" ht="35.25" customHeight="1" x14ac:dyDescent="0.35">
      <c r="A16" s="30"/>
      <c r="B16" s="229" t="s">
        <v>116</v>
      </c>
      <c r="C16" s="229" t="s">
        <v>117</v>
      </c>
      <c r="D16" s="229" t="s">
        <v>118</v>
      </c>
      <c r="E16" s="239" t="s">
        <v>119</v>
      </c>
      <c r="F16" s="240"/>
      <c r="G16" s="240"/>
      <c r="H16" s="240"/>
      <c r="I16" s="241"/>
      <c r="J16" s="239" t="s">
        <v>120</v>
      </c>
      <c r="K16" s="240"/>
      <c r="L16" s="240"/>
      <c r="M16" s="240"/>
      <c r="N16" s="241"/>
      <c r="O16" s="80" t="s">
        <v>121</v>
      </c>
      <c r="P16" s="232" t="s">
        <v>122</v>
      </c>
      <c r="Q16" s="30"/>
      <c r="R16" s="74"/>
      <c r="S16" s="74"/>
      <c r="T16" s="74"/>
      <c r="U16" s="220"/>
      <c r="V16" s="220"/>
      <c r="W16" s="220"/>
      <c r="X16" s="220"/>
      <c r="Y16" s="220"/>
      <c r="Z16" s="220"/>
      <c r="AA16" s="220"/>
      <c r="AB16" s="220"/>
      <c r="AC16" s="220"/>
      <c r="AD16" s="220"/>
      <c r="AE16" s="220"/>
      <c r="AF16" s="220"/>
      <c r="AG16" s="220"/>
      <c r="AH16" s="220"/>
      <c r="AI16" s="220"/>
      <c r="AJ16" s="74"/>
      <c r="AK16" s="220"/>
      <c r="AL16" s="30"/>
      <c r="AM16" s="30"/>
      <c r="AN16" s="30"/>
      <c r="AO16" s="30"/>
      <c r="AP16" s="30"/>
      <c r="AQ16" s="30"/>
      <c r="AR16" s="30"/>
      <c r="AS16" s="30"/>
      <c r="AT16" s="30"/>
      <c r="AU16" s="30"/>
      <c r="AV16" s="30"/>
      <c r="AW16" s="30"/>
      <c r="AX16" s="30"/>
      <c r="AY16" s="30"/>
      <c r="AZ16" s="30"/>
      <c r="BA16" s="30"/>
      <c r="BB16" s="30"/>
      <c r="BC16" s="30"/>
      <c r="BD16" s="30"/>
      <c r="BE16" s="30"/>
      <c r="BF16" s="30"/>
    </row>
    <row r="17" spans="1:58" ht="15.5" x14ac:dyDescent="0.35">
      <c r="A17" s="30"/>
      <c r="B17" s="230"/>
      <c r="C17" s="230"/>
      <c r="D17" s="230"/>
      <c r="E17" s="26" t="s">
        <v>1049</v>
      </c>
      <c r="F17" s="26" t="s">
        <v>1048</v>
      </c>
      <c r="G17" s="26" t="s">
        <v>1050</v>
      </c>
      <c r="H17" s="26" t="s">
        <v>1051</v>
      </c>
      <c r="I17" s="234" t="s">
        <v>123</v>
      </c>
      <c r="J17" s="26" t="s">
        <v>1049</v>
      </c>
      <c r="K17" s="26" t="s">
        <v>1048</v>
      </c>
      <c r="L17" s="26" t="s">
        <v>1050</v>
      </c>
      <c r="M17" s="26" t="s">
        <v>1051</v>
      </c>
      <c r="N17" s="236" t="s">
        <v>123</v>
      </c>
      <c r="O17" s="237" t="s">
        <v>123</v>
      </c>
      <c r="P17" s="233"/>
      <c r="Q17" s="30"/>
      <c r="R17" s="76"/>
      <c r="S17" s="76"/>
      <c r="T17" s="76"/>
      <c r="U17" s="74"/>
      <c r="V17" s="74"/>
      <c r="W17" s="74"/>
      <c r="X17" s="74"/>
      <c r="Y17" s="221"/>
      <c r="Z17" s="74"/>
      <c r="AA17" s="74"/>
      <c r="AB17" s="74"/>
      <c r="AC17" s="74"/>
      <c r="AD17" s="221"/>
      <c r="AE17" s="74"/>
      <c r="AF17" s="74"/>
      <c r="AG17" s="74"/>
      <c r="AH17" s="74"/>
      <c r="AI17" s="221"/>
      <c r="AJ17" s="221"/>
      <c r="AK17" s="220"/>
      <c r="AL17" s="30"/>
      <c r="AM17" s="30"/>
      <c r="AN17" s="30"/>
      <c r="AO17" s="30"/>
      <c r="AP17"/>
      <c r="AQ17"/>
      <c r="AR17"/>
      <c r="AS17" s="30"/>
      <c r="AT17" s="30"/>
      <c r="AU17" s="30"/>
      <c r="AV17" s="30"/>
      <c r="AW17" s="30"/>
      <c r="AX17" s="30"/>
      <c r="AY17" s="30"/>
      <c r="AZ17" s="30"/>
      <c r="BA17" s="30"/>
      <c r="BB17" s="30"/>
      <c r="BC17" s="30"/>
      <c r="BD17" s="30"/>
      <c r="BE17" s="30"/>
      <c r="BF17" s="30"/>
    </row>
    <row r="18" spans="1:58" ht="16" thickBot="1" x14ac:dyDescent="0.4">
      <c r="A18" s="30"/>
      <c r="B18" s="230"/>
      <c r="C18" s="231"/>
      <c r="D18" s="231"/>
      <c r="E18" s="123" t="s">
        <v>124</v>
      </c>
      <c r="F18" s="123" t="s">
        <v>125</v>
      </c>
      <c r="G18" s="123" t="s">
        <v>125</v>
      </c>
      <c r="H18" s="124" t="s">
        <v>125</v>
      </c>
      <c r="I18" s="235"/>
      <c r="J18" s="124" t="s">
        <v>125</v>
      </c>
      <c r="K18" s="124" t="s">
        <v>125</v>
      </c>
      <c r="L18" s="124" t="s">
        <v>125</v>
      </c>
      <c r="M18" s="124" t="s">
        <v>125</v>
      </c>
      <c r="N18" s="235"/>
      <c r="O18" s="238"/>
      <c r="P18" s="233"/>
      <c r="Q18" s="30"/>
      <c r="R18" s="75"/>
      <c r="S18" s="75"/>
      <c r="T18" s="75"/>
      <c r="U18" s="77"/>
      <c r="V18" s="77"/>
      <c r="W18" s="77"/>
      <c r="X18" s="77"/>
      <c r="Y18" s="221"/>
      <c r="Z18" s="77"/>
      <c r="AA18" s="77"/>
      <c r="AB18" s="77"/>
      <c r="AC18" s="77"/>
      <c r="AD18" s="221"/>
      <c r="AE18" s="77"/>
      <c r="AF18" s="77"/>
      <c r="AG18" s="77"/>
      <c r="AH18" s="77"/>
      <c r="AI18" s="221"/>
      <c r="AJ18" s="221"/>
      <c r="AK18" s="220"/>
      <c r="AL18" s="30"/>
      <c r="AM18" s="30"/>
      <c r="AN18" s="30"/>
      <c r="AO18" s="30"/>
      <c r="AP18"/>
      <c r="AQ18"/>
      <c r="AR18" s="30"/>
      <c r="AS18" s="30"/>
      <c r="AT18" s="30"/>
      <c r="AU18" s="30"/>
      <c r="AV18" s="30"/>
      <c r="AW18" s="30"/>
      <c r="AX18" s="30"/>
      <c r="AY18" s="30"/>
      <c r="AZ18" s="30"/>
      <c r="BA18" s="30"/>
      <c r="BB18" s="30"/>
      <c r="BC18" s="30"/>
      <c r="BD18" s="30"/>
      <c r="BE18" s="30"/>
      <c r="BF18" s="30"/>
    </row>
    <row r="19" spans="1:58" ht="14.5" x14ac:dyDescent="0.35">
      <c r="A19" s="30"/>
      <c r="B19" s="135" t="s">
        <v>112</v>
      </c>
      <c r="C19" s="135" t="s">
        <v>258</v>
      </c>
      <c r="D19" s="138" t="s">
        <v>311</v>
      </c>
      <c r="E19" s="170">
        <v>295</v>
      </c>
      <c r="F19" s="171">
        <v>925</v>
      </c>
      <c r="G19" s="171">
        <v>572</v>
      </c>
      <c r="H19" s="171">
        <v>305</v>
      </c>
      <c r="I19" s="172">
        <f>SUM(E19:H19)</f>
        <v>2097</v>
      </c>
      <c r="J19" s="171">
        <v>385</v>
      </c>
      <c r="K19" s="171">
        <v>917</v>
      </c>
      <c r="L19" s="171">
        <v>527</v>
      </c>
      <c r="M19" s="171">
        <v>640</v>
      </c>
      <c r="N19" s="172">
        <f>SUM(J19:M19)</f>
        <v>2469</v>
      </c>
      <c r="O19" s="171">
        <v>305</v>
      </c>
      <c r="P19" s="173">
        <f>SUM(I19,N19)</f>
        <v>4566</v>
      </c>
      <c r="Q19" s="30"/>
      <c r="R19" s="78"/>
      <c r="S19" s="78"/>
      <c r="T19" s="65"/>
      <c r="U19" s="30"/>
      <c r="V19" s="30"/>
      <c r="W19"/>
      <c r="X19"/>
      <c r="Y19" s="30"/>
      <c r="Z19" s="30"/>
      <c r="AA19" s="30"/>
      <c r="AB19" s="30"/>
      <c r="AC19" s="30"/>
      <c r="AD19" s="30"/>
      <c r="AE19" s="30"/>
      <c r="AF19" s="30"/>
      <c r="AG19" s="30"/>
      <c r="AH19" s="30"/>
      <c r="AI19" s="30"/>
      <c r="AJ19" s="30"/>
      <c r="AK19" s="30"/>
      <c r="AL19" s="30"/>
      <c r="AM19" s="30"/>
      <c r="AN19" s="30"/>
      <c r="AO19" s="30"/>
      <c r="AP19"/>
      <c r="AQ19"/>
      <c r="AR19" s="30"/>
      <c r="AS19" s="30"/>
      <c r="AT19" s="30"/>
      <c r="AU19" s="30"/>
      <c r="AV19" s="30"/>
      <c r="AW19" s="30"/>
      <c r="AX19" s="30"/>
      <c r="AY19" s="30"/>
      <c r="AZ19" s="30"/>
      <c r="BA19" s="30"/>
      <c r="BB19" s="30"/>
      <c r="BC19" s="30"/>
      <c r="BD19" s="30"/>
      <c r="BE19" s="30"/>
      <c r="BF19" s="30"/>
    </row>
    <row r="20" spans="1:58" ht="29" x14ac:dyDescent="0.35">
      <c r="A20" s="30"/>
      <c r="B20" s="136" t="s">
        <v>106</v>
      </c>
      <c r="C20" s="136" t="s">
        <v>268</v>
      </c>
      <c r="D20" s="139" t="s">
        <v>128</v>
      </c>
      <c r="E20" s="174">
        <v>2</v>
      </c>
      <c r="F20" s="175">
        <v>4</v>
      </c>
      <c r="G20" s="175">
        <v>7</v>
      </c>
      <c r="H20" s="175">
        <v>5</v>
      </c>
      <c r="I20" s="176">
        <f>SUM(E20:H20)</f>
        <v>18</v>
      </c>
      <c r="J20" s="175">
        <v>3</v>
      </c>
      <c r="K20" s="175">
        <v>4</v>
      </c>
      <c r="L20" s="175">
        <v>6</v>
      </c>
      <c r="M20" s="175">
        <v>5</v>
      </c>
      <c r="N20" s="176">
        <f>SUM(J20:M20)</f>
        <v>18</v>
      </c>
      <c r="O20" s="175">
        <v>5</v>
      </c>
      <c r="P20" s="177">
        <f t="shared" ref="P20:P28" si="0">SUM(I20,N20)</f>
        <v>36</v>
      </c>
      <c r="Q20" s="30"/>
      <c r="R20" s="78"/>
      <c r="S20" s="78"/>
      <c r="T20" s="65"/>
      <c r="U20" s="30"/>
      <c r="V20" s="30"/>
      <c r="W20"/>
      <c r="X20"/>
      <c r="Y20" s="30"/>
      <c r="Z20" s="30"/>
      <c r="AA20" s="30"/>
      <c r="AB20" s="30"/>
      <c r="AC20" s="30"/>
      <c r="AD20" s="30"/>
      <c r="AE20" s="30"/>
      <c r="AF20" s="30"/>
      <c r="AG20" s="30"/>
      <c r="AH20" s="30"/>
      <c r="AI20" s="30"/>
      <c r="AJ20" s="30"/>
      <c r="AK20" s="30"/>
      <c r="AL20" s="30"/>
      <c r="AM20" s="30"/>
      <c r="AN20" s="30"/>
      <c r="AO20" s="30"/>
      <c r="AP20"/>
      <c r="AQ20"/>
      <c r="AR20" s="30"/>
      <c r="AS20" s="30"/>
      <c r="AT20" s="30"/>
      <c r="AU20" s="30"/>
      <c r="AV20" s="30"/>
      <c r="AW20" s="30"/>
      <c r="AX20" s="30"/>
      <c r="AY20" s="30"/>
      <c r="AZ20" s="30"/>
      <c r="BA20" s="30"/>
      <c r="BB20" s="30"/>
      <c r="BC20" s="30"/>
      <c r="BD20" s="30"/>
      <c r="BE20" s="30"/>
      <c r="BF20" s="30"/>
    </row>
    <row r="21" spans="1:58" ht="14.5" x14ac:dyDescent="0.35">
      <c r="A21" s="30"/>
      <c r="B21" s="136" t="s">
        <v>126</v>
      </c>
      <c r="C21" s="136" t="s">
        <v>126</v>
      </c>
      <c r="D21" s="139" t="s">
        <v>126</v>
      </c>
      <c r="E21" s="174"/>
      <c r="F21" s="175"/>
      <c r="G21" s="175"/>
      <c r="H21" s="175"/>
      <c r="I21" s="176">
        <f>SUM(E21:H21)</f>
        <v>0</v>
      </c>
      <c r="J21" s="175"/>
      <c r="K21" s="175"/>
      <c r="L21" s="175"/>
      <c r="M21" s="175"/>
      <c r="N21" s="176">
        <f>SUM(J21:M21)</f>
        <v>0</v>
      </c>
      <c r="O21" s="175"/>
      <c r="P21" s="177">
        <f t="shared" si="0"/>
        <v>0</v>
      </c>
      <c r="Q21" s="30"/>
      <c r="R21" s="78"/>
      <c r="S21" s="78"/>
      <c r="T21" s="65"/>
      <c r="U21" s="30"/>
      <c r="V21" s="30"/>
      <c r="W21"/>
      <c r="X21"/>
      <c r="Y21" s="30"/>
      <c r="Z21" s="30"/>
      <c r="AA21" s="30"/>
      <c r="AB21" s="30"/>
      <c r="AC21" s="30"/>
      <c r="AD21" s="30"/>
      <c r="AE21" s="30"/>
      <c r="AF21" s="30"/>
      <c r="AG21" s="30"/>
      <c r="AH21" s="30"/>
      <c r="AI21" s="30"/>
      <c r="AJ21" s="30"/>
      <c r="AK21" s="30"/>
      <c r="AL21" s="30"/>
      <c r="AM21" s="30"/>
      <c r="AN21" s="30"/>
      <c r="AO21" s="30"/>
      <c r="AP21"/>
      <c r="AQ21"/>
      <c r="AR21" s="30"/>
      <c r="AS21" s="30"/>
      <c r="AT21" s="30"/>
      <c r="AU21" s="30"/>
      <c r="AV21" s="30"/>
      <c r="AW21" s="30"/>
      <c r="AX21" s="30"/>
      <c r="AY21" s="30"/>
      <c r="AZ21" s="30"/>
      <c r="BA21" s="30"/>
      <c r="BB21" s="30"/>
      <c r="BC21" s="30"/>
      <c r="BD21" s="30"/>
      <c r="BE21" s="30"/>
      <c r="BF21" s="30"/>
    </row>
    <row r="22" spans="1:58" ht="14.5" x14ac:dyDescent="0.35">
      <c r="A22" s="30"/>
      <c r="B22" s="136" t="s">
        <v>126</v>
      </c>
      <c r="C22" s="136" t="s">
        <v>126</v>
      </c>
      <c r="D22" s="139" t="s">
        <v>126</v>
      </c>
      <c r="E22" s="174"/>
      <c r="F22" s="175"/>
      <c r="G22" s="175"/>
      <c r="H22" s="175"/>
      <c r="I22" s="176">
        <f>SUM(E22:H22)</f>
        <v>0</v>
      </c>
      <c r="J22" s="175"/>
      <c r="K22" s="175"/>
      <c r="L22" s="175"/>
      <c r="M22" s="175"/>
      <c r="N22" s="176">
        <f>SUM(J22:M22)</f>
        <v>0</v>
      </c>
      <c r="O22" s="175"/>
      <c r="P22" s="177">
        <f t="shared" si="0"/>
        <v>0</v>
      </c>
      <c r="Q22" s="30"/>
      <c r="R22" s="78"/>
      <c r="S22" s="78"/>
      <c r="T22" s="65"/>
      <c r="U22" s="30"/>
      <c r="V22" s="30"/>
      <c r="W22"/>
      <c r="X22"/>
      <c r="Y22" s="30"/>
      <c r="Z22" s="30"/>
      <c r="AA22" s="30"/>
      <c r="AB22" s="30"/>
      <c r="AC22" s="30"/>
      <c r="AD22" s="30"/>
      <c r="AE22" s="30"/>
      <c r="AF22" s="30"/>
      <c r="AG22" s="30"/>
      <c r="AH22" s="30"/>
      <c r="AI22" s="30"/>
      <c r="AJ22" s="30"/>
      <c r="AK22" s="30"/>
      <c r="AL22" s="30"/>
      <c r="AM22" s="30"/>
      <c r="AN22" s="30"/>
      <c r="AO22" s="30"/>
      <c r="AP22"/>
      <c r="AQ22"/>
      <c r="AR22" s="30"/>
      <c r="AS22" s="30"/>
      <c r="AT22" s="30"/>
      <c r="AU22" s="30"/>
      <c r="AV22" s="30"/>
      <c r="AW22" s="30"/>
      <c r="AX22" s="30"/>
      <c r="AY22" s="30"/>
      <c r="AZ22" s="30"/>
      <c r="BA22" s="30"/>
      <c r="BB22" s="30"/>
      <c r="BC22" s="30"/>
      <c r="BD22" s="30"/>
      <c r="BE22" s="30"/>
      <c r="BF22" s="30"/>
    </row>
    <row r="23" spans="1:58" ht="14.5" x14ac:dyDescent="0.35">
      <c r="A23" s="30"/>
      <c r="B23" s="136" t="s">
        <v>126</v>
      </c>
      <c r="C23" s="136" t="s">
        <v>126</v>
      </c>
      <c r="D23" s="139" t="s">
        <v>126</v>
      </c>
      <c r="E23" s="174"/>
      <c r="F23" s="175"/>
      <c r="G23" s="175"/>
      <c r="H23" s="175"/>
      <c r="I23" s="176">
        <f t="shared" ref="I23:I28" si="1">SUM(E23:H23)</f>
        <v>0</v>
      </c>
      <c r="J23" s="175"/>
      <c r="K23" s="175"/>
      <c r="L23" s="175"/>
      <c r="M23" s="175"/>
      <c r="N23" s="176">
        <f t="shared" ref="N23:N28" si="2">SUM(J23:M23)</f>
        <v>0</v>
      </c>
      <c r="O23" s="175"/>
      <c r="P23" s="177">
        <f t="shared" si="0"/>
        <v>0</v>
      </c>
      <c r="Q23" s="30"/>
      <c r="R23" s="78"/>
      <c r="S23" s="78"/>
      <c r="T23" s="65"/>
      <c r="U23" s="30"/>
      <c r="V23" s="30"/>
      <c r="W23"/>
      <c r="X23"/>
      <c r="Y23" s="30"/>
      <c r="Z23" s="30"/>
      <c r="AA23" s="30"/>
      <c r="AB23" s="30"/>
      <c r="AC23" s="30"/>
      <c r="AD23" s="30"/>
      <c r="AE23" s="30"/>
      <c r="AF23" s="30"/>
      <c r="AG23" s="30"/>
      <c r="AH23" s="30"/>
      <c r="AI23" s="30"/>
      <c r="AJ23" s="30"/>
      <c r="AK23" s="30"/>
      <c r="AL23" s="30"/>
      <c r="AM23" s="30"/>
      <c r="AN23" s="30"/>
      <c r="AO23" s="30"/>
      <c r="AP23"/>
      <c r="AQ23"/>
      <c r="AR23" s="30"/>
      <c r="AS23" s="30"/>
      <c r="AT23" s="30"/>
      <c r="AU23" s="30"/>
      <c r="AV23" s="30"/>
      <c r="AW23" s="30"/>
      <c r="AX23" s="30"/>
      <c r="AY23" s="30"/>
      <c r="AZ23" s="30"/>
      <c r="BA23" s="30"/>
      <c r="BB23" s="30"/>
      <c r="BC23" s="30"/>
      <c r="BD23" s="30"/>
      <c r="BE23" s="30"/>
      <c r="BF23" s="30"/>
    </row>
    <row r="24" spans="1:58" ht="14.5" x14ac:dyDescent="0.35">
      <c r="A24" s="30"/>
      <c r="B24" s="136" t="s">
        <v>126</v>
      </c>
      <c r="C24" s="136" t="s">
        <v>126</v>
      </c>
      <c r="D24" s="139" t="s">
        <v>126</v>
      </c>
      <c r="E24" s="174"/>
      <c r="F24" s="175"/>
      <c r="G24" s="175"/>
      <c r="H24" s="175"/>
      <c r="I24" s="176">
        <f t="shared" si="1"/>
        <v>0</v>
      </c>
      <c r="J24" s="175"/>
      <c r="K24" s="175"/>
      <c r="L24" s="175"/>
      <c r="M24" s="175"/>
      <c r="N24" s="176">
        <f t="shared" si="2"/>
        <v>0</v>
      </c>
      <c r="O24" s="175"/>
      <c r="P24" s="177">
        <f t="shared" si="0"/>
        <v>0</v>
      </c>
      <c r="Q24" s="30"/>
      <c r="R24" s="78"/>
      <c r="S24" s="78"/>
      <c r="T24" s="65"/>
      <c r="U24" s="30"/>
      <c r="V24" s="30"/>
      <c r="W24"/>
      <c r="X24"/>
      <c r="Y24" s="30"/>
      <c r="Z24" s="30"/>
      <c r="AA24" s="30"/>
      <c r="AB24" s="30"/>
      <c r="AC24" s="30"/>
      <c r="AD24" s="30"/>
      <c r="AE24" s="30"/>
      <c r="AF24" s="30"/>
      <c r="AG24" s="30"/>
      <c r="AH24" s="30"/>
      <c r="AI24" s="30"/>
      <c r="AJ24" s="30"/>
      <c r="AK24" s="30"/>
      <c r="AL24" s="30"/>
      <c r="AM24" s="30"/>
      <c r="AN24" s="30"/>
      <c r="AO24" s="30"/>
      <c r="AP24"/>
      <c r="AQ24"/>
      <c r="AR24" s="30"/>
      <c r="AS24" s="30"/>
      <c r="AT24" s="30"/>
      <c r="AU24" s="30"/>
      <c r="AV24" s="30"/>
      <c r="AW24" s="30"/>
      <c r="AX24" s="30"/>
      <c r="AY24" s="30"/>
      <c r="AZ24" s="30"/>
      <c r="BA24" s="30"/>
      <c r="BB24" s="30"/>
      <c r="BC24" s="30"/>
      <c r="BD24" s="30"/>
      <c r="BE24" s="30"/>
      <c r="BF24" s="30"/>
    </row>
    <row r="25" spans="1:58" ht="14.5" x14ac:dyDescent="0.35">
      <c r="A25" s="30"/>
      <c r="B25" s="136" t="s">
        <v>126</v>
      </c>
      <c r="C25" s="136" t="s">
        <v>126</v>
      </c>
      <c r="D25" s="139" t="s">
        <v>126</v>
      </c>
      <c r="E25" s="174"/>
      <c r="F25" s="175"/>
      <c r="G25" s="175"/>
      <c r="H25" s="175"/>
      <c r="I25" s="176">
        <f t="shared" si="1"/>
        <v>0</v>
      </c>
      <c r="J25" s="175"/>
      <c r="K25" s="175"/>
      <c r="L25" s="175"/>
      <c r="M25" s="175"/>
      <c r="N25" s="176">
        <f t="shared" si="2"/>
        <v>0</v>
      </c>
      <c r="O25" s="175"/>
      <c r="P25" s="177">
        <f t="shared" si="0"/>
        <v>0</v>
      </c>
      <c r="Q25" s="30"/>
      <c r="R25" s="78"/>
      <c r="S25" s="78"/>
      <c r="T25" s="65"/>
      <c r="U25" s="30"/>
      <c r="V25" s="30"/>
      <c r="W25"/>
      <c r="X25"/>
      <c r="Y25" s="30"/>
      <c r="Z25" s="30"/>
      <c r="AA25" s="30"/>
      <c r="AB25" s="30"/>
      <c r="AC25" s="30"/>
      <c r="AD25" s="30"/>
      <c r="AE25" s="30"/>
      <c r="AF25" s="30"/>
      <c r="AG25" s="30"/>
      <c r="AH25" s="30"/>
      <c r="AI25" s="30"/>
      <c r="AJ25" s="30"/>
      <c r="AK25" s="30"/>
      <c r="AL25" s="30"/>
      <c r="AM25" s="30"/>
      <c r="AN25" s="30"/>
      <c r="AO25" s="30"/>
      <c r="AP25"/>
      <c r="AQ25"/>
      <c r="AR25" s="30"/>
      <c r="AS25" s="30"/>
      <c r="AT25" s="30"/>
      <c r="AU25" s="30"/>
      <c r="AV25" s="30"/>
      <c r="AW25" s="30"/>
      <c r="AX25" s="30"/>
      <c r="AY25" s="30"/>
      <c r="AZ25" s="30"/>
      <c r="BA25" s="30"/>
      <c r="BB25" s="30"/>
      <c r="BC25" s="30"/>
      <c r="BD25" s="30"/>
      <c r="BE25" s="30"/>
      <c r="BF25" s="30"/>
    </row>
    <row r="26" spans="1:58" ht="14.5" x14ac:dyDescent="0.35">
      <c r="A26" s="30"/>
      <c r="B26" s="136" t="s">
        <v>126</v>
      </c>
      <c r="C26" s="136" t="s">
        <v>126</v>
      </c>
      <c r="D26" s="139" t="s">
        <v>126</v>
      </c>
      <c r="E26" s="174"/>
      <c r="F26" s="175"/>
      <c r="G26" s="175"/>
      <c r="H26" s="175"/>
      <c r="I26" s="176">
        <f t="shared" si="1"/>
        <v>0</v>
      </c>
      <c r="J26" s="175"/>
      <c r="K26" s="175"/>
      <c r="L26" s="175"/>
      <c r="M26" s="175"/>
      <c r="N26" s="176">
        <f t="shared" si="2"/>
        <v>0</v>
      </c>
      <c r="O26" s="175"/>
      <c r="P26" s="177">
        <f t="shared" si="0"/>
        <v>0</v>
      </c>
      <c r="Q26" s="30"/>
      <c r="R26" s="78"/>
      <c r="S26" s="78"/>
      <c r="T26" s="65"/>
      <c r="U26" s="30"/>
      <c r="V26" s="30"/>
      <c r="W26"/>
      <c r="X26"/>
      <c r="Y26" s="30"/>
      <c r="Z26" s="30"/>
      <c r="AA26" s="30"/>
      <c r="AB26" s="30"/>
      <c r="AC26" s="30"/>
      <c r="AD26" s="30"/>
      <c r="AE26" s="30"/>
      <c r="AF26" s="30"/>
      <c r="AG26" s="30"/>
      <c r="AH26" s="30"/>
      <c r="AI26" s="30"/>
      <c r="AJ26" s="30"/>
      <c r="AK26" s="30"/>
      <c r="AL26" s="30"/>
      <c r="AM26" s="30"/>
      <c r="AN26" s="30"/>
      <c r="AO26" s="30"/>
      <c r="AP26"/>
      <c r="AQ26"/>
      <c r="AR26" s="30"/>
      <c r="AS26" s="30"/>
      <c r="AT26" s="30"/>
      <c r="AU26" s="30"/>
      <c r="AV26" s="30"/>
      <c r="AW26" s="30"/>
      <c r="AX26" s="30"/>
      <c r="AY26" s="30"/>
      <c r="AZ26" s="30"/>
      <c r="BA26" s="30"/>
      <c r="BB26" s="30"/>
      <c r="BC26" s="30"/>
      <c r="BD26" s="30"/>
      <c r="BE26" s="30"/>
      <c r="BF26" s="30"/>
    </row>
    <row r="27" spans="1:58" ht="14.5" x14ac:dyDescent="0.35">
      <c r="A27" s="30"/>
      <c r="B27" s="136" t="s">
        <v>126</v>
      </c>
      <c r="C27" s="136" t="s">
        <v>126</v>
      </c>
      <c r="D27" s="139" t="s">
        <v>126</v>
      </c>
      <c r="E27" s="174"/>
      <c r="F27" s="175"/>
      <c r="G27" s="175"/>
      <c r="H27" s="175"/>
      <c r="I27" s="176">
        <f t="shared" si="1"/>
        <v>0</v>
      </c>
      <c r="J27" s="175"/>
      <c r="K27" s="175"/>
      <c r="L27" s="175"/>
      <c r="M27" s="175"/>
      <c r="N27" s="176">
        <f t="shared" si="2"/>
        <v>0</v>
      </c>
      <c r="O27" s="175"/>
      <c r="P27" s="177">
        <f t="shared" si="0"/>
        <v>0</v>
      </c>
      <c r="Q27" s="30"/>
      <c r="R27" s="78"/>
      <c r="S27" s="78"/>
      <c r="T27" s="65"/>
      <c r="U27" s="30"/>
      <c r="V27" s="30"/>
      <c r="W27"/>
      <c r="X27"/>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row>
    <row r="28" spans="1:58" thickBot="1" x14ac:dyDescent="0.4">
      <c r="A28" s="30"/>
      <c r="B28" s="137" t="s">
        <v>126</v>
      </c>
      <c r="C28" s="137" t="s">
        <v>126</v>
      </c>
      <c r="D28" s="140" t="s">
        <v>126</v>
      </c>
      <c r="E28" s="178"/>
      <c r="F28" s="179"/>
      <c r="G28" s="179"/>
      <c r="H28" s="179"/>
      <c r="I28" s="180">
        <f t="shared" si="1"/>
        <v>0</v>
      </c>
      <c r="J28" s="179"/>
      <c r="K28" s="179"/>
      <c r="L28" s="179"/>
      <c r="M28" s="179"/>
      <c r="N28" s="180">
        <f t="shared" si="2"/>
        <v>0</v>
      </c>
      <c r="O28" s="179"/>
      <c r="P28" s="181">
        <f t="shared" si="0"/>
        <v>0</v>
      </c>
      <c r="Q28" s="30"/>
      <c r="R28" s="78"/>
      <c r="S28" s="78"/>
      <c r="T28" s="65"/>
      <c r="U28" s="30"/>
      <c r="V28" s="30"/>
      <c r="W28"/>
      <c r="X28"/>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row>
    <row r="29" spans="1:58" ht="43.5" customHeight="1" thickBot="1" x14ac:dyDescent="0.4">
      <c r="A29" s="30"/>
      <c r="B29" s="30"/>
      <c r="C29" s="30"/>
      <c r="D29" s="30"/>
      <c r="E29" s="30"/>
      <c r="F29" s="30"/>
      <c r="G29" s="30"/>
      <c r="H29" s="30"/>
      <c r="I29" s="30"/>
      <c r="J29" s="30"/>
      <c r="K29" s="30"/>
      <c r="L29" s="30"/>
      <c r="M29" s="30"/>
      <c r="N29" s="30"/>
      <c r="O29" s="30"/>
      <c r="P29" s="85" t="s">
        <v>127</v>
      </c>
      <c r="Q29" s="30"/>
      <c r="R29" s="30"/>
      <c r="S29" s="30"/>
      <c r="T29" s="30"/>
      <c r="U29" s="30"/>
      <c r="V29" s="30"/>
      <c r="W29" s="30"/>
      <c r="X29" s="30"/>
      <c r="Y29" s="30"/>
      <c r="Z29" s="30"/>
      <c r="AA29" s="30"/>
      <c r="AB29"/>
      <c r="AC29"/>
      <c r="AD29" s="30"/>
      <c r="AE29" s="30"/>
      <c r="AF29" s="30"/>
      <c r="AG29" s="30"/>
      <c r="AH29" s="30"/>
      <c r="AI29" s="30"/>
      <c r="AJ29" s="30"/>
      <c r="AK29" s="30"/>
      <c r="AL29" s="30"/>
      <c r="AM29" s="30"/>
      <c r="AN29" s="30"/>
      <c r="AO29" s="30"/>
      <c r="AP29" s="30"/>
      <c r="AQ29" s="30"/>
      <c r="AR29" s="30"/>
      <c r="AS29" s="30"/>
      <c r="AT29" s="30"/>
      <c r="AU29" s="30"/>
      <c r="AV29" s="30"/>
      <c r="AW29" s="30"/>
      <c r="AX29" s="30"/>
      <c r="AY29" s="67"/>
      <c r="AZ29" s="67"/>
      <c r="BA29" s="67"/>
      <c r="BB29" s="69" t="s">
        <v>128</v>
      </c>
      <c r="BC29" s="30"/>
      <c r="BD29" s="30"/>
      <c r="BE29" s="30"/>
      <c r="BF29" s="30"/>
    </row>
    <row r="30" spans="1:58" ht="23.5" x14ac:dyDescent="0.55000000000000004">
      <c r="A30" s="30"/>
      <c r="B30" s="86" t="s">
        <v>129</v>
      </c>
      <c r="C30" s="87"/>
      <c r="D30" s="87"/>
      <c r="E30" s="87"/>
      <c r="F30" s="87"/>
      <c r="G30" s="87"/>
      <c r="H30" s="87"/>
      <c r="I30" s="87"/>
      <c r="J30" s="87"/>
      <c r="K30" s="87"/>
      <c r="L30" s="87"/>
      <c r="M30" s="87"/>
      <c r="N30" s="87"/>
      <c r="O30" s="87"/>
      <c r="P30" s="88"/>
      <c r="Q30" s="30"/>
      <c r="R30" s="30"/>
      <c r="S30" s="30"/>
      <c r="T30" s="30"/>
      <c r="U30" s="30"/>
      <c r="V30" s="30"/>
      <c r="W30" s="30"/>
      <c r="X30" s="30"/>
      <c r="Y30" s="30"/>
      <c r="Z30" s="79"/>
      <c r="AA30" s="79"/>
      <c r="AB30" s="79"/>
      <c r="AC30" s="79"/>
      <c r="AD30" s="79"/>
      <c r="AE30" s="79"/>
      <c r="AF30" s="79"/>
      <c r="AG30" s="79"/>
      <c r="AH30" s="79"/>
      <c r="AI30" s="79"/>
      <c r="AJ30" s="79"/>
      <c r="AK30" s="79"/>
      <c r="AL30" s="79"/>
      <c r="AM30" s="79"/>
      <c r="AN30" s="79"/>
      <c r="AO30" s="79"/>
      <c r="AP30" s="79"/>
      <c r="AQ30" s="30"/>
      <c r="AR30" s="30"/>
      <c r="AS30" s="30"/>
      <c r="AT30" s="30"/>
      <c r="AU30" s="30"/>
      <c r="AV30" s="30"/>
      <c r="AW30" s="30"/>
      <c r="AX30" s="30"/>
      <c r="AY30" s="67"/>
      <c r="AZ30" s="67"/>
      <c r="BA30" s="67"/>
      <c r="BB30" s="69"/>
      <c r="BC30" s="30"/>
      <c r="BD30" s="30"/>
      <c r="BE30" s="30"/>
      <c r="BF30" s="30"/>
    </row>
    <row r="31" spans="1:58" ht="15" customHeight="1" x14ac:dyDescent="0.35">
      <c r="A31" s="30"/>
      <c r="B31" s="85" t="s">
        <v>130</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c r="AC31"/>
      <c r="AD31" s="30"/>
      <c r="AE31" s="30"/>
      <c r="AF31" s="30"/>
      <c r="AG31" s="30"/>
      <c r="AH31" s="30"/>
      <c r="AI31" s="30"/>
      <c r="AJ31" s="30"/>
      <c r="AK31" s="30"/>
      <c r="AL31" s="30"/>
      <c r="AM31" s="30"/>
      <c r="AN31" s="30"/>
      <c r="AO31" s="30"/>
      <c r="AP31" s="30"/>
      <c r="AQ31" s="30"/>
      <c r="AR31" s="30"/>
      <c r="AS31" s="30"/>
      <c r="AT31" s="30"/>
      <c r="AU31" s="30"/>
      <c r="AV31" s="30"/>
      <c r="AW31" s="30"/>
      <c r="AX31" s="30"/>
      <c r="AY31" s="67"/>
      <c r="AZ31" s="67"/>
      <c r="BA31" s="67"/>
      <c r="BB31" s="69"/>
      <c r="BC31" s="30"/>
      <c r="BD31" s="30"/>
      <c r="BE31" s="30"/>
      <c r="BF31" s="30"/>
    </row>
    <row r="32" spans="1:58" ht="34.5" customHeight="1" x14ac:dyDescent="0.35">
      <c r="A32" s="30"/>
      <c r="B32" s="229" t="s">
        <v>116</v>
      </c>
      <c r="C32" s="229" t="s">
        <v>117</v>
      </c>
      <c r="D32" s="253" t="s">
        <v>118</v>
      </c>
      <c r="E32" s="239" t="s">
        <v>119</v>
      </c>
      <c r="F32" s="240"/>
      <c r="G32" s="240"/>
      <c r="H32" s="240"/>
      <c r="I32" s="241"/>
      <c r="J32" s="239" t="s">
        <v>120</v>
      </c>
      <c r="K32" s="240"/>
      <c r="L32" s="240"/>
      <c r="M32" s="240"/>
      <c r="N32" s="241"/>
      <c r="O32" s="80" t="s">
        <v>121</v>
      </c>
      <c r="P32" s="232" t="s">
        <v>122</v>
      </c>
      <c r="Q32" s="30"/>
      <c r="R32" s="30"/>
      <c r="S32" s="30"/>
      <c r="T32" s="30"/>
      <c r="U32" s="30"/>
      <c r="V32" s="30"/>
      <c r="W32" s="30"/>
      <c r="X32" s="30"/>
      <c r="Y32" s="30"/>
      <c r="Z32" s="220"/>
      <c r="AA32" s="220"/>
      <c r="AB32" s="220"/>
      <c r="AC32" s="220"/>
      <c r="AD32" s="220"/>
      <c r="AE32" s="220"/>
      <c r="AF32" s="220"/>
      <c r="AG32" s="220"/>
      <c r="AH32" s="220"/>
      <c r="AI32" s="220"/>
      <c r="AJ32" s="74"/>
      <c r="AK32" s="220"/>
      <c r="AL32" s="30"/>
      <c r="AM32" s="30"/>
      <c r="AN32" s="30"/>
      <c r="AO32" s="30"/>
      <c r="AP32" s="30"/>
      <c r="AQ32" s="30"/>
      <c r="AR32"/>
      <c r="AS32" s="30"/>
      <c r="AT32" s="30"/>
      <c r="AU32" s="30"/>
      <c r="AV32" s="30"/>
      <c r="AW32" s="30"/>
      <c r="AX32" s="30"/>
      <c r="AY32" s="30"/>
      <c r="AZ32" s="30"/>
      <c r="BA32" s="30"/>
      <c r="BB32" s="30"/>
      <c r="BC32" s="30"/>
      <c r="BD32" s="30"/>
      <c r="BE32" s="30"/>
      <c r="BF32" s="30"/>
    </row>
    <row r="33" spans="1:58" ht="15.5" x14ac:dyDescent="0.35">
      <c r="A33" s="30"/>
      <c r="B33" s="230"/>
      <c r="C33" s="230"/>
      <c r="D33" s="254"/>
      <c r="E33" s="26" t="s">
        <v>1049</v>
      </c>
      <c r="F33" s="26" t="s">
        <v>1048</v>
      </c>
      <c r="G33" s="26" t="s">
        <v>1050</v>
      </c>
      <c r="H33" s="26" t="s">
        <v>1051</v>
      </c>
      <c r="I33" s="234" t="s">
        <v>123</v>
      </c>
      <c r="J33" s="26" t="s">
        <v>1049</v>
      </c>
      <c r="K33" s="26" t="s">
        <v>1048</v>
      </c>
      <c r="L33" s="26" t="s">
        <v>1050</v>
      </c>
      <c r="M33" s="26" t="s">
        <v>1051</v>
      </c>
      <c r="N33" s="236" t="s">
        <v>123</v>
      </c>
      <c r="O33" s="237" t="s">
        <v>123</v>
      </c>
      <c r="P33" s="233"/>
      <c r="Q33" s="30"/>
      <c r="R33" s="76"/>
      <c r="S33" s="76"/>
      <c r="T33" s="76"/>
      <c r="U33" s="74"/>
      <c r="V33" s="74"/>
      <c r="W33" s="74"/>
      <c r="X33" s="74"/>
      <c r="Y33" s="221"/>
      <c r="Z33" s="74"/>
      <c r="AA33" s="74"/>
      <c r="AB33" s="74"/>
      <c r="AC33" s="74"/>
      <c r="AD33" s="221"/>
      <c r="AE33" s="74"/>
      <c r="AF33" s="74"/>
      <c r="AG33" s="74"/>
      <c r="AH33" s="74"/>
      <c r="AI33" s="221"/>
      <c r="AJ33" s="221"/>
      <c r="AK33" s="220"/>
      <c r="AL33" s="30"/>
      <c r="AM33" s="30"/>
      <c r="AN33" s="30"/>
      <c r="AO33" s="30"/>
      <c r="AP33" s="30"/>
      <c r="AQ33" s="30"/>
      <c r="AR33" s="73"/>
      <c r="AS33" s="30"/>
      <c r="AT33" s="30"/>
      <c r="AU33" s="30"/>
      <c r="AV33" s="30"/>
      <c r="AW33" s="30"/>
      <c r="AX33" s="30"/>
      <c r="AY33" s="30"/>
      <c r="AZ33" s="30"/>
      <c r="BA33" s="30"/>
      <c r="BB33" s="30"/>
      <c r="BC33" s="30"/>
      <c r="BD33" s="30"/>
      <c r="BE33" s="30"/>
      <c r="BF33" s="30"/>
    </row>
    <row r="34" spans="1:58" ht="16" customHeight="1" thickBot="1" x14ac:dyDescent="0.4">
      <c r="A34" s="30"/>
      <c r="B34" s="252"/>
      <c r="C34" s="252"/>
      <c r="D34" s="252"/>
      <c r="E34" s="8" t="s">
        <v>124</v>
      </c>
      <c r="F34" s="8" t="s">
        <v>125</v>
      </c>
      <c r="G34" s="8" t="s">
        <v>125</v>
      </c>
      <c r="H34" s="32" t="s">
        <v>125</v>
      </c>
      <c r="I34" s="250"/>
      <c r="J34" s="32" t="s">
        <v>125</v>
      </c>
      <c r="K34" s="32" t="s">
        <v>125</v>
      </c>
      <c r="L34" s="32" t="s">
        <v>125</v>
      </c>
      <c r="M34" s="32" t="s">
        <v>125</v>
      </c>
      <c r="N34" s="250"/>
      <c r="O34" s="251"/>
      <c r="P34" s="249"/>
      <c r="Q34" s="30"/>
      <c r="R34" s="75"/>
      <c r="S34" s="75"/>
      <c r="T34" s="75"/>
      <c r="U34" s="77"/>
      <c r="V34" s="77"/>
      <c r="W34" s="77"/>
      <c r="X34" s="77"/>
      <c r="Y34" s="221"/>
      <c r="Z34" s="77"/>
      <c r="AA34" s="77"/>
      <c r="AB34" s="77"/>
      <c r="AC34" s="77"/>
      <c r="AD34" s="221"/>
      <c r="AE34" s="77"/>
      <c r="AF34" s="77"/>
      <c r="AG34" s="77"/>
      <c r="AH34" s="77"/>
      <c r="AI34" s="221"/>
      <c r="AJ34" s="221"/>
      <c r="AK34" s="220"/>
      <c r="AL34" s="30"/>
      <c r="AM34" s="30"/>
      <c r="AN34" s="30"/>
      <c r="AO34" s="30"/>
      <c r="AP34" s="30"/>
      <c r="AQ34" s="30"/>
      <c r="AR34" s="73"/>
      <c r="AS34" s="30"/>
      <c r="AT34" s="30"/>
      <c r="AU34" s="30"/>
      <c r="AV34" s="30"/>
      <c r="AW34" s="30"/>
      <c r="AX34" s="30"/>
      <c r="AY34" s="30"/>
      <c r="AZ34" s="30"/>
      <c r="BA34" s="30"/>
      <c r="BB34" s="30"/>
      <c r="BC34" s="30"/>
      <c r="BD34" s="30"/>
      <c r="BE34" s="30"/>
      <c r="BF34" s="30"/>
    </row>
    <row r="35" spans="1:58" ht="14.5" x14ac:dyDescent="0.35">
      <c r="A35" s="30"/>
      <c r="B35" s="135" t="s">
        <v>106</v>
      </c>
      <c r="C35" s="135" t="s">
        <v>858</v>
      </c>
      <c r="D35" s="138" t="s">
        <v>128</v>
      </c>
      <c r="E35" s="170">
        <v>1</v>
      </c>
      <c r="F35" s="171">
        <v>3</v>
      </c>
      <c r="G35" s="171">
        <v>2</v>
      </c>
      <c r="H35" s="171">
        <v>0</v>
      </c>
      <c r="I35" s="172">
        <f>SUM(E35:H35)</f>
        <v>6</v>
      </c>
      <c r="J35" s="171">
        <v>2</v>
      </c>
      <c r="K35" s="171">
        <v>4</v>
      </c>
      <c r="L35" s="171">
        <v>5</v>
      </c>
      <c r="M35" s="171">
        <v>3</v>
      </c>
      <c r="N35" s="172">
        <f>SUM(J35:M35)</f>
        <v>14</v>
      </c>
      <c r="O35" s="171">
        <v>2</v>
      </c>
      <c r="P35" s="173">
        <f>SUM(I35,N35)</f>
        <v>20</v>
      </c>
      <c r="Q35" s="30"/>
      <c r="R35" s="78"/>
      <c r="S35" s="78"/>
      <c r="T35" s="65"/>
      <c r="U35" s="30"/>
      <c r="V35" s="30"/>
      <c r="W35"/>
      <c r="X35"/>
      <c r="Y35" s="30"/>
      <c r="Z35" s="30"/>
      <c r="AA35" s="30"/>
      <c r="AB35" s="30"/>
      <c r="AC35" s="30"/>
      <c r="AD35" s="30"/>
      <c r="AE35" s="30"/>
      <c r="AF35" s="30"/>
      <c r="AG35" s="30"/>
      <c r="AH35" s="30"/>
      <c r="AI35" s="30"/>
      <c r="AJ35" s="30"/>
      <c r="AK35" s="30"/>
      <c r="AL35" s="30"/>
      <c r="AM35" s="30"/>
      <c r="AN35" s="30"/>
      <c r="AO35" s="30"/>
      <c r="AP35" s="30"/>
      <c r="AQ35" s="30"/>
      <c r="AR35" s="73"/>
      <c r="AS35" s="30"/>
      <c r="AT35" s="30"/>
      <c r="AU35" s="30"/>
      <c r="AV35" s="30"/>
      <c r="AW35" s="30"/>
      <c r="AX35" s="30"/>
      <c r="AY35" s="30"/>
      <c r="AZ35" s="30"/>
      <c r="BA35" s="30"/>
      <c r="BB35" s="30"/>
      <c r="BC35" s="30"/>
      <c r="BD35" s="30"/>
      <c r="BE35" s="30"/>
      <c r="BF35" s="30"/>
    </row>
    <row r="36" spans="1:58" ht="14.5" x14ac:dyDescent="0.35">
      <c r="A36" s="30"/>
      <c r="B36" s="136" t="s">
        <v>126</v>
      </c>
      <c r="C36" s="136" t="s">
        <v>126</v>
      </c>
      <c r="D36" s="139" t="s">
        <v>126</v>
      </c>
      <c r="E36" s="174"/>
      <c r="F36" s="175"/>
      <c r="G36" s="175"/>
      <c r="H36" s="175"/>
      <c r="I36" s="176">
        <f>SUM(E36:H36)</f>
        <v>0</v>
      </c>
      <c r="J36" s="175"/>
      <c r="K36" s="175"/>
      <c r="L36" s="175"/>
      <c r="M36" s="175"/>
      <c r="N36" s="176">
        <f>SUM(J36:M36)</f>
        <v>0</v>
      </c>
      <c r="O36" s="175"/>
      <c r="P36" s="177">
        <f t="shared" ref="P36:P74" si="3">SUM(I36,N36)</f>
        <v>0</v>
      </c>
      <c r="Q36" s="30"/>
      <c r="R36" s="78"/>
      <c r="S36" s="78"/>
      <c r="T36" s="65"/>
      <c r="U36" s="30"/>
      <c r="V36" s="30"/>
      <c r="W36"/>
      <c r="X36"/>
      <c r="Y36" s="30"/>
      <c r="Z36" s="30"/>
      <c r="AA36" s="30"/>
      <c r="AB36" s="30"/>
      <c r="AC36" s="30"/>
      <c r="AD36" s="30"/>
      <c r="AE36" s="30"/>
      <c r="AF36" s="30"/>
      <c r="AG36" s="30"/>
      <c r="AH36" s="30"/>
      <c r="AI36" s="30"/>
      <c r="AJ36" s="30"/>
      <c r="AK36" s="30"/>
      <c r="AL36" s="30"/>
      <c r="AM36" s="30"/>
      <c r="AN36" s="30"/>
      <c r="AO36" s="30"/>
      <c r="AP36" s="30"/>
      <c r="AQ36" s="30"/>
      <c r="AR36"/>
      <c r="AS36" s="30"/>
      <c r="AT36" s="30"/>
      <c r="AU36" s="30"/>
      <c r="AV36" s="30"/>
      <c r="AW36" s="30"/>
      <c r="AX36" s="30"/>
      <c r="AY36" s="30"/>
      <c r="AZ36" s="30"/>
      <c r="BA36" s="30"/>
      <c r="BB36" s="30"/>
      <c r="BC36" s="30"/>
      <c r="BD36" s="30"/>
      <c r="BE36" s="30"/>
      <c r="BF36" s="30"/>
    </row>
    <row r="37" spans="1:58" ht="14.5" x14ac:dyDescent="0.35">
      <c r="A37" s="30"/>
      <c r="B37" s="136" t="s">
        <v>126</v>
      </c>
      <c r="C37" s="136" t="s">
        <v>126</v>
      </c>
      <c r="D37" s="139" t="s">
        <v>126</v>
      </c>
      <c r="E37" s="174"/>
      <c r="F37" s="175"/>
      <c r="G37" s="175"/>
      <c r="H37" s="175"/>
      <c r="I37" s="176">
        <f>SUM(E37:H37)</f>
        <v>0</v>
      </c>
      <c r="J37" s="175"/>
      <c r="K37" s="175"/>
      <c r="L37" s="175"/>
      <c r="M37" s="175"/>
      <c r="N37" s="176">
        <f>SUM(J37:M37)</f>
        <v>0</v>
      </c>
      <c r="O37" s="175"/>
      <c r="P37" s="177">
        <f t="shared" si="3"/>
        <v>0</v>
      </c>
      <c r="Q37" s="30"/>
      <c r="R37" s="78"/>
      <c r="S37" s="78"/>
      <c r="T37" s="65"/>
      <c r="U37" s="30"/>
      <c r="V37" s="30"/>
      <c r="W37"/>
      <c r="X37"/>
      <c r="Y37" s="30"/>
      <c r="Z37" s="30"/>
      <c r="AA37" s="30"/>
      <c r="AB37" s="30"/>
      <c r="AC37" s="30"/>
      <c r="AD37" s="30"/>
      <c r="AE37" s="30"/>
      <c r="AF37" s="30"/>
      <c r="AG37" s="30"/>
      <c r="AH37" s="30"/>
      <c r="AI37" s="30"/>
      <c r="AJ37" s="30"/>
      <c r="AK37" s="30"/>
      <c r="AL37" s="30"/>
      <c r="AM37" s="30"/>
      <c r="AN37" s="30"/>
      <c r="AO37" s="30"/>
      <c r="AP37" s="30"/>
      <c r="AQ37" s="30"/>
      <c r="AR37"/>
      <c r="AS37" s="30"/>
      <c r="AT37" s="30"/>
      <c r="AU37" s="30"/>
      <c r="AV37" s="30"/>
      <c r="AW37" s="30"/>
      <c r="AX37" s="30"/>
      <c r="AY37" s="30"/>
      <c r="AZ37" s="30"/>
      <c r="BA37" s="30"/>
      <c r="BB37" s="30"/>
      <c r="BC37" s="30"/>
      <c r="BD37" s="30"/>
      <c r="BE37" s="30"/>
      <c r="BF37" s="30"/>
    </row>
    <row r="38" spans="1:58" ht="14.5" x14ac:dyDescent="0.35">
      <c r="A38" s="30"/>
      <c r="B38" s="136" t="s">
        <v>126</v>
      </c>
      <c r="C38" s="136" t="s">
        <v>126</v>
      </c>
      <c r="D38" s="139" t="s">
        <v>126</v>
      </c>
      <c r="E38" s="174"/>
      <c r="F38" s="175"/>
      <c r="G38" s="175"/>
      <c r="H38" s="175"/>
      <c r="I38" s="176">
        <f>SUM(E38:H38)</f>
        <v>0</v>
      </c>
      <c r="J38" s="175"/>
      <c r="K38" s="175"/>
      <c r="L38" s="175"/>
      <c r="M38" s="175"/>
      <c r="N38" s="176">
        <f>SUM(J38:M38)</f>
        <v>0</v>
      </c>
      <c r="O38" s="175"/>
      <c r="P38" s="177">
        <f t="shared" si="3"/>
        <v>0</v>
      </c>
      <c r="Q38" s="30"/>
      <c r="R38" s="78"/>
      <c r="S38" s="78"/>
      <c r="T38" s="65"/>
      <c r="U38" s="30"/>
      <c r="V38" s="30"/>
      <c r="W38"/>
      <c r="X38"/>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row>
    <row r="39" spans="1:58" ht="14.5" x14ac:dyDescent="0.35">
      <c r="A39" s="30"/>
      <c r="B39" s="136" t="s">
        <v>126</v>
      </c>
      <c r="C39" s="136" t="s">
        <v>126</v>
      </c>
      <c r="D39" s="139" t="s">
        <v>126</v>
      </c>
      <c r="E39" s="174"/>
      <c r="F39" s="175"/>
      <c r="G39" s="175"/>
      <c r="H39" s="175"/>
      <c r="I39" s="176">
        <f t="shared" ref="I39:I47" si="4">SUM(E39:H39)</f>
        <v>0</v>
      </c>
      <c r="J39" s="175"/>
      <c r="K39" s="175"/>
      <c r="L39" s="175"/>
      <c r="M39" s="175"/>
      <c r="N39" s="176">
        <f t="shared" ref="N39:N47" si="5">SUM(J39:M39)</f>
        <v>0</v>
      </c>
      <c r="O39" s="175"/>
      <c r="P39" s="177">
        <f t="shared" si="3"/>
        <v>0</v>
      </c>
      <c r="Q39" s="30"/>
      <c r="R39" s="78"/>
      <c r="S39" s="78"/>
      <c r="T39" s="65"/>
      <c r="U39" s="30"/>
      <c r="V39" s="30"/>
      <c r="W39"/>
      <c r="X39"/>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row>
    <row r="40" spans="1:58" ht="14.5" x14ac:dyDescent="0.35">
      <c r="A40" s="30"/>
      <c r="B40" s="136" t="s">
        <v>126</v>
      </c>
      <c r="C40" s="136" t="s">
        <v>126</v>
      </c>
      <c r="D40" s="139" t="s">
        <v>126</v>
      </c>
      <c r="E40" s="174"/>
      <c r="F40" s="175"/>
      <c r="G40" s="175"/>
      <c r="H40" s="175"/>
      <c r="I40" s="176">
        <f t="shared" si="4"/>
        <v>0</v>
      </c>
      <c r="J40" s="175"/>
      <c r="K40" s="175"/>
      <c r="L40" s="175"/>
      <c r="M40" s="175"/>
      <c r="N40" s="176">
        <f t="shared" si="5"/>
        <v>0</v>
      </c>
      <c r="O40" s="175"/>
      <c r="P40" s="177">
        <f t="shared" si="3"/>
        <v>0</v>
      </c>
      <c r="Q40" s="30"/>
      <c r="R40" s="78"/>
      <c r="S40" s="78"/>
      <c r="T40" s="65"/>
      <c r="U40" s="30"/>
      <c r="V40" s="30"/>
      <c r="W40"/>
      <c r="X4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row>
    <row r="41" spans="1:58" ht="14.5" x14ac:dyDescent="0.35">
      <c r="A41" s="30"/>
      <c r="B41" s="136" t="s">
        <v>126</v>
      </c>
      <c r="C41" s="136" t="s">
        <v>126</v>
      </c>
      <c r="D41" s="139" t="s">
        <v>126</v>
      </c>
      <c r="E41" s="174"/>
      <c r="F41" s="175"/>
      <c r="G41" s="175"/>
      <c r="H41" s="175"/>
      <c r="I41" s="176">
        <f t="shared" si="4"/>
        <v>0</v>
      </c>
      <c r="J41" s="175"/>
      <c r="K41" s="175"/>
      <c r="L41" s="175"/>
      <c r="M41" s="175"/>
      <c r="N41" s="176">
        <f t="shared" si="5"/>
        <v>0</v>
      </c>
      <c r="O41" s="175"/>
      <c r="P41" s="177">
        <f t="shared" si="3"/>
        <v>0</v>
      </c>
      <c r="Q41" s="30"/>
      <c r="R41" s="78"/>
      <c r="S41" s="78"/>
      <c r="T41" s="65"/>
      <c r="U41" s="30"/>
      <c r="V41" s="30"/>
      <c r="W41"/>
      <c r="X41"/>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row>
    <row r="42" spans="1:58" ht="14.5" x14ac:dyDescent="0.35">
      <c r="A42" s="30"/>
      <c r="B42" s="136" t="s">
        <v>126</v>
      </c>
      <c r="C42" s="136" t="s">
        <v>126</v>
      </c>
      <c r="D42" s="139" t="s">
        <v>126</v>
      </c>
      <c r="E42" s="174"/>
      <c r="F42" s="175"/>
      <c r="G42" s="175"/>
      <c r="H42" s="175"/>
      <c r="I42" s="176">
        <f t="shared" si="4"/>
        <v>0</v>
      </c>
      <c r="J42" s="175"/>
      <c r="K42" s="175"/>
      <c r="L42" s="175"/>
      <c r="M42" s="175"/>
      <c r="N42" s="176">
        <f t="shared" si="5"/>
        <v>0</v>
      </c>
      <c r="O42" s="175"/>
      <c r="P42" s="177">
        <f t="shared" si="3"/>
        <v>0</v>
      </c>
      <c r="Q42" s="30"/>
      <c r="R42" s="78"/>
      <c r="S42" s="78"/>
      <c r="T42" s="65"/>
      <c r="U42" s="30"/>
      <c r="V42" s="30"/>
      <c r="W42"/>
      <c r="X42"/>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row>
    <row r="43" spans="1:58" ht="14.5" x14ac:dyDescent="0.35">
      <c r="A43" s="30"/>
      <c r="B43" s="136" t="s">
        <v>126</v>
      </c>
      <c r="C43" s="136" t="s">
        <v>126</v>
      </c>
      <c r="D43" s="139" t="s">
        <v>126</v>
      </c>
      <c r="E43" s="174"/>
      <c r="F43" s="175"/>
      <c r="G43" s="175"/>
      <c r="H43" s="175"/>
      <c r="I43" s="176">
        <f t="shared" si="4"/>
        <v>0</v>
      </c>
      <c r="J43" s="175"/>
      <c r="K43" s="175"/>
      <c r="L43" s="175"/>
      <c r="M43" s="175"/>
      <c r="N43" s="176">
        <f t="shared" si="5"/>
        <v>0</v>
      </c>
      <c r="O43" s="175"/>
      <c r="P43" s="177">
        <f t="shared" si="3"/>
        <v>0</v>
      </c>
      <c r="Q43" s="30"/>
      <c r="R43" s="78"/>
      <c r="S43" s="78"/>
      <c r="T43" s="65"/>
      <c r="U43" s="30"/>
      <c r="V43" s="30"/>
      <c r="W43"/>
      <c r="X43"/>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row>
    <row r="44" spans="1:58" thickBot="1" x14ac:dyDescent="0.4">
      <c r="A44" s="30"/>
      <c r="B44" s="137" t="s">
        <v>126</v>
      </c>
      <c r="C44" s="137" t="s">
        <v>126</v>
      </c>
      <c r="D44" s="140" t="s">
        <v>126</v>
      </c>
      <c r="E44" s="178"/>
      <c r="F44" s="179"/>
      <c r="G44" s="179"/>
      <c r="H44" s="179"/>
      <c r="I44" s="180">
        <f t="shared" si="4"/>
        <v>0</v>
      </c>
      <c r="J44" s="179"/>
      <c r="K44" s="179"/>
      <c r="L44" s="179"/>
      <c r="M44" s="179"/>
      <c r="N44" s="180">
        <f t="shared" si="5"/>
        <v>0</v>
      </c>
      <c r="O44" s="179"/>
      <c r="P44" s="181">
        <f t="shared" si="3"/>
        <v>0</v>
      </c>
      <c r="Q44" s="30"/>
      <c r="R44" s="78"/>
      <c r="S44" s="78"/>
      <c r="T44" s="65"/>
      <c r="U44" s="30"/>
      <c r="V44" s="30"/>
      <c r="W44"/>
      <c r="X44"/>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row>
    <row r="45" spans="1:58" ht="14.5" x14ac:dyDescent="0.35">
      <c r="A45" s="30"/>
      <c r="B45" s="135" t="s">
        <v>126</v>
      </c>
      <c r="C45" s="135" t="s">
        <v>126</v>
      </c>
      <c r="D45" s="138" t="s">
        <v>126</v>
      </c>
      <c r="E45" s="170"/>
      <c r="F45" s="171"/>
      <c r="G45" s="171"/>
      <c r="H45" s="171"/>
      <c r="I45" s="172">
        <f t="shared" si="4"/>
        <v>0</v>
      </c>
      <c r="J45" s="171"/>
      <c r="K45" s="171"/>
      <c r="L45" s="171"/>
      <c r="M45" s="171"/>
      <c r="N45" s="172">
        <f t="shared" si="5"/>
        <v>0</v>
      </c>
      <c r="O45" s="171"/>
      <c r="P45" s="173">
        <f t="shared" si="3"/>
        <v>0</v>
      </c>
      <c r="Q45" s="30"/>
      <c r="R45" s="78"/>
      <c r="S45" s="78"/>
      <c r="T45" s="65"/>
      <c r="U45" s="30"/>
      <c r="V45" s="30"/>
      <c r="W45"/>
      <c r="X45"/>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row>
    <row r="46" spans="1:58" ht="14.5" x14ac:dyDescent="0.35">
      <c r="A46" s="30"/>
      <c r="B46" s="136" t="s">
        <v>126</v>
      </c>
      <c r="C46" s="136" t="s">
        <v>126</v>
      </c>
      <c r="D46" s="139" t="s">
        <v>126</v>
      </c>
      <c r="E46" s="174"/>
      <c r="F46" s="175"/>
      <c r="G46" s="175"/>
      <c r="H46" s="175"/>
      <c r="I46" s="176">
        <f t="shared" si="4"/>
        <v>0</v>
      </c>
      <c r="J46" s="175"/>
      <c r="K46" s="175"/>
      <c r="L46" s="175"/>
      <c r="M46" s="175"/>
      <c r="N46" s="176">
        <f t="shared" si="5"/>
        <v>0</v>
      </c>
      <c r="O46" s="175"/>
      <c r="P46" s="177">
        <f t="shared" si="3"/>
        <v>0</v>
      </c>
      <c r="Q46" s="30"/>
      <c r="R46" s="78"/>
      <c r="S46" s="78"/>
      <c r="T46" s="65"/>
      <c r="U46" s="30"/>
      <c r="V46" s="30"/>
      <c r="W46"/>
      <c r="X46"/>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row>
    <row r="47" spans="1:58" ht="14.5" x14ac:dyDescent="0.35">
      <c r="A47" s="30"/>
      <c r="B47" s="136" t="s">
        <v>126</v>
      </c>
      <c r="C47" s="136" t="s">
        <v>126</v>
      </c>
      <c r="D47" s="139" t="s">
        <v>126</v>
      </c>
      <c r="E47" s="174"/>
      <c r="F47" s="175"/>
      <c r="G47" s="175"/>
      <c r="H47" s="175"/>
      <c r="I47" s="176">
        <f t="shared" si="4"/>
        <v>0</v>
      </c>
      <c r="J47" s="175"/>
      <c r="K47" s="175"/>
      <c r="L47" s="175"/>
      <c r="M47" s="175"/>
      <c r="N47" s="176">
        <f t="shared" si="5"/>
        <v>0</v>
      </c>
      <c r="O47" s="175"/>
      <c r="P47" s="177">
        <f t="shared" si="3"/>
        <v>0</v>
      </c>
      <c r="Q47" s="30"/>
      <c r="R47" s="78"/>
      <c r="S47" s="78"/>
      <c r="T47" s="65"/>
      <c r="U47" s="30"/>
      <c r="V47" s="30"/>
      <c r="W47"/>
      <c r="X47"/>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row>
    <row r="48" spans="1:58" ht="14.5" x14ac:dyDescent="0.35">
      <c r="A48" s="30"/>
      <c r="B48" s="136" t="s">
        <v>126</v>
      </c>
      <c r="C48" s="136" t="s">
        <v>126</v>
      </c>
      <c r="D48" s="139" t="s">
        <v>126</v>
      </c>
      <c r="E48" s="174"/>
      <c r="F48" s="175"/>
      <c r="G48" s="175"/>
      <c r="H48" s="175"/>
      <c r="I48" s="176">
        <f t="shared" ref="I48:I58" si="6">SUM(E48:H48)</f>
        <v>0</v>
      </c>
      <c r="J48" s="175"/>
      <c r="K48" s="175"/>
      <c r="L48" s="175"/>
      <c r="M48" s="175"/>
      <c r="N48" s="176">
        <f t="shared" ref="N48:N58" si="7">SUM(J48:M48)</f>
        <v>0</v>
      </c>
      <c r="O48" s="175"/>
      <c r="P48" s="177">
        <f t="shared" si="3"/>
        <v>0</v>
      </c>
      <c r="Q48" s="30"/>
      <c r="R48" s="30"/>
      <c r="S48" s="30"/>
      <c r="T48" s="30"/>
      <c r="U48" s="30"/>
      <c r="V48" s="30"/>
      <c r="W48"/>
      <c r="X48"/>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row>
    <row r="49" spans="1:58" ht="14.5" x14ac:dyDescent="0.35">
      <c r="A49" s="30"/>
      <c r="B49" s="136" t="s">
        <v>126</v>
      </c>
      <c r="C49" s="136" t="s">
        <v>126</v>
      </c>
      <c r="D49" s="139" t="s">
        <v>126</v>
      </c>
      <c r="E49" s="174"/>
      <c r="F49" s="175"/>
      <c r="G49" s="175"/>
      <c r="H49" s="175"/>
      <c r="I49" s="176">
        <f t="shared" si="6"/>
        <v>0</v>
      </c>
      <c r="J49" s="175"/>
      <c r="K49" s="175"/>
      <c r="L49" s="175"/>
      <c r="M49" s="175"/>
      <c r="N49" s="176">
        <f t="shared" si="7"/>
        <v>0</v>
      </c>
      <c r="O49" s="175"/>
      <c r="P49" s="177">
        <f t="shared" si="3"/>
        <v>0</v>
      </c>
      <c r="Q49" s="30"/>
      <c r="R49" s="30"/>
      <c r="S49" s="30"/>
      <c r="T49" s="30"/>
      <c r="U49" s="30"/>
      <c r="V49" s="30"/>
      <c r="W49"/>
      <c r="X49"/>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row>
    <row r="50" spans="1:58" ht="14.5" x14ac:dyDescent="0.35">
      <c r="A50" s="30"/>
      <c r="B50" s="136" t="s">
        <v>126</v>
      </c>
      <c r="C50" s="136" t="s">
        <v>126</v>
      </c>
      <c r="D50" s="139" t="s">
        <v>126</v>
      </c>
      <c r="E50" s="174"/>
      <c r="F50" s="175"/>
      <c r="G50" s="175"/>
      <c r="H50" s="175"/>
      <c r="I50" s="176">
        <f t="shared" si="6"/>
        <v>0</v>
      </c>
      <c r="J50" s="175"/>
      <c r="K50" s="175"/>
      <c r="L50" s="175"/>
      <c r="M50" s="175"/>
      <c r="N50" s="176">
        <f t="shared" si="7"/>
        <v>0</v>
      </c>
      <c r="O50" s="175"/>
      <c r="P50" s="177">
        <f t="shared" si="3"/>
        <v>0</v>
      </c>
      <c r="Q50" s="30"/>
      <c r="R50" s="30"/>
      <c r="S50" s="30"/>
      <c r="T50" s="30"/>
      <c r="U50" s="30"/>
      <c r="V50" s="30"/>
      <c r="W50"/>
      <c r="X5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row>
    <row r="51" spans="1:58" ht="14.5" x14ac:dyDescent="0.35">
      <c r="A51" s="30"/>
      <c r="B51" s="136" t="s">
        <v>126</v>
      </c>
      <c r="C51" s="136" t="s">
        <v>126</v>
      </c>
      <c r="D51" s="139" t="s">
        <v>126</v>
      </c>
      <c r="E51" s="174"/>
      <c r="F51" s="175"/>
      <c r="G51" s="175"/>
      <c r="H51" s="175"/>
      <c r="I51" s="176">
        <f t="shared" si="6"/>
        <v>0</v>
      </c>
      <c r="J51" s="175"/>
      <c r="K51" s="175"/>
      <c r="L51" s="175"/>
      <c r="M51" s="175"/>
      <c r="N51" s="176">
        <f t="shared" si="7"/>
        <v>0</v>
      </c>
      <c r="O51" s="175"/>
      <c r="P51" s="177">
        <f t="shared" si="3"/>
        <v>0</v>
      </c>
      <c r="Q51" s="30"/>
      <c r="R51" s="30"/>
      <c r="S51" s="30"/>
      <c r="T51" s="30"/>
      <c r="U51" s="30"/>
      <c r="V51" s="30"/>
      <c r="W51"/>
      <c r="X51"/>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row>
    <row r="52" spans="1:58" ht="14.5" x14ac:dyDescent="0.35">
      <c r="A52" s="30"/>
      <c r="B52" s="136" t="s">
        <v>126</v>
      </c>
      <c r="C52" s="136" t="s">
        <v>126</v>
      </c>
      <c r="D52" s="139" t="s">
        <v>126</v>
      </c>
      <c r="E52" s="174"/>
      <c r="F52" s="175"/>
      <c r="G52" s="175"/>
      <c r="H52" s="175"/>
      <c r="I52" s="176">
        <f t="shared" si="6"/>
        <v>0</v>
      </c>
      <c r="J52" s="175"/>
      <c r="K52" s="175"/>
      <c r="L52" s="175"/>
      <c r="M52" s="175"/>
      <c r="N52" s="176">
        <f t="shared" si="7"/>
        <v>0</v>
      </c>
      <c r="O52" s="175"/>
      <c r="P52" s="177">
        <f t="shared" si="3"/>
        <v>0</v>
      </c>
      <c r="Q52" s="30"/>
      <c r="R52" s="30"/>
      <c r="S52" s="30"/>
      <c r="T52" s="30"/>
      <c r="U52" s="30"/>
      <c r="V52" s="30"/>
      <c r="W52"/>
      <c r="X52"/>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row>
    <row r="53" spans="1:58" ht="14.5" x14ac:dyDescent="0.35">
      <c r="A53" s="30"/>
      <c r="B53" s="136" t="s">
        <v>126</v>
      </c>
      <c r="C53" s="136" t="s">
        <v>126</v>
      </c>
      <c r="D53" s="139" t="s">
        <v>126</v>
      </c>
      <c r="E53" s="174"/>
      <c r="F53" s="175"/>
      <c r="G53" s="175"/>
      <c r="H53" s="175"/>
      <c r="I53" s="176">
        <f t="shared" si="6"/>
        <v>0</v>
      </c>
      <c r="J53" s="175"/>
      <c r="K53" s="175"/>
      <c r="L53" s="175"/>
      <c r="M53" s="175"/>
      <c r="N53" s="176">
        <f t="shared" si="7"/>
        <v>0</v>
      </c>
      <c r="O53" s="175"/>
      <c r="P53" s="177">
        <f t="shared" si="3"/>
        <v>0</v>
      </c>
      <c r="Q53" s="30"/>
      <c r="R53" s="30"/>
      <c r="S53" s="30"/>
      <c r="T53" s="30"/>
      <c r="U53" s="30"/>
      <c r="V53" s="30"/>
      <c r="W53"/>
      <c r="X53"/>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row>
    <row r="54" spans="1:58" thickBot="1" x14ac:dyDescent="0.4">
      <c r="A54" s="30"/>
      <c r="B54" s="137" t="s">
        <v>126</v>
      </c>
      <c r="C54" s="137" t="s">
        <v>126</v>
      </c>
      <c r="D54" s="140" t="s">
        <v>126</v>
      </c>
      <c r="E54" s="178"/>
      <c r="F54" s="179"/>
      <c r="G54" s="179"/>
      <c r="H54" s="179"/>
      <c r="I54" s="180">
        <f t="shared" si="6"/>
        <v>0</v>
      </c>
      <c r="J54" s="179"/>
      <c r="K54" s="179"/>
      <c r="L54" s="179"/>
      <c r="M54" s="179"/>
      <c r="N54" s="180">
        <f t="shared" si="7"/>
        <v>0</v>
      </c>
      <c r="O54" s="179"/>
      <c r="P54" s="181">
        <f t="shared" si="3"/>
        <v>0</v>
      </c>
      <c r="Q54" s="30"/>
      <c r="R54" s="30"/>
      <c r="S54" s="30"/>
      <c r="T54" s="30"/>
      <c r="U54" s="30"/>
      <c r="V54" s="30"/>
      <c r="W54"/>
      <c r="X54"/>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row>
    <row r="55" spans="1:58" ht="14.5" x14ac:dyDescent="0.35">
      <c r="A55" s="30"/>
      <c r="B55" s="135" t="s">
        <v>126</v>
      </c>
      <c r="C55" s="135" t="s">
        <v>126</v>
      </c>
      <c r="D55" s="138" t="s">
        <v>126</v>
      </c>
      <c r="E55" s="170"/>
      <c r="F55" s="171"/>
      <c r="G55" s="171"/>
      <c r="H55" s="171"/>
      <c r="I55" s="172">
        <f t="shared" si="6"/>
        <v>0</v>
      </c>
      <c r="J55" s="171"/>
      <c r="K55" s="171"/>
      <c r="L55" s="171"/>
      <c r="M55" s="171"/>
      <c r="N55" s="172">
        <f t="shared" si="7"/>
        <v>0</v>
      </c>
      <c r="O55" s="171"/>
      <c r="P55" s="173">
        <f t="shared" si="3"/>
        <v>0</v>
      </c>
      <c r="Q55" s="30"/>
      <c r="R55" s="30"/>
      <c r="S55" s="30"/>
      <c r="T55" s="30"/>
      <c r="U55" s="30"/>
      <c r="V55" s="30"/>
      <c r="W55"/>
      <c r="X55"/>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row>
    <row r="56" spans="1:58" ht="14.5" x14ac:dyDescent="0.35">
      <c r="A56" s="30"/>
      <c r="B56" s="136" t="s">
        <v>126</v>
      </c>
      <c r="C56" s="136" t="s">
        <v>126</v>
      </c>
      <c r="D56" s="139" t="s">
        <v>126</v>
      </c>
      <c r="E56" s="174"/>
      <c r="F56" s="175"/>
      <c r="G56" s="175"/>
      <c r="H56" s="175"/>
      <c r="I56" s="176">
        <f t="shared" si="6"/>
        <v>0</v>
      </c>
      <c r="J56" s="175"/>
      <c r="K56" s="175"/>
      <c r="L56" s="175"/>
      <c r="M56" s="175"/>
      <c r="N56" s="176">
        <f t="shared" si="7"/>
        <v>0</v>
      </c>
      <c r="O56" s="175"/>
      <c r="P56" s="177">
        <f t="shared" si="3"/>
        <v>0</v>
      </c>
      <c r="Q56" s="30"/>
      <c r="R56" s="30"/>
      <c r="S56" s="30"/>
      <c r="T56" s="30"/>
      <c r="U56" s="30"/>
      <c r="V56" s="30"/>
      <c r="W56"/>
      <c r="X56"/>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row>
    <row r="57" spans="1:58" ht="14.5" x14ac:dyDescent="0.35">
      <c r="A57" s="30"/>
      <c r="B57" s="136" t="s">
        <v>126</v>
      </c>
      <c r="C57" s="136" t="s">
        <v>126</v>
      </c>
      <c r="D57" s="139" t="s">
        <v>126</v>
      </c>
      <c r="E57" s="174"/>
      <c r="F57" s="175"/>
      <c r="G57" s="175"/>
      <c r="H57" s="175"/>
      <c r="I57" s="176">
        <f t="shared" si="6"/>
        <v>0</v>
      </c>
      <c r="J57" s="175"/>
      <c r="K57" s="175"/>
      <c r="L57" s="175"/>
      <c r="M57" s="175"/>
      <c r="N57" s="176">
        <f t="shared" si="7"/>
        <v>0</v>
      </c>
      <c r="O57" s="175"/>
      <c r="P57" s="177">
        <f t="shared" si="3"/>
        <v>0</v>
      </c>
      <c r="Q57" s="30"/>
      <c r="R57" s="30"/>
      <c r="S57" s="30"/>
      <c r="T57" s="30"/>
      <c r="U57" s="30"/>
      <c r="V57" s="30"/>
      <c r="W57"/>
      <c r="X57"/>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1:58" ht="14.5" x14ac:dyDescent="0.35">
      <c r="A58" s="30"/>
      <c r="B58" s="136" t="s">
        <v>126</v>
      </c>
      <c r="C58" s="136" t="s">
        <v>126</v>
      </c>
      <c r="D58" s="139" t="s">
        <v>126</v>
      </c>
      <c r="E58" s="174"/>
      <c r="F58" s="175"/>
      <c r="G58" s="175"/>
      <c r="H58" s="175"/>
      <c r="I58" s="176">
        <f t="shared" si="6"/>
        <v>0</v>
      </c>
      <c r="J58" s="175"/>
      <c r="K58" s="175"/>
      <c r="L58" s="175"/>
      <c r="M58" s="175"/>
      <c r="N58" s="176">
        <f t="shared" si="7"/>
        <v>0</v>
      </c>
      <c r="O58" s="175"/>
      <c r="P58" s="177">
        <f t="shared" si="3"/>
        <v>0</v>
      </c>
      <c r="Q58" s="30"/>
      <c r="R58" s="30"/>
      <c r="S58" s="30"/>
      <c r="T58" s="30"/>
      <c r="U58" s="30"/>
      <c r="V58" s="30"/>
      <c r="W58"/>
      <c r="X58"/>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row>
    <row r="59" spans="1:58" ht="14.5" x14ac:dyDescent="0.35">
      <c r="A59" s="30"/>
      <c r="B59" s="136" t="s">
        <v>126</v>
      </c>
      <c r="C59" s="136" t="s">
        <v>126</v>
      </c>
      <c r="D59" s="139" t="s">
        <v>126</v>
      </c>
      <c r="E59" s="174"/>
      <c r="F59" s="175"/>
      <c r="G59" s="175"/>
      <c r="H59" s="175"/>
      <c r="I59" s="176">
        <f t="shared" ref="I59:I74" si="8">SUM(E59:H59)</f>
        <v>0</v>
      </c>
      <c r="J59" s="175"/>
      <c r="K59" s="175"/>
      <c r="L59" s="175"/>
      <c r="M59" s="175"/>
      <c r="N59" s="176">
        <f t="shared" ref="N59:N74" si="9">SUM(J59:M59)</f>
        <v>0</v>
      </c>
      <c r="O59" s="175"/>
      <c r="P59" s="177">
        <f t="shared" si="3"/>
        <v>0</v>
      </c>
      <c r="Q59" s="30"/>
      <c r="R59" s="30"/>
      <c r="S59" s="30"/>
      <c r="T59" s="30"/>
      <c r="U59" s="30"/>
      <c r="V59" s="30"/>
      <c r="W59"/>
      <c r="X59"/>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row>
    <row r="60" spans="1:58" ht="14.5" x14ac:dyDescent="0.35">
      <c r="A60" s="30"/>
      <c r="B60" s="136" t="s">
        <v>126</v>
      </c>
      <c r="C60" s="136" t="s">
        <v>126</v>
      </c>
      <c r="D60" s="139" t="s">
        <v>126</v>
      </c>
      <c r="E60" s="174"/>
      <c r="F60" s="175"/>
      <c r="G60" s="175"/>
      <c r="H60" s="175"/>
      <c r="I60" s="176">
        <f t="shared" si="8"/>
        <v>0</v>
      </c>
      <c r="J60" s="175"/>
      <c r="K60" s="175"/>
      <c r="L60" s="175"/>
      <c r="M60" s="175"/>
      <c r="N60" s="176">
        <f t="shared" si="9"/>
        <v>0</v>
      </c>
      <c r="O60" s="175"/>
      <c r="P60" s="177">
        <f t="shared" si="3"/>
        <v>0</v>
      </c>
      <c r="Q60" s="30"/>
      <c r="R60" s="30"/>
      <c r="S60" s="30"/>
      <c r="T60" s="30"/>
      <c r="U60" s="30"/>
      <c r="V60" s="30"/>
      <c r="W60"/>
      <c r="X6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row>
    <row r="61" spans="1:58" ht="14.5" x14ac:dyDescent="0.35">
      <c r="A61" s="30"/>
      <c r="B61" s="136" t="s">
        <v>126</v>
      </c>
      <c r="C61" s="136" t="s">
        <v>126</v>
      </c>
      <c r="D61" s="139" t="s">
        <v>126</v>
      </c>
      <c r="E61" s="174"/>
      <c r="F61" s="175"/>
      <c r="G61" s="175"/>
      <c r="H61" s="175"/>
      <c r="I61" s="176">
        <f t="shared" si="8"/>
        <v>0</v>
      </c>
      <c r="J61" s="175"/>
      <c r="K61" s="175"/>
      <c r="L61" s="175"/>
      <c r="M61" s="175"/>
      <c r="N61" s="176">
        <f t="shared" si="9"/>
        <v>0</v>
      </c>
      <c r="O61" s="175"/>
      <c r="P61" s="177">
        <f t="shared" si="3"/>
        <v>0</v>
      </c>
      <c r="Q61" s="30"/>
      <c r="R61" s="30"/>
      <c r="S61" s="30"/>
      <c r="T61" s="30"/>
      <c r="U61" s="30"/>
      <c r="V61" s="30"/>
      <c r="W61"/>
      <c r="X61"/>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row>
    <row r="62" spans="1:58" ht="14.5" x14ac:dyDescent="0.35">
      <c r="A62" s="30"/>
      <c r="B62" s="136" t="s">
        <v>126</v>
      </c>
      <c r="C62" s="136" t="s">
        <v>126</v>
      </c>
      <c r="D62" s="139" t="s">
        <v>126</v>
      </c>
      <c r="E62" s="174"/>
      <c r="F62" s="175"/>
      <c r="G62" s="175"/>
      <c r="H62" s="175"/>
      <c r="I62" s="176">
        <f t="shared" si="8"/>
        <v>0</v>
      </c>
      <c r="J62" s="175"/>
      <c r="K62" s="175"/>
      <c r="L62" s="175"/>
      <c r="M62" s="175"/>
      <c r="N62" s="176">
        <f t="shared" si="9"/>
        <v>0</v>
      </c>
      <c r="O62" s="175"/>
      <c r="P62" s="177">
        <f t="shared" si="3"/>
        <v>0</v>
      </c>
      <c r="Q62" s="30"/>
      <c r="R62" s="30"/>
      <c r="S62" s="30"/>
      <c r="T62" s="30"/>
      <c r="U62" s="30"/>
      <c r="V62" s="30"/>
      <c r="W62"/>
      <c r="X62"/>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row>
    <row r="63" spans="1:58" ht="14.5" x14ac:dyDescent="0.35">
      <c r="A63" s="30"/>
      <c r="B63" s="136" t="s">
        <v>126</v>
      </c>
      <c r="C63" s="136" t="s">
        <v>126</v>
      </c>
      <c r="D63" s="139" t="s">
        <v>126</v>
      </c>
      <c r="E63" s="174"/>
      <c r="F63" s="175"/>
      <c r="G63" s="175"/>
      <c r="H63" s="175"/>
      <c r="I63" s="176">
        <f t="shared" si="8"/>
        <v>0</v>
      </c>
      <c r="J63" s="175"/>
      <c r="K63" s="175"/>
      <c r="L63" s="175"/>
      <c r="M63" s="175"/>
      <c r="N63" s="176">
        <f t="shared" si="9"/>
        <v>0</v>
      </c>
      <c r="O63" s="175"/>
      <c r="P63" s="177">
        <f t="shared" si="3"/>
        <v>0</v>
      </c>
      <c r="Q63" s="30"/>
      <c r="R63" s="30"/>
      <c r="S63" s="30"/>
      <c r="T63" s="30"/>
      <c r="U63" s="30"/>
      <c r="V63" s="30"/>
      <c r="W63"/>
      <c r="X63"/>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row>
    <row r="64" spans="1:58" thickBot="1" x14ac:dyDescent="0.4">
      <c r="A64" s="30"/>
      <c r="B64" s="137" t="s">
        <v>126</v>
      </c>
      <c r="C64" s="137" t="s">
        <v>126</v>
      </c>
      <c r="D64" s="140" t="s">
        <v>126</v>
      </c>
      <c r="E64" s="178"/>
      <c r="F64" s="179"/>
      <c r="G64" s="179"/>
      <c r="H64" s="179"/>
      <c r="I64" s="180">
        <f t="shared" si="8"/>
        <v>0</v>
      </c>
      <c r="J64" s="179"/>
      <c r="K64" s="179"/>
      <c r="L64" s="179"/>
      <c r="M64" s="179"/>
      <c r="N64" s="180">
        <f t="shared" si="9"/>
        <v>0</v>
      </c>
      <c r="O64" s="179"/>
      <c r="P64" s="181">
        <f t="shared" si="3"/>
        <v>0</v>
      </c>
      <c r="Q64" s="30"/>
      <c r="R64" s="30"/>
      <c r="S64" s="30"/>
      <c r="T64" s="30"/>
      <c r="U64" s="30"/>
      <c r="V64" s="30"/>
      <c r="W64"/>
      <c r="X64"/>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row>
    <row r="65" spans="1:58" ht="14.5" x14ac:dyDescent="0.35">
      <c r="A65" s="30"/>
      <c r="B65" s="135" t="s">
        <v>126</v>
      </c>
      <c r="C65" s="135" t="s">
        <v>126</v>
      </c>
      <c r="D65" s="138" t="s">
        <v>126</v>
      </c>
      <c r="E65" s="170"/>
      <c r="F65" s="171"/>
      <c r="G65" s="171"/>
      <c r="H65" s="171"/>
      <c r="I65" s="172">
        <f t="shared" si="8"/>
        <v>0</v>
      </c>
      <c r="J65" s="171"/>
      <c r="K65" s="171"/>
      <c r="L65" s="171"/>
      <c r="M65" s="171"/>
      <c r="N65" s="172">
        <f t="shared" si="9"/>
        <v>0</v>
      </c>
      <c r="O65" s="171"/>
      <c r="P65" s="173">
        <f t="shared" si="3"/>
        <v>0</v>
      </c>
      <c r="Q65" s="30"/>
      <c r="R65" s="30"/>
      <c r="S65" s="30"/>
      <c r="T65" s="30"/>
      <c r="U65" s="30"/>
      <c r="V65" s="30"/>
      <c r="W65"/>
      <c r="X65"/>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row>
    <row r="66" spans="1:58" ht="14.5" x14ac:dyDescent="0.35">
      <c r="A66" s="30"/>
      <c r="B66" s="136" t="s">
        <v>126</v>
      </c>
      <c r="C66" s="136" t="s">
        <v>126</v>
      </c>
      <c r="D66" s="139" t="s">
        <v>126</v>
      </c>
      <c r="E66" s="174"/>
      <c r="F66" s="175"/>
      <c r="G66" s="175"/>
      <c r="H66" s="175"/>
      <c r="I66" s="176">
        <f t="shared" si="8"/>
        <v>0</v>
      </c>
      <c r="J66" s="175"/>
      <c r="K66" s="175"/>
      <c r="L66" s="175"/>
      <c r="M66" s="175"/>
      <c r="N66" s="176">
        <f t="shared" si="9"/>
        <v>0</v>
      </c>
      <c r="O66" s="175"/>
      <c r="P66" s="177">
        <f t="shared" si="3"/>
        <v>0</v>
      </c>
      <c r="Q66" s="30"/>
      <c r="R66" s="30"/>
      <c r="S66" s="30"/>
      <c r="T66" s="30"/>
      <c r="U66" s="30"/>
      <c r="V66" s="30"/>
      <c r="W66"/>
      <c r="X66"/>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row>
    <row r="67" spans="1:58" ht="14.5" x14ac:dyDescent="0.35">
      <c r="A67" s="30"/>
      <c r="B67" s="136" t="s">
        <v>126</v>
      </c>
      <c r="C67" s="136" t="s">
        <v>126</v>
      </c>
      <c r="D67" s="139" t="s">
        <v>126</v>
      </c>
      <c r="E67" s="174"/>
      <c r="F67" s="175"/>
      <c r="G67" s="175"/>
      <c r="H67" s="175"/>
      <c r="I67" s="176">
        <f t="shared" si="8"/>
        <v>0</v>
      </c>
      <c r="J67" s="175"/>
      <c r="K67" s="175"/>
      <c r="L67" s="175"/>
      <c r="M67" s="175"/>
      <c r="N67" s="176">
        <f t="shared" si="9"/>
        <v>0</v>
      </c>
      <c r="O67" s="175"/>
      <c r="P67" s="177">
        <f t="shared" si="3"/>
        <v>0</v>
      </c>
      <c r="Q67" s="30"/>
      <c r="R67" s="30"/>
      <c r="S67" s="30"/>
      <c r="T67" s="30"/>
      <c r="U67" s="30"/>
      <c r="V67" s="30"/>
      <c r="W67"/>
      <c r="X67"/>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row>
    <row r="68" spans="1:58" ht="14.5" x14ac:dyDescent="0.35">
      <c r="A68" s="30"/>
      <c r="B68" s="136" t="s">
        <v>126</v>
      </c>
      <c r="C68" s="136" t="s">
        <v>126</v>
      </c>
      <c r="D68" s="139" t="s">
        <v>126</v>
      </c>
      <c r="E68" s="174"/>
      <c r="F68" s="175"/>
      <c r="G68" s="175"/>
      <c r="H68" s="175"/>
      <c r="I68" s="176">
        <f t="shared" si="8"/>
        <v>0</v>
      </c>
      <c r="J68" s="175"/>
      <c r="K68" s="175"/>
      <c r="L68" s="175"/>
      <c r="M68" s="175"/>
      <c r="N68" s="176">
        <f t="shared" si="9"/>
        <v>0</v>
      </c>
      <c r="O68" s="175"/>
      <c r="P68" s="177">
        <f t="shared" si="3"/>
        <v>0</v>
      </c>
      <c r="Q68" s="30"/>
      <c r="R68" s="30"/>
      <c r="S68" s="30"/>
      <c r="T68" s="30"/>
      <c r="U68" s="30"/>
      <c r="V68" s="30"/>
      <c r="W68"/>
      <c r="X68"/>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row>
    <row r="69" spans="1:58" ht="14.5" x14ac:dyDescent="0.35">
      <c r="A69" s="30"/>
      <c r="B69" s="136" t="s">
        <v>126</v>
      </c>
      <c r="C69" s="136" t="s">
        <v>126</v>
      </c>
      <c r="D69" s="139" t="s">
        <v>126</v>
      </c>
      <c r="E69" s="174"/>
      <c r="F69" s="175"/>
      <c r="G69" s="175"/>
      <c r="H69" s="175"/>
      <c r="I69" s="176">
        <f t="shared" si="8"/>
        <v>0</v>
      </c>
      <c r="J69" s="175"/>
      <c r="K69" s="175"/>
      <c r="L69" s="175"/>
      <c r="M69" s="175"/>
      <c r="N69" s="176">
        <f t="shared" si="9"/>
        <v>0</v>
      </c>
      <c r="O69" s="175"/>
      <c r="P69" s="177">
        <f t="shared" si="3"/>
        <v>0</v>
      </c>
      <c r="Q69" s="30"/>
      <c r="R69" s="30"/>
      <c r="S69" s="30"/>
      <c r="T69" s="30"/>
      <c r="U69" s="30"/>
      <c r="V69" s="30"/>
      <c r="W69"/>
      <c r="X69"/>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row>
    <row r="70" spans="1:58" ht="14.5" x14ac:dyDescent="0.35">
      <c r="A70" s="30"/>
      <c r="B70" s="136" t="s">
        <v>126</v>
      </c>
      <c r="C70" s="136" t="s">
        <v>126</v>
      </c>
      <c r="D70" s="139" t="s">
        <v>126</v>
      </c>
      <c r="E70" s="174"/>
      <c r="F70" s="175"/>
      <c r="G70" s="175"/>
      <c r="H70" s="175"/>
      <c r="I70" s="176">
        <f t="shared" si="8"/>
        <v>0</v>
      </c>
      <c r="J70" s="175"/>
      <c r="K70" s="175"/>
      <c r="L70" s="175"/>
      <c r="M70" s="175"/>
      <c r="N70" s="176">
        <f t="shared" si="9"/>
        <v>0</v>
      </c>
      <c r="O70" s="175"/>
      <c r="P70" s="177">
        <f t="shared" si="3"/>
        <v>0</v>
      </c>
      <c r="Q70" s="30"/>
      <c r="R70" s="30"/>
      <c r="S70" s="30"/>
      <c r="T70" s="30"/>
      <c r="U70" s="30"/>
      <c r="V70" s="30"/>
      <c r="W70"/>
      <c r="X7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row>
    <row r="71" spans="1:58" ht="14.5" x14ac:dyDescent="0.35">
      <c r="A71" s="30"/>
      <c r="B71" s="136" t="s">
        <v>126</v>
      </c>
      <c r="C71" s="136" t="s">
        <v>126</v>
      </c>
      <c r="D71" s="139" t="s">
        <v>126</v>
      </c>
      <c r="E71" s="174"/>
      <c r="F71" s="175"/>
      <c r="G71" s="175"/>
      <c r="H71" s="175"/>
      <c r="I71" s="176">
        <f t="shared" si="8"/>
        <v>0</v>
      </c>
      <c r="J71" s="175"/>
      <c r="K71" s="175"/>
      <c r="L71" s="175"/>
      <c r="M71" s="175"/>
      <c r="N71" s="176">
        <f t="shared" si="9"/>
        <v>0</v>
      </c>
      <c r="O71" s="175"/>
      <c r="P71" s="177">
        <f t="shared" si="3"/>
        <v>0</v>
      </c>
      <c r="Q71" s="30"/>
      <c r="R71" s="30"/>
      <c r="S71" s="30"/>
      <c r="T71" s="30"/>
      <c r="U71" s="30"/>
      <c r="V71" s="30"/>
      <c r="W71"/>
      <c r="X71"/>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row>
    <row r="72" spans="1:58" ht="14.5" x14ac:dyDescent="0.35">
      <c r="A72" s="30"/>
      <c r="B72" s="136" t="s">
        <v>126</v>
      </c>
      <c r="C72" s="136" t="s">
        <v>126</v>
      </c>
      <c r="D72" s="139" t="s">
        <v>126</v>
      </c>
      <c r="E72" s="174"/>
      <c r="F72" s="175"/>
      <c r="G72" s="175"/>
      <c r="H72" s="175"/>
      <c r="I72" s="176">
        <f t="shared" si="8"/>
        <v>0</v>
      </c>
      <c r="J72" s="175"/>
      <c r="K72" s="175"/>
      <c r="L72" s="175"/>
      <c r="M72" s="175"/>
      <c r="N72" s="176">
        <f t="shared" si="9"/>
        <v>0</v>
      </c>
      <c r="O72" s="175"/>
      <c r="P72" s="177">
        <f t="shared" si="3"/>
        <v>0</v>
      </c>
      <c r="Q72" s="30"/>
      <c r="R72" s="30"/>
      <c r="S72" s="30"/>
      <c r="T72" s="30"/>
      <c r="U72" s="30"/>
      <c r="V72" s="30"/>
      <c r="W72"/>
      <c r="X72"/>
      <c r="Y72" s="30"/>
      <c r="Z72" s="30"/>
      <c r="AA72" s="30"/>
      <c r="AB72" s="30"/>
      <c r="AC72" s="30"/>
      <c r="AD72" s="30"/>
      <c r="AE72" s="30"/>
      <c r="AF72" s="30"/>
      <c r="AG72" s="30"/>
      <c r="AH72" s="30"/>
      <c r="AI72" s="30"/>
      <c r="AJ72" s="30"/>
      <c r="AK72" s="30"/>
      <c r="AL72" s="30"/>
      <c r="AM72" s="30"/>
      <c r="AN72" s="30"/>
      <c r="AO72" s="30"/>
      <c r="AP72" s="30"/>
      <c r="AQ72" s="30"/>
      <c r="AR72" s="30"/>
      <c r="AS72" s="30"/>
      <c r="AT72" s="68"/>
      <c r="AU72" s="30"/>
      <c r="AV72" s="30"/>
      <c r="AW72" s="30"/>
      <c r="AX72" s="30"/>
      <c r="AY72" s="30"/>
      <c r="AZ72" s="30"/>
      <c r="BA72" s="30"/>
      <c r="BB72" s="30"/>
      <c r="BC72" s="30"/>
      <c r="BD72" s="30"/>
      <c r="BE72" s="30"/>
      <c r="BF72" s="30"/>
    </row>
    <row r="73" spans="1:58" ht="14.5" x14ac:dyDescent="0.35">
      <c r="A73" s="30"/>
      <c r="B73" s="136" t="s">
        <v>126</v>
      </c>
      <c r="C73" s="136" t="s">
        <v>126</v>
      </c>
      <c r="D73" s="139" t="s">
        <v>126</v>
      </c>
      <c r="E73" s="174"/>
      <c r="F73" s="175"/>
      <c r="G73" s="175"/>
      <c r="H73" s="175"/>
      <c r="I73" s="176">
        <f t="shared" si="8"/>
        <v>0</v>
      </c>
      <c r="J73" s="175"/>
      <c r="K73" s="175"/>
      <c r="L73" s="175"/>
      <c r="M73" s="175"/>
      <c r="N73" s="176">
        <f t="shared" si="9"/>
        <v>0</v>
      </c>
      <c r="O73" s="175"/>
      <c r="P73" s="177">
        <f t="shared" si="3"/>
        <v>0</v>
      </c>
      <c r="Q73" s="30"/>
      <c r="R73" s="30"/>
      <c r="S73" s="30"/>
      <c r="T73" s="30"/>
      <c r="U73" s="30"/>
      <c r="V73" s="30"/>
      <c r="W73"/>
      <c r="X73"/>
      <c r="Y73" s="30"/>
      <c r="Z73" s="30"/>
      <c r="AA73" s="30"/>
      <c r="AB73" s="30"/>
      <c r="AC73" s="30"/>
      <c r="AD73" s="30"/>
      <c r="AE73" s="30"/>
      <c r="AF73" s="30"/>
      <c r="AG73" s="30"/>
      <c r="AH73" s="30"/>
      <c r="AI73" s="30"/>
      <c r="AJ73" s="30"/>
      <c r="AK73" s="30"/>
      <c r="AL73" s="30"/>
      <c r="AM73" s="30"/>
      <c r="AN73" s="30"/>
      <c r="AO73" s="30"/>
      <c r="AP73" s="30"/>
      <c r="AQ73" s="30"/>
      <c r="AR73" s="30"/>
      <c r="AS73" s="30"/>
      <c r="AT73" s="68"/>
      <c r="AU73" s="30"/>
      <c r="AV73" s="30"/>
      <c r="AW73" s="30"/>
      <c r="AX73" s="30"/>
      <c r="AY73" s="30"/>
      <c r="AZ73" s="30"/>
      <c r="BA73" s="30"/>
      <c r="BB73" s="30"/>
      <c r="BC73" s="30"/>
      <c r="BD73" s="30"/>
      <c r="BE73" s="30"/>
      <c r="BF73" s="30"/>
    </row>
    <row r="74" spans="1:58" thickBot="1" x14ac:dyDescent="0.4">
      <c r="A74" s="30"/>
      <c r="B74" s="137" t="s">
        <v>126</v>
      </c>
      <c r="C74" s="137" t="s">
        <v>126</v>
      </c>
      <c r="D74" s="140" t="s">
        <v>126</v>
      </c>
      <c r="E74" s="178"/>
      <c r="F74" s="179"/>
      <c r="G74" s="179"/>
      <c r="H74" s="179"/>
      <c r="I74" s="180">
        <f t="shared" si="8"/>
        <v>0</v>
      </c>
      <c r="J74" s="179"/>
      <c r="K74" s="179"/>
      <c r="L74" s="179"/>
      <c r="M74" s="179"/>
      <c r="N74" s="180">
        <f t="shared" si="9"/>
        <v>0</v>
      </c>
      <c r="O74" s="179"/>
      <c r="P74" s="181">
        <f t="shared" si="3"/>
        <v>0</v>
      </c>
      <c r="Q74" s="30"/>
      <c r="R74" s="30"/>
      <c r="S74" s="30"/>
      <c r="T74" s="30"/>
      <c r="U74" s="30"/>
      <c r="V74" s="30"/>
      <c r="W74"/>
      <c r="X74"/>
      <c r="Y74" s="30"/>
      <c r="Z74" s="30"/>
      <c r="AA74" s="30"/>
      <c r="AB74" s="30"/>
      <c r="AC74" s="30"/>
      <c r="AD74" s="30"/>
      <c r="AE74" s="30"/>
      <c r="AF74" s="30"/>
      <c r="AG74" s="30"/>
      <c r="AH74" s="30"/>
      <c r="AI74" s="30"/>
      <c r="AJ74" s="30"/>
      <c r="AK74" s="30"/>
      <c r="AL74" s="30"/>
      <c r="AM74" s="30"/>
      <c r="AN74" s="30"/>
      <c r="AO74" s="30"/>
      <c r="AP74" s="30"/>
      <c r="AQ74" s="30"/>
      <c r="AR74" s="30"/>
      <c r="AS74" s="30"/>
      <c r="AT74" s="68"/>
      <c r="AU74" s="30"/>
      <c r="AV74" s="30"/>
      <c r="AW74" s="30"/>
      <c r="AX74" s="30"/>
      <c r="AY74" s="30"/>
      <c r="AZ74" s="30"/>
      <c r="BA74" s="30"/>
      <c r="BB74" s="30"/>
      <c r="BC74" s="30"/>
      <c r="BD74" s="30"/>
      <c r="BE74" s="30"/>
      <c r="BF74" s="30"/>
    </row>
    <row r="75" spans="1:58" ht="14.5" x14ac:dyDescent="0.35">
      <c r="A75" s="30"/>
      <c r="B75" s="30"/>
      <c r="C75" s="42"/>
      <c r="D75" s="30"/>
      <c r="E75" s="30"/>
      <c r="F75" s="30"/>
      <c r="G75" s="30"/>
      <c r="H75" s="30"/>
      <c r="I75" s="30"/>
      <c r="J75" s="30"/>
      <c r="K75" s="30"/>
      <c r="L75" s="30"/>
      <c r="M75" s="30"/>
      <c r="N75" s="30"/>
      <c r="O75" s="30"/>
      <c r="P75" s="85" t="s">
        <v>131</v>
      </c>
      <c r="Q75" s="30"/>
      <c r="R75" s="30"/>
      <c r="S75" s="30"/>
      <c r="T75" s="30"/>
      <c r="U75" s="30"/>
      <c r="V75" s="30"/>
      <c r="W75" s="30"/>
      <c r="X75" s="30"/>
      <c r="Y75" s="30"/>
      <c r="Z75" s="30"/>
      <c r="AA75" s="30"/>
      <c r="AB75"/>
      <c r="AC75"/>
      <c r="AD75" s="30"/>
      <c r="AE75" s="30"/>
      <c r="AF75" s="30"/>
      <c r="AG75" s="30"/>
      <c r="AH75" s="30"/>
      <c r="AI75" s="30"/>
      <c r="AJ75" s="30"/>
      <c r="AK75" s="30"/>
      <c r="AL75" s="30"/>
      <c r="AM75" s="30"/>
      <c r="AN75" s="30"/>
      <c r="AO75" s="30"/>
      <c r="AP75" s="30"/>
      <c r="AQ75" s="30"/>
      <c r="AR75" s="30"/>
      <c r="AS75" s="30"/>
      <c r="AT75" s="30"/>
      <c r="AU75" s="30"/>
      <c r="AV75" s="30"/>
      <c r="AW75" s="30"/>
      <c r="AX75" s="30"/>
      <c r="AY75" s="68"/>
      <c r="AZ75" s="30"/>
      <c r="BA75" s="30"/>
      <c r="BB75" s="30"/>
      <c r="BC75" s="30"/>
      <c r="BD75" s="30"/>
      <c r="BE75" s="30"/>
      <c r="BF75" s="30"/>
    </row>
    <row r="76" spans="1:58" ht="14.5" x14ac:dyDescent="0.3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c r="AC76"/>
      <c r="AD76" s="30"/>
      <c r="AE76" s="30"/>
      <c r="AF76" s="30"/>
      <c r="AG76" s="30"/>
      <c r="AH76" s="30"/>
      <c r="AI76" s="30"/>
      <c r="AJ76" s="30"/>
      <c r="AK76" s="30"/>
      <c r="AL76" s="30"/>
      <c r="AM76" s="30"/>
      <c r="AN76" s="30"/>
      <c r="AO76" s="30"/>
      <c r="AP76" s="30"/>
      <c r="AQ76" s="30"/>
      <c r="AR76" s="30"/>
      <c r="AS76" s="30"/>
      <c r="AT76" s="30"/>
      <c r="AU76" s="30"/>
      <c r="AV76" s="30"/>
      <c r="AW76" s="30"/>
      <c r="AX76" s="30"/>
      <c r="AY76" s="68"/>
      <c r="AZ76" s="30"/>
      <c r="BA76" s="30"/>
      <c r="BB76" s="30"/>
      <c r="BC76" s="30"/>
      <c r="BD76" s="30"/>
      <c r="BE76" s="30"/>
      <c r="BF76" s="30"/>
    </row>
    <row r="77" spans="1:58" ht="14.5" x14ac:dyDescent="0.3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c r="AC77"/>
      <c r="AD77" s="30"/>
      <c r="AE77" s="30"/>
      <c r="AF77" s="30"/>
      <c r="AG77" s="30"/>
      <c r="AH77" s="30"/>
      <c r="AI77" s="30"/>
      <c r="AJ77" s="30"/>
      <c r="AK77" s="30"/>
      <c r="AL77" s="30"/>
      <c r="AM77" s="30"/>
      <c r="AN77" s="30"/>
      <c r="AO77" s="30"/>
      <c r="AP77" s="30"/>
      <c r="AQ77" s="30"/>
      <c r="AR77" s="30"/>
      <c r="AS77" s="30"/>
      <c r="AT77" s="30"/>
      <c r="AU77" s="30"/>
      <c r="AV77" s="30"/>
      <c r="AW77" s="30"/>
      <c r="AX77" s="30"/>
      <c r="AY77"/>
      <c r="AZ77" s="30"/>
      <c r="BA77" s="30"/>
      <c r="BB77" s="30"/>
      <c r="BC77" s="30"/>
      <c r="BD77" s="30"/>
      <c r="BE77" s="30"/>
      <c r="BF77" s="30"/>
    </row>
    <row r="78" spans="1:58" ht="14.5" x14ac:dyDescent="0.3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c r="AC78"/>
      <c r="AD78" s="30"/>
      <c r="AE78" s="30"/>
      <c r="AF78" s="30"/>
      <c r="AG78" s="30"/>
      <c r="AH78" s="30"/>
      <c r="AI78" s="30"/>
      <c r="AJ78" s="30"/>
      <c r="AK78" s="30"/>
      <c r="AL78" s="30"/>
      <c r="AM78" s="30"/>
      <c r="AN78" s="30"/>
      <c r="AO78" s="30"/>
      <c r="AP78" s="30"/>
      <c r="AQ78" s="30"/>
      <c r="AR78" s="30"/>
      <c r="AS78" s="30"/>
      <c r="AT78" s="30"/>
      <c r="AU78" s="30"/>
      <c r="AV78" s="30"/>
      <c r="AW78" s="30"/>
      <c r="AX78" s="30"/>
      <c r="AY78" s="73"/>
      <c r="AZ78" s="30"/>
      <c r="BA78" s="30"/>
      <c r="BB78" s="30"/>
      <c r="BC78" s="30"/>
      <c r="BD78" s="30"/>
      <c r="BE78" s="30"/>
      <c r="BF78" s="30"/>
    </row>
    <row r="79" spans="1:58" ht="14.5" x14ac:dyDescent="0.3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c r="AC79"/>
      <c r="AD79" s="30"/>
      <c r="AE79" s="30"/>
      <c r="AF79" s="30"/>
      <c r="AG79" s="30"/>
      <c r="AH79" s="30"/>
      <c r="AI79" s="30"/>
      <c r="AJ79" s="30"/>
      <c r="AK79" s="30"/>
      <c r="AL79" s="30"/>
      <c r="AM79" s="30"/>
      <c r="AN79" s="30"/>
      <c r="AO79" s="30"/>
      <c r="AP79" s="30"/>
      <c r="AQ79" s="30"/>
      <c r="AR79" s="30"/>
      <c r="AS79" s="30"/>
      <c r="AT79" s="30"/>
      <c r="AU79" s="30"/>
      <c r="AV79" s="30"/>
      <c r="AW79" s="30"/>
      <c r="AX79" s="30"/>
      <c r="AY79" s="70"/>
      <c r="AZ79" s="30"/>
      <c r="BA79" s="30"/>
      <c r="BB79" s="30"/>
      <c r="BC79" s="30"/>
      <c r="BD79" s="30"/>
      <c r="BE79" s="30"/>
      <c r="BF79" s="30"/>
    </row>
    <row r="80" spans="1:58" ht="14.5" x14ac:dyDescent="0.3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c r="AC80"/>
      <c r="AD80" s="30"/>
      <c r="AE80" s="30"/>
      <c r="AF80" s="30"/>
      <c r="AG80" s="30"/>
      <c r="AH80" s="30"/>
      <c r="AI80" s="30"/>
      <c r="AJ80" s="30"/>
      <c r="AK80" s="30"/>
      <c r="AL80" s="30"/>
      <c r="AM80" s="30"/>
      <c r="AN80" s="30"/>
      <c r="AO80" s="30"/>
      <c r="AP80" s="30"/>
      <c r="AQ80" s="30"/>
      <c r="AR80" s="30"/>
      <c r="AS80" s="30"/>
      <c r="AT80" s="30"/>
      <c r="AU80" s="30"/>
      <c r="AV80" s="30"/>
      <c r="AW80" s="30"/>
      <c r="AX80" s="30"/>
      <c r="AY80" s="70"/>
      <c r="AZ80" s="30"/>
      <c r="BA80" s="30"/>
      <c r="BB80" s="30"/>
      <c r="BC80" s="30"/>
      <c r="BD80" s="30"/>
      <c r="BE80" s="30"/>
      <c r="BF80" s="30"/>
    </row>
    <row r="81" spans="1:58" ht="14.5" x14ac:dyDescent="0.3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c r="AC81"/>
      <c r="AD81" s="30"/>
      <c r="AE81" s="30"/>
      <c r="AF81" s="30"/>
      <c r="AG81" s="30"/>
      <c r="AH81" s="30"/>
      <c r="AI81" s="30"/>
      <c r="AJ81" s="30"/>
      <c r="AK81" s="30"/>
      <c r="AL81" s="30"/>
      <c r="AM81" s="30"/>
      <c r="AN81" s="30"/>
      <c r="AO81" s="30"/>
      <c r="AP81" s="30"/>
      <c r="AQ81" s="30"/>
      <c r="AR81" s="30"/>
      <c r="AS81" s="30"/>
      <c r="AT81" s="30"/>
      <c r="AU81" s="30"/>
      <c r="AV81" s="30"/>
      <c r="AW81" s="30"/>
      <c r="AX81" s="30"/>
      <c r="AY81" s="70"/>
      <c r="AZ81" s="30"/>
      <c r="BA81" s="30"/>
      <c r="BB81" s="30"/>
      <c r="BC81" s="30"/>
      <c r="BD81" s="30"/>
      <c r="BE81" s="30"/>
      <c r="BF81" s="30"/>
    </row>
    <row r="82" spans="1:58" ht="14.5" x14ac:dyDescent="0.3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c r="AC82"/>
      <c r="AD82" s="30"/>
      <c r="AE82" s="30"/>
      <c r="AF82" s="30"/>
      <c r="AG82" s="30"/>
      <c r="AH82" s="30"/>
      <c r="AI82" s="30"/>
      <c r="AJ82" s="30"/>
      <c r="AK82" s="30"/>
      <c r="AL82" s="30"/>
      <c r="AM82" s="30"/>
      <c r="AN82" s="30"/>
      <c r="AO82" s="30"/>
      <c r="AP82" s="30"/>
      <c r="AQ82" s="30"/>
      <c r="AR82" s="30"/>
      <c r="AS82" s="30"/>
      <c r="AT82" s="30"/>
      <c r="AU82" s="30"/>
      <c r="AV82" s="30"/>
      <c r="AW82" s="30"/>
      <c r="AX82" s="30"/>
      <c r="AY82" s="70"/>
      <c r="AZ82" s="30"/>
      <c r="BA82" s="30"/>
      <c r="BB82" s="30"/>
      <c r="BC82" s="30"/>
      <c r="BD82" s="30"/>
      <c r="BE82" s="30"/>
      <c r="BF82" s="30"/>
    </row>
    <row r="83" spans="1:58" ht="14.5" x14ac:dyDescent="0.3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c r="AC83"/>
      <c r="AD83" s="30"/>
      <c r="AE83" s="30"/>
      <c r="AF83" s="30"/>
      <c r="AG83" s="30"/>
      <c r="AH83" s="30"/>
      <c r="AI83" s="30"/>
      <c r="AJ83" s="30"/>
      <c r="AK83" s="30"/>
      <c r="AL83" s="30"/>
      <c r="AM83" s="30"/>
      <c r="AN83" s="30"/>
      <c r="AO83" s="30"/>
      <c r="AP83" s="30"/>
      <c r="AQ83" s="30"/>
      <c r="AR83" s="30"/>
      <c r="AS83" s="30"/>
      <c r="AT83" s="30"/>
      <c r="AU83" s="30"/>
      <c r="AV83" s="30"/>
      <c r="AW83" s="30"/>
      <c r="AX83" s="30"/>
      <c r="AY83" s="70"/>
      <c r="AZ83" s="30"/>
      <c r="BA83" s="30"/>
      <c r="BB83" s="30"/>
      <c r="BC83" s="30"/>
      <c r="BD83" s="30"/>
      <c r="BE83" s="30"/>
      <c r="BF83" s="30"/>
    </row>
    <row r="84" spans="1:58" ht="14.5" x14ac:dyDescent="0.3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c r="AC84"/>
      <c r="AD84" s="30"/>
      <c r="AE84" s="30"/>
      <c r="AF84" s="30"/>
      <c r="AG84" s="30"/>
      <c r="AH84" s="30"/>
      <c r="AI84" s="30"/>
      <c r="AJ84" s="30"/>
      <c r="AK84" s="30"/>
      <c r="AL84" s="30"/>
      <c r="AM84" s="30"/>
      <c r="AN84" s="30"/>
      <c r="AO84" s="30"/>
      <c r="AP84" s="30"/>
      <c r="AQ84" s="30"/>
      <c r="AR84" s="30"/>
      <c r="AS84" s="30"/>
      <c r="AT84" s="30"/>
      <c r="AU84" s="30"/>
      <c r="AV84" s="30"/>
      <c r="AW84" s="30"/>
      <c r="AX84" s="30"/>
      <c r="AY84" s="70"/>
      <c r="AZ84" s="30"/>
      <c r="BA84" s="30"/>
      <c r="BB84" s="30"/>
      <c r="BC84" s="30"/>
      <c r="BD84" s="30"/>
      <c r="BE84" s="30"/>
      <c r="BF84" s="30"/>
    </row>
    <row r="85" spans="1:58" ht="14.5" x14ac:dyDescent="0.3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c r="AC85"/>
      <c r="AD85" s="30"/>
      <c r="AE85" s="30"/>
      <c r="AF85" s="30"/>
      <c r="AG85" s="30"/>
      <c r="AH85" s="30"/>
      <c r="AI85" s="30"/>
      <c r="AJ85" s="30"/>
      <c r="AK85" s="30"/>
      <c r="AL85" s="30"/>
      <c r="AM85" s="30"/>
      <c r="AN85" s="30"/>
      <c r="AO85" s="30"/>
      <c r="AP85" s="30"/>
      <c r="AQ85" s="30"/>
      <c r="AR85" s="30"/>
      <c r="AS85" s="30"/>
      <c r="AT85" s="30"/>
      <c r="AU85" s="30"/>
      <c r="AV85" s="30"/>
      <c r="AW85" s="30"/>
      <c r="AX85" s="30"/>
      <c r="AY85" s="70"/>
      <c r="AZ85" s="30"/>
      <c r="BA85" s="30"/>
      <c r="BB85" s="30"/>
      <c r="BC85" s="30"/>
      <c r="BD85" s="30"/>
      <c r="BE85" s="30"/>
      <c r="BF85" s="30"/>
    </row>
    <row r="86" spans="1:58" ht="14.5" x14ac:dyDescent="0.3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c r="AC86"/>
      <c r="AD86" s="30"/>
      <c r="AE86" s="30"/>
      <c r="AF86" s="30"/>
      <c r="AG86" s="30"/>
      <c r="AH86" s="30"/>
      <c r="AI86" s="30"/>
      <c r="AJ86" s="30"/>
      <c r="AK86" s="30"/>
      <c r="AL86" s="30"/>
      <c r="AM86" s="30"/>
      <c r="AN86" s="30"/>
      <c r="AO86" s="30"/>
      <c r="AP86" s="30"/>
      <c r="AQ86" s="30"/>
      <c r="AR86" s="30"/>
      <c r="AS86" s="30"/>
      <c r="AT86" s="30"/>
      <c r="AU86" s="30"/>
      <c r="AV86" s="30"/>
      <c r="AW86" s="30"/>
      <c r="AX86" s="30"/>
      <c r="AY86" s="70"/>
      <c r="AZ86" s="30"/>
      <c r="BA86" s="30"/>
      <c r="BB86" s="30"/>
      <c r="BC86" s="30"/>
      <c r="BD86" s="30"/>
      <c r="BE86" s="30"/>
      <c r="BF86" s="30"/>
    </row>
    <row r="87" spans="1:58" ht="14.5" x14ac:dyDescent="0.3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c r="AC87"/>
      <c r="AD87" s="30"/>
      <c r="AE87" s="30"/>
      <c r="AF87" s="30"/>
      <c r="AG87" s="30"/>
      <c r="AH87" s="30"/>
      <c r="AI87" s="30"/>
      <c r="AJ87" s="30"/>
      <c r="AK87" s="30"/>
      <c r="AL87" s="30"/>
      <c r="AM87" s="30"/>
      <c r="AN87" s="30"/>
      <c r="AO87" s="30"/>
      <c r="AP87" s="30"/>
      <c r="AQ87" s="30"/>
      <c r="AR87" s="30"/>
      <c r="AS87" s="30"/>
      <c r="AT87" s="30"/>
      <c r="AU87" s="30"/>
      <c r="AV87" s="30"/>
      <c r="AW87" s="30"/>
      <c r="AX87" s="30"/>
      <c r="AY87" s="70"/>
      <c r="AZ87" s="30"/>
      <c r="BA87" s="30"/>
      <c r="BB87" s="30"/>
      <c r="BC87" s="30"/>
      <c r="BD87" s="30"/>
      <c r="BE87" s="30"/>
      <c r="BF87" s="30"/>
    </row>
    <row r="88" spans="1:58" ht="14.5" x14ac:dyDescent="0.3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c r="AC88"/>
      <c r="AD88" s="30"/>
      <c r="AE88" s="30"/>
      <c r="AF88" s="30"/>
      <c r="AG88" s="30"/>
      <c r="AH88" s="30"/>
      <c r="AI88" s="30"/>
      <c r="AJ88" s="30"/>
      <c r="AK88" s="30"/>
      <c r="AL88" s="30"/>
      <c r="AM88" s="30"/>
      <c r="AN88" s="30"/>
      <c r="AO88" s="30"/>
      <c r="AP88" s="30"/>
      <c r="AQ88" s="30"/>
      <c r="AR88" s="30"/>
      <c r="AS88" s="30"/>
      <c r="AT88" s="30"/>
      <c r="AU88" s="30"/>
      <c r="AV88" s="30"/>
      <c r="AW88" s="30"/>
      <c r="AX88" s="30"/>
      <c r="AY88" s="70"/>
      <c r="AZ88" s="30"/>
      <c r="BA88" s="30"/>
      <c r="BB88" s="30"/>
      <c r="BC88" s="30"/>
      <c r="BD88" s="30"/>
      <c r="BE88" s="30"/>
      <c r="BF88" s="30"/>
    </row>
    <row r="89" spans="1:58" ht="14.5" x14ac:dyDescent="0.3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c r="AC89"/>
      <c r="AD89" s="30"/>
      <c r="AE89" s="30"/>
      <c r="AF89" s="30"/>
      <c r="AG89" s="30"/>
      <c r="AH89" s="30"/>
      <c r="AI89" s="30"/>
      <c r="AJ89" s="30"/>
      <c r="AK89" s="30"/>
      <c r="AL89" s="30"/>
      <c r="AM89" s="30"/>
      <c r="AN89" s="30"/>
      <c r="AO89" s="30"/>
      <c r="AP89" s="30"/>
      <c r="AQ89" s="30"/>
      <c r="AR89" s="30"/>
      <c r="AS89" s="30"/>
      <c r="AT89" s="30"/>
      <c r="AU89" s="30"/>
      <c r="AV89" s="30"/>
      <c r="AW89" s="30"/>
      <c r="AX89" s="30"/>
      <c r="AY89" s="70"/>
      <c r="AZ89" s="30"/>
      <c r="BA89" s="30"/>
      <c r="BB89" s="30"/>
      <c r="BC89" s="30"/>
      <c r="BD89" s="30"/>
      <c r="BE89" s="30"/>
      <c r="BF89" s="30"/>
    </row>
    <row r="90" spans="1:58" ht="14.5" x14ac:dyDescent="0.3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c r="AC90"/>
      <c r="AD90" s="30"/>
      <c r="AE90" s="30"/>
      <c r="AF90" s="30"/>
      <c r="AG90" s="30"/>
      <c r="AH90" s="30"/>
      <c r="AI90" s="30"/>
      <c r="AJ90" s="30"/>
      <c r="AK90" s="30"/>
      <c r="AL90" s="30"/>
      <c r="AM90" s="30"/>
      <c r="AN90" s="30"/>
      <c r="AO90" s="30"/>
      <c r="AP90" s="30"/>
      <c r="AQ90" s="30"/>
      <c r="AR90" s="30"/>
      <c r="AS90" s="30"/>
      <c r="AT90" s="30"/>
      <c r="AU90" s="30"/>
      <c r="AV90" s="30"/>
      <c r="AW90" s="30"/>
      <c r="AX90" s="30"/>
      <c r="AY90" s="70"/>
      <c r="AZ90" s="30"/>
      <c r="BA90" s="30"/>
      <c r="BB90" s="30"/>
      <c r="BC90" s="30"/>
      <c r="BD90" s="30"/>
      <c r="BE90" s="30"/>
      <c r="BF90" s="30"/>
    </row>
    <row r="91" spans="1:58" ht="14.5" x14ac:dyDescent="0.3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c r="AC91"/>
      <c r="AD91" s="30"/>
      <c r="AE91" s="30"/>
      <c r="AF91" s="30"/>
      <c r="AG91" s="30"/>
      <c r="AH91" s="30"/>
      <c r="AI91" s="30"/>
      <c r="AJ91" s="30"/>
      <c r="AK91" s="30"/>
      <c r="AL91" s="30"/>
      <c r="AM91" s="30"/>
      <c r="AN91" s="30"/>
      <c r="AO91" s="30"/>
      <c r="AP91" s="30"/>
      <c r="AQ91" s="30"/>
      <c r="AR91" s="30"/>
      <c r="AS91" s="30"/>
      <c r="AT91" s="30"/>
      <c r="AU91" s="30"/>
      <c r="AV91" s="30"/>
      <c r="AW91" s="30"/>
      <c r="AX91" s="30"/>
      <c r="AY91" s="71"/>
      <c r="AZ91" s="30"/>
      <c r="BA91" s="30"/>
      <c r="BB91" s="30"/>
      <c r="BC91" s="30"/>
      <c r="BD91" s="30"/>
      <c r="BE91" s="30"/>
      <c r="BF91" s="30"/>
    </row>
    <row r="92" spans="1:58" ht="14.5" x14ac:dyDescent="0.3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c r="AC92"/>
      <c r="AD92" s="30"/>
      <c r="AE92" s="30"/>
      <c r="AF92" s="30"/>
      <c r="AG92" s="30"/>
      <c r="AH92" s="30"/>
      <c r="AI92" s="30"/>
      <c r="AJ92" s="30"/>
      <c r="AK92" s="30"/>
      <c r="AL92" s="30"/>
      <c r="AM92" s="30"/>
      <c r="AN92" s="30"/>
      <c r="AO92" s="30"/>
      <c r="AP92" s="30"/>
      <c r="AQ92" s="30"/>
      <c r="AR92" s="30"/>
      <c r="AS92" s="30"/>
      <c r="AT92" s="30"/>
      <c r="AU92" s="30"/>
      <c r="AV92" s="30"/>
      <c r="AW92" s="30"/>
      <c r="AX92" s="30"/>
      <c r="AY92" s="68"/>
      <c r="AZ92" s="30"/>
      <c r="BA92" s="30"/>
      <c r="BB92" s="30"/>
      <c r="BC92" s="30"/>
      <c r="BD92" s="30"/>
      <c r="BE92" s="30"/>
      <c r="BF92" s="30"/>
    </row>
    <row r="93" spans="1:58" ht="14.5" x14ac:dyDescent="0.3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c r="AC93"/>
      <c r="AD93" s="30"/>
      <c r="AE93" s="30"/>
      <c r="AF93" s="30"/>
      <c r="AG93" s="30"/>
      <c r="AH93" s="30"/>
      <c r="AI93" s="30"/>
      <c r="AJ93" s="30"/>
      <c r="AK93" s="30"/>
      <c r="AL93" s="30"/>
      <c r="AM93" s="30"/>
      <c r="AN93" s="30"/>
      <c r="AO93" s="30"/>
      <c r="AP93" s="30"/>
      <c r="AQ93" s="30"/>
      <c r="AR93" s="30"/>
      <c r="AS93" s="30"/>
      <c r="AT93" s="30"/>
      <c r="AU93" s="30"/>
      <c r="AV93" s="30"/>
      <c r="AW93" s="30"/>
      <c r="AX93" s="30"/>
      <c r="AY93" s="68"/>
      <c r="AZ93" s="30"/>
      <c r="BA93" s="30"/>
      <c r="BB93" s="30"/>
      <c r="BC93" s="30"/>
      <c r="BD93" s="30"/>
      <c r="BE93" s="30"/>
      <c r="BF93" s="30"/>
    </row>
    <row r="94" spans="1:58" ht="14.5" x14ac:dyDescent="0.3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c r="AC94"/>
      <c r="AD94" s="30"/>
      <c r="AE94" s="30"/>
      <c r="AF94" s="30"/>
      <c r="AG94" s="30"/>
      <c r="AH94" s="30"/>
      <c r="AI94" s="30"/>
      <c r="AJ94" s="30"/>
      <c r="AK94" s="30"/>
      <c r="AL94" s="30"/>
      <c r="AM94" s="30"/>
      <c r="AN94" s="30"/>
      <c r="AO94" s="30"/>
      <c r="AP94" s="30"/>
      <c r="AQ94" s="30"/>
      <c r="AR94" s="30"/>
      <c r="AS94" s="30"/>
      <c r="AT94" s="30"/>
      <c r="AU94" s="30"/>
      <c r="AV94" s="30"/>
      <c r="AW94" s="30"/>
      <c r="AX94" s="30"/>
      <c r="AY94" s="71"/>
      <c r="AZ94" s="30"/>
      <c r="BA94" s="30"/>
      <c r="BB94" s="30"/>
      <c r="BC94" s="30"/>
      <c r="BD94" s="30"/>
      <c r="BE94" s="30"/>
      <c r="BF94" s="30"/>
    </row>
    <row r="95" spans="1:58" ht="14.5" x14ac:dyDescent="0.3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c r="AC95"/>
      <c r="AD95" s="30"/>
      <c r="AE95" s="30"/>
      <c r="AF95" s="30"/>
      <c r="AG95" s="30"/>
      <c r="AH95" s="30"/>
      <c r="AI95" s="30"/>
      <c r="AJ95" s="30"/>
      <c r="AK95" s="30"/>
      <c r="AL95" s="30"/>
      <c r="AM95" s="30"/>
      <c r="AN95" s="30"/>
      <c r="AO95" s="30"/>
      <c r="AP95" s="30"/>
      <c r="AQ95" s="30"/>
      <c r="AR95" s="30"/>
      <c r="AS95" s="30"/>
      <c r="AT95" s="30"/>
      <c r="AU95" s="30"/>
      <c r="AV95" s="30"/>
      <c r="AW95" s="30"/>
      <c r="AX95" s="30"/>
      <c r="AY95" s="71"/>
      <c r="AZ95" s="30"/>
      <c r="BA95" s="30"/>
      <c r="BB95" s="30"/>
      <c r="BC95" s="30"/>
      <c r="BD95" s="30"/>
      <c r="BE95" s="30"/>
      <c r="BF95" s="30"/>
    </row>
    <row r="96" spans="1:58" ht="14.5" x14ac:dyDescent="0.3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c r="AC96"/>
      <c r="AD96" s="30"/>
      <c r="AE96" s="30"/>
      <c r="AF96" s="30"/>
      <c r="AG96" s="30"/>
      <c r="AH96" s="30"/>
      <c r="AI96" s="30"/>
      <c r="AJ96" s="30"/>
      <c r="AK96" s="30"/>
      <c r="AL96" s="30"/>
      <c r="AM96" s="30"/>
      <c r="AN96" s="30"/>
      <c r="AO96" s="30"/>
      <c r="AP96" s="30"/>
      <c r="AQ96" s="30"/>
      <c r="AR96" s="30"/>
      <c r="AS96" s="30"/>
      <c r="AT96" s="30"/>
      <c r="AU96" s="30"/>
      <c r="AV96" s="30"/>
      <c r="AW96" s="30"/>
      <c r="AX96" s="30"/>
      <c r="AY96" s="68"/>
      <c r="AZ96" s="30"/>
      <c r="BA96" s="30"/>
      <c r="BB96" s="30"/>
      <c r="BC96" s="30"/>
      <c r="BD96" s="30"/>
      <c r="BE96" s="30"/>
      <c r="BF96" s="30"/>
    </row>
    <row r="97" spans="1:58" ht="14.5" x14ac:dyDescent="0.3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c r="AC97"/>
      <c r="AD97" s="30"/>
      <c r="AE97" s="30"/>
      <c r="AF97" s="30"/>
      <c r="AG97" s="30"/>
      <c r="AH97" s="30"/>
      <c r="AI97" s="30"/>
      <c r="AJ97" s="30"/>
      <c r="AK97" s="30"/>
      <c r="AL97" s="30"/>
      <c r="AM97" s="30"/>
      <c r="AN97" s="30"/>
      <c r="AO97" s="30"/>
      <c r="AP97" s="30"/>
      <c r="AQ97" s="30"/>
      <c r="AR97" s="30"/>
      <c r="AS97" s="30"/>
      <c r="AT97" s="30"/>
      <c r="AU97" s="30"/>
      <c r="AV97" s="30"/>
      <c r="AW97" s="30"/>
      <c r="AX97" s="30"/>
      <c r="AY97" s="68"/>
      <c r="AZ97" s="30"/>
      <c r="BA97" s="30"/>
      <c r="BB97" s="30"/>
      <c r="BC97" s="30"/>
      <c r="BD97" s="30"/>
      <c r="BE97" s="30"/>
      <c r="BF97" s="30"/>
    </row>
    <row r="98" spans="1:58" ht="14.5" x14ac:dyDescent="0.3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c r="AC98"/>
      <c r="AD98" s="30"/>
      <c r="AE98" s="30"/>
      <c r="AF98" s="30"/>
      <c r="AG98" s="30"/>
      <c r="AH98" s="30"/>
      <c r="AI98" s="30"/>
      <c r="AJ98" s="30"/>
      <c r="AK98" s="30"/>
      <c r="AL98" s="30"/>
      <c r="AM98" s="30"/>
      <c r="AN98" s="30"/>
      <c r="AO98" s="30"/>
      <c r="AP98" s="30"/>
      <c r="AQ98" s="30"/>
      <c r="AR98" s="30"/>
      <c r="AS98" s="30"/>
      <c r="AT98" s="30"/>
      <c r="AU98" s="30"/>
      <c r="AV98" s="30"/>
      <c r="AW98" s="30"/>
      <c r="AX98" s="30"/>
      <c r="AY98" s="68"/>
      <c r="AZ98" s="30"/>
      <c r="BA98" s="30"/>
      <c r="BB98" s="30"/>
      <c r="BC98" s="30"/>
      <c r="BD98" s="30"/>
      <c r="BE98" s="30"/>
      <c r="BF98" s="30"/>
    </row>
    <row r="99" spans="1:58" ht="14.5" x14ac:dyDescent="0.3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c r="AC99"/>
      <c r="AD99" s="30"/>
      <c r="AE99" s="30"/>
      <c r="AF99" s="30"/>
      <c r="AG99" s="30"/>
      <c r="AH99" s="30"/>
      <c r="AI99" s="30"/>
      <c r="AJ99" s="30"/>
      <c r="AK99" s="30"/>
      <c r="AL99" s="30"/>
      <c r="AM99" s="30"/>
      <c r="AN99" s="30"/>
      <c r="AO99" s="30"/>
      <c r="AP99" s="30"/>
      <c r="AQ99" s="30"/>
      <c r="AR99" s="30"/>
      <c r="AS99" s="30"/>
      <c r="AT99" s="30"/>
      <c r="AU99" s="30"/>
      <c r="AV99" s="30"/>
      <c r="AW99" s="30"/>
      <c r="AX99" s="30"/>
      <c r="AY99" s="68"/>
      <c r="AZ99" s="30"/>
      <c r="BA99" s="30"/>
      <c r="BB99" s="30"/>
      <c r="BC99" s="30"/>
      <c r="BD99" s="30"/>
      <c r="BE99" s="30"/>
      <c r="BF99" s="30"/>
    </row>
    <row r="100" spans="1:58" ht="14.5" x14ac:dyDescent="0.3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c r="AC10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68"/>
      <c r="AZ100" s="30"/>
      <c r="BA100" s="30"/>
      <c r="BB100" s="30"/>
      <c r="BC100" s="30"/>
      <c r="BD100" s="30"/>
      <c r="BE100" s="30"/>
      <c r="BF100" s="30"/>
    </row>
    <row r="101" spans="1:58" ht="14.5" x14ac:dyDescent="0.3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c r="AC101"/>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row>
    <row r="102" spans="1:58" ht="14.5" x14ac:dyDescent="0.3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c r="AC102"/>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row>
    <row r="103" spans="1:58" ht="14.5" x14ac:dyDescent="0.3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c r="AC103"/>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row>
    <row r="104" spans="1:58" ht="14.5" x14ac:dyDescent="0.3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c r="AC104"/>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row>
    <row r="105" spans="1:58" ht="14.5" x14ac:dyDescent="0.3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c r="AC105"/>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row>
    <row r="106" spans="1:58" ht="14.5" x14ac:dyDescent="0.3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c r="AC106"/>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row>
    <row r="107" spans="1:58" ht="14.5" x14ac:dyDescent="0.3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c r="AC107"/>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row>
    <row r="108" spans="1:58" ht="14.5" x14ac:dyDescent="0.3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c r="AC108"/>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row>
    <row r="109" spans="1:58" ht="15" customHeight="1" x14ac:dyDescent="0.3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c r="AC109"/>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row>
    <row r="110" spans="1:58" ht="15" customHeight="1" x14ac:dyDescent="0.3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c r="AC11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row>
    <row r="111" spans="1:58" ht="15" customHeight="1" x14ac:dyDescent="0.3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c r="AC111"/>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row>
    <row r="112" spans="1:58" ht="15" customHeight="1" x14ac:dyDescent="0.3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c r="AC112"/>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row>
    <row r="113" spans="1:58" ht="15" customHeight="1" x14ac:dyDescent="0.3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c r="AC113"/>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row>
    <row r="114" spans="1:58" ht="15" customHeight="1" x14ac:dyDescent="0.3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c r="AC114"/>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row>
    <row r="115" spans="1:58" ht="14.5" x14ac:dyDescent="0.3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c r="AC115"/>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row>
    <row r="116" spans="1:58" ht="14.5" x14ac:dyDescent="0.3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c r="AC116"/>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row>
    <row r="117" spans="1:58" ht="14.5" x14ac:dyDescent="0.3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c r="AC117"/>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row>
    <row r="118" spans="1:58" ht="14.5" x14ac:dyDescent="0.3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c r="AC118"/>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row>
    <row r="119" spans="1:58" ht="14.5" x14ac:dyDescent="0.3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c r="AC119"/>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row>
    <row r="120" spans="1:58" ht="14.5" x14ac:dyDescent="0.3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c r="AC12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row>
    <row r="121" spans="1:58" ht="14.5" x14ac:dyDescent="0.3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c r="AC121"/>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row>
    <row r="122" spans="1:58" ht="14.5" x14ac:dyDescent="0.3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row>
    <row r="123" spans="1:58" ht="14.5" x14ac:dyDescent="0.3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c r="AC123"/>
      <c r="AD123"/>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row>
    <row r="124" spans="1:58" ht="14.5" x14ac:dyDescent="0.3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c r="AC124"/>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row>
    <row r="125" spans="1:58" ht="14.5" x14ac:dyDescent="0.3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c r="AC125"/>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row>
    <row r="126" spans="1:58" ht="14.5" x14ac:dyDescent="0.3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c r="AC126"/>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row>
    <row r="127" spans="1:58" ht="14.5" x14ac:dyDescent="0.3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c r="AC127"/>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row>
    <row r="128" spans="1:58" ht="14.5" x14ac:dyDescent="0.3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c r="AC128"/>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row>
    <row r="129" spans="1:58" ht="14.5" x14ac:dyDescent="0.3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c r="AC129"/>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row>
    <row r="130" spans="1:58" ht="14.5" x14ac:dyDescent="0.3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c r="AC1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row>
    <row r="131" spans="1:58" ht="14.5" x14ac:dyDescent="0.3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c r="AC131"/>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row>
    <row r="132" spans="1:58" ht="14.5" x14ac:dyDescent="0.3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c r="AC132"/>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row>
    <row r="133" spans="1:58" ht="14.5" x14ac:dyDescent="0.3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c r="AC133"/>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row>
    <row r="134" spans="1:58" ht="14.5" x14ac:dyDescent="0.3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c r="AC134"/>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row>
    <row r="135" spans="1:58" ht="14.5" x14ac:dyDescent="0.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c r="AC135"/>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row>
    <row r="136" spans="1:58" ht="14.5" x14ac:dyDescent="0.3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c r="AC136"/>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row>
    <row r="137" spans="1:58" ht="14.5" x14ac:dyDescent="0.3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c r="AC137"/>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row>
    <row r="138" spans="1:58" ht="14.5" x14ac:dyDescent="0.3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c r="AC138"/>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row>
    <row r="139" spans="1:58" ht="14.5" x14ac:dyDescent="0.3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c r="AC139"/>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row>
    <row r="140" spans="1:58" ht="1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row>
    <row r="141" spans="1:58" ht="1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row>
    <row r="142" spans="1:58" ht="1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row>
    <row r="143" spans="1:58" ht="1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row>
    <row r="144" spans="1:58" ht="1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row>
  </sheetData>
  <protectedRanges>
    <protectedRange sqref="U19:AJ28 U35:AJ47 E35:O74 E19:O28" name="Section_B_1"/>
  </protectedRanges>
  <mergeCells count="43">
    <mergeCell ref="P32:P34"/>
    <mergeCell ref="I33:I34"/>
    <mergeCell ref="N33:N34"/>
    <mergeCell ref="O33:O34"/>
    <mergeCell ref="B32:B34"/>
    <mergeCell ref="C32:C34"/>
    <mergeCell ref="D32:D34"/>
    <mergeCell ref="E32:I32"/>
    <mergeCell ref="J32:N32"/>
    <mergeCell ref="B6:E6"/>
    <mergeCell ref="C7:E7"/>
    <mergeCell ref="C8:E8"/>
    <mergeCell ref="C9:E9"/>
    <mergeCell ref="C10:E10"/>
    <mergeCell ref="AK16:AK18"/>
    <mergeCell ref="Y17:Y18"/>
    <mergeCell ref="AD17:AD18"/>
    <mergeCell ref="AI17:AI18"/>
    <mergeCell ref="AJ17:AJ18"/>
    <mergeCell ref="U16:Y16"/>
    <mergeCell ref="Z16:AD16"/>
    <mergeCell ref="AE16:AI16"/>
    <mergeCell ref="E16:I16"/>
    <mergeCell ref="J16:N16"/>
    <mergeCell ref="C11:E11"/>
    <mergeCell ref="C12:E12"/>
    <mergeCell ref="C16:C18"/>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s>
  <phoneticPr fontId="6" type="noConversion"/>
  <conditionalFormatting sqref="E18:H18">
    <cfRule type="cellIs" dxfId="33" priority="89" operator="equal">
      <formula>"Actual"</formula>
    </cfRule>
    <cfRule type="cellIs" dxfId="32" priority="90" operator="equal">
      <formula>"Forecast"</formula>
    </cfRule>
  </conditionalFormatting>
  <conditionalFormatting sqref="E34:H34">
    <cfRule type="cellIs" dxfId="31" priority="3" operator="equal">
      <formula>"Actual"</formula>
    </cfRule>
    <cfRule type="cellIs" dxfId="30" priority="4" operator="equal">
      <formula>"Forecast"</formula>
    </cfRule>
  </conditionalFormatting>
  <conditionalFormatting sqref="J18:M18">
    <cfRule type="cellIs" dxfId="29" priority="83" operator="equal">
      <formula>"Actual"</formula>
    </cfRule>
    <cfRule type="cellIs" dxfId="28" priority="84" operator="equal">
      <formula>"Forecast"</formula>
    </cfRule>
  </conditionalFormatting>
  <conditionalFormatting sqref="J34:M34">
    <cfRule type="cellIs" dxfId="27" priority="1" operator="equal">
      <formula>"Actual"</formula>
    </cfRule>
    <cfRule type="cellIs" dxfId="26" priority="2" operator="equal">
      <formula>"Forecast"</formula>
    </cfRule>
  </conditionalFormatting>
  <conditionalFormatting sqref="U18:X18">
    <cfRule type="cellIs" dxfId="25" priority="39" operator="equal">
      <formula>"Actual"</formula>
    </cfRule>
    <cfRule type="cellIs" dxfId="24" priority="40"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18:AC18">
    <cfRule type="cellIs" dxfId="21" priority="37" operator="equal">
      <formula>"Actual"</formula>
    </cfRule>
    <cfRule type="cellIs" dxfId="20" priority="38" operator="equal">
      <formula>"Forecast"</formula>
    </cfRule>
  </conditionalFormatting>
  <conditionalFormatting sqref="Z34:AC34">
    <cfRule type="cellIs" dxfId="19" priority="15" operator="equal">
      <formula>"Actual"</formula>
    </cfRule>
    <cfRule type="cellIs" dxfId="18" priority="16" operator="equal">
      <formula>"Forecast"</formula>
    </cfRule>
  </conditionalFormatting>
  <conditionalFormatting sqref="AE18:AH18">
    <cfRule type="cellIs" dxfId="17" priority="35" operator="equal">
      <formula>"Actual"</formula>
    </cfRule>
    <cfRule type="cellIs" dxfId="16" priority="36" operator="equal">
      <formula>"Forecast"</formula>
    </cfRule>
  </conditionalFormatting>
  <conditionalFormatting sqref="AE34:AH34">
    <cfRule type="cellIs" dxfId="15" priority="13" operator="equal">
      <formula>"Actual"</formula>
    </cfRule>
    <cfRule type="cellIs" dxfId="14" priority="14" operator="equal">
      <formula>"Forecast"</formula>
    </cfRule>
  </conditionalFormatting>
  <dataValidations count="6">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19:H28 J19:M28 O19:O28 AJ19:AJ28 Z19:AC28 AE19:AH28 U19:X28 E35:H74 J35:M74 O35:O74 AJ35:AJ47 Z35:AC47 AE35:AH47 U35:X47"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AAE4760-B589-4225-95E0-6F8F1BCD0AF8}">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opLeftCell="A12" zoomScaleNormal="100" workbookViewId="0">
      <selection activeCell="C22" sqref="C22"/>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30"/>
      <c r="B1" s="30"/>
      <c r="C1" s="30"/>
      <c r="D1" s="30"/>
      <c r="E1" s="30"/>
      <c r="F1" s="30"/>
      <c r="G1"/>
      <c r="H1"/>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s="14" customFormat="1" ht="24" customHeight="1" x14ac:dyDescent="0.35">
      <c r="A2" s="3"/>
      <c r="B2" s="190" t="s">
        <v>16</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30"/>
      <c r="B3" s="120"/>
      <c r="C3" s="120"/>
      <c r="D3" s="120"/>
      <c r="E3" s="120"/>
      <c r="F3" s="30"/>
      <c r="G3"/>
      <c r="H3"/>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18.649999999999999" customHeight="1" x14ac:dyDescent="0.45">
      <c r="A4" s="30"/>
      <c r="B4" s="263" t="s">
        <v>99</v>
      </c>
      <c r="C4" s="264"/>
      <c r="D4" s="264"/>
      <c r="E4" s="265"/>
      <c r="F4" s="30"/>
      <c r="G4"/>
      <c r="H4"/>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row>
    <row r="5" spans="1:39" ht="138.75" customHeight="1" x14ac:dyDescent="0.35">
      <c r="A5" s="30"/>
      <c r="B5" s="266" t="s">
        <v>100</v>
      </c>
      <c r="C5" s="267"/>
      <c r="D5" s="267"/>
      <c r="E5" s="268"/>
      <c r="F5" s="30"/>
      <c r="G5"/>
      <c r="H5"/>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row>
    <row r="6" spans="1:39" ht="14.5" x14ac:dyDescent="0.35">
      <c r="A6" s="30"/>
      <c r="B6" s="269" t="s">
        <v>101</v>
      </c>
      <c r="C6" s="270"/>
      <c r="D6" s="270"/>
      <c r="E6" s="271"/>
      <c r="F6" s="30"/>
      <c r="G6"/>
      <c r="H6"/>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row>
    <row r="7" spans="1:39" ht="14.5" x14ac:dyDescent="0.35">
      <c r="A7" s="30"/>
      <c r="B7" s="51" t="s">
        <v>102</v>
      </c>
      <c r="C7" s="272" t="s">
        <v>103</v>
      </c>
      <c r="D7" s="270"/>
      <c r="E7" s="271"/>
      <c r="F7" s="30"/>
      <c r="G7"/>
      <c r="H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row>
    <row r="8" spans="1:39" ht="83.25" customHeight="1" x14ac:dyDescent="0.35">
      <c r="A8" s="30"/>
      <c r="B8" s="52" t="s">
        <v>104</v>
      </c>
      <c r="C8" s="257" t="s">
        <v>105</v>
      </c>
      <c r="D8" s="258"/>
      <c r="E8" s="259"/>
      <c r="F8" s="30"/>
      <c r="G8"/>
      <c r="H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row>
    <row r="9" spans="1:39" ht="84.75" customHeight="1" x14ac:dyDescent="0.35">
      <c r="A9" s="30"/>
      <c r="B9" s="52" t="s">
        <v>106</v>
      </c>
      <c r="C9" s="257" t="s">
        <v>107</v>
      </c>
      <c r="D9" s="258"/>
      <c r="E9" s="259"/>
      <c r="F9" s="30"/>
      <c r="G9"/>
      <c r="H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row>
    <row r="10" spans="1:39" ht="79.5" customHeight="1" x14ac:dyDescent="0.35">
      <c r="A10" s="30"/>
      <c r="B10" s="52" t="s">
        <v>108</v>
      </c>
      <c r="C10" s="257" t="s">
        <v>109</v>
      </c>
      <c r="D10" s="258"/>
      <c r="E10" s="259"/>
      <c r="F10" s="30"/>
      <c r="G10"/>
      <c r="H1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row>
    <row r="11" spans="1:39" ht="77.5" customHeight="1" x14ac:dyDescent="0.35">
      <c r="A11" s="30"/>
      <c r="B11" s="52" t="s">
        <v>110</v>
      </c>
      <c r="C11" s="257" t="s">
        <v>111</v>
      </c>
      <c r="D11" s="258"/>
      <c r="E11" s="259"/>
      <c r="F11" s="30"/>
      <c r="G11"/>
      <c r="H1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row>
    <row r="12" spans="1:39" ht="53.25" customHeight="1" x14ac:dyDescent="0.35">
      <c r="A12" s="30"/>
      <c r="B12" s="53" t="s">
        <v>112</v>
      </c>
      <c r="C12" s="260" t="s">
        <v>113</v>
      </c>
      <c r="D12" s="261"/>
      <c r="E12" s="262"/>
      <c r="F12" s="30"/>
      <c r="G12"/>
      <c r="H12"/>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row>
    <row r="13" spans="1:39" ht="14.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row>
    <row r="14" spans="1:39" ht="23.5" x14ac:dyDescent="0.55000000000000004">
      <c r="A14" s="30"/>
      <c r="B14" s="89" t="s">
        <v>132</v>
      </c>
      <c r="C14" s="90"/>
      <c r="D14" s="90"/>
      <c r="E14" s="90"/>
      <c r="F14" s="90"/>
      <c r="G14" s="90"/>
      <c r="H14" s="90"/>
      <c r="I14" s="90"/>
      <c r="J14" s="90"/>
      <c r="K14" s="90"/>
      <c r="L14" s="90"/>
      <c r="M14" s="90"/>
      <c r="N14" s="90"/>
      <c r="O14" s="90"/>
      <c r="P14" s="91"/>
      <c r="Q14" s="30"/>
      <c r="R14" s="30"/>
      <c r="S14" s="30"/>
      <c r="T14" s="30"/>
      <c r="U14" s="30"/>
      <c r="V14" s="30"/>
      <c r="W14" s="30"/>
      <c r="X14" s="30"/>
      <c r="Y14" s="30"/>
      <c r="Z14" s="30"/>
      <c r="AA14" s="30"/>
      <c r="AB14" s="30"/>
      <c r="AC14" s="30"/>
      <c r="AD14" s="30"/>
      <c r="AE14" s="30"/>
      <c r="AF14" s="30"/>
      <c r="AG14" s="30"/>
      <c r="AH14" s="30"/>
      <c r="AI14" s="30"/>
      <c r="AJ14" s="30"/>
      <c r="AK14" s="30"/>
      <c r="AL14" s="30"/>
      <c r="AM14" s="30"/>
    </row>
    <row r="15" spans="1:39" ht="14.5" x14ac:dyDescent="0.35">
      <c r="A15" s="30"/>
      <c r="B15" s="85" t="s">
        <v>133</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row>
    <row r="16" spans="1:39" ht="35.25" customHeight="1" x14ac:dyDescent="0.35">
      <c r="A16" s="30"/>
      <c r="B16" s="229" t="s">
        <v>116</v>
      </c>
      <c r="C16" s="229" t="s">
        <v>134</v>
      </c>
      <c r="D16" s="253" t="s">
        <v>118</v>
      </c>
      <c r="E16" s="239" t="s">
        <v>119</v>
      </c>
      <c r="F16" s="240"/>
      <c r="G16" s="240"/>
      <c r="H16" s="240"/>
      <c r="I16" s="241"/>
      <c r="J16" s="239" t="s">
        <v>120</v>
      </c>
      <c r="K16" s="240"/>
      <c r="L16" s="240"/>
      <c r="M16" s="240"/>
      <c r="N16" s="241"/>
      <c r="O16" s="80" t="s">
        <v>121</v>
      </c>
      <c r="P16" s="232" t="s">
        <v>122</v>
      </c>
      <c r="Q16" s="30"/>
      <c r="R16" s="30"/>
      <c r="S16" s="30"/>
      <c r="T16" s="30"/>
      <c r="U16" s="30"/>
      <c r="V16" s="30"/>
      <c r="W16" s="30"/>
      <c r="X16" s="30"/>
      <c r="Y16" s="30"/>
      <c r="Z16" s="30"/>
      <c r="AA16" s="30"/>
      <c r="AB16" s="30"/>
      <c r="AC16" s="30"/>
      <c r="AD16" s="30"/>
      <c r="AE16" s="30"/>
      <c r="AF16" s="30"/>
      <c r="AG16" s="30"/>
      <c r="AH16" s="30"/>
      <c r="AI16" s="30"/>
      <c r="AJ16" s="30"/>
      <c r="AK16" s="30"/>
      <c r="AL16" s="30"/>
      <c r="AM16" s="30"/>
    </row>
    <row r="17" spans="1:39" ht="15.5" x14ac:dyDescent="0.35">
      <c r="A17" s="30"/>
      <c r="B17" s="230"/>
      <c r="C17" s="230"/>
      <c r="D17" s="254"/>
      <c r="E17" s="26" t="s">
        <v>1049</v>
      </c>
      <c r="F17" s="26" t="s">
        <v>1048</v>
      </c>
      <c r="G17" s="26" t="s">
        <v>1050</v>
      </c>
      <c r="H17" s="26" t="s">
        <v>1051</v>
      </c>
      <c r="I17" s="255" t="s">
        <v>123</v>
      </c>
      <c r="J17" s="26" t="s">
        <v>1049</v>
      </c>
      <c r="K17" s="26" t="s">
        <v>1048</v>
      </c>
      <c r="L17" s="26" t="s">
        <v>1050</v>
      </c>
      <c r="M17" s="26" t="s">
        <v>1051</v>
      </c>
      <c r="N17" s="255" t="s">
        <v>123</v>
      </c>
      <c r="O17" s="237" t="s">
        <v>123</v>
      </c>
      <c r="P17" s="233"/>
      <c r="Q17" s="30"/>
      <c r="R17" s="30"/>
      <c r="S17" s="30"/>
      <c r="T17" s="30"/>
      <c r="U17"/>
      <c r="V17"/>
      <c r="W17"/>
      <c r="X17" s="30"/>
      <c r="Y17" s="30"/>
      <c r="Z17" s="30"/>
      <c r="AA17" s="30"/>
      <c r="AB17" s="30"/>
      <c r="AC17" s="30"/>
      <c r="AD17" s="30"/>
      <c r="AE17" s="30"/>
      <c r="AF17" s="30"/>
      <c r="AG17" s="30"/>
      <c r="AH17" s="30"/>
      <c r="AI17" s="30"/>
      <c r="AJ17" s="30"/>
      <c r="AK17" s="30"/>
      <c r="AL17" s="30"/>
      <c r="AM17" s="30"/>
    </row>
    <row r="18" spans="1:39" ht="16" thickBot="1" x14ac:dyDescent="0.4">
      <c r="A18" s="30"/>
      <c r="B18" s="252"/>
      <c r="C18" s="252"/>
      <c r="D18" s="252"/>
      <c r="E18" s="25" t="s">
        <v>124</v>
      </c>
      <c r="F18" s="25" t="s">
        <v>125</v>
      </c>
      <c r="G18" s="25" t="s">
        <v>125</v>
      </c>
      <c r="H18" s="25" t="s">
        <v>125</v>
      </c>
      <c r="I18" s="250"/>
      <c r="J18" s="25" t="s">
        <v>125</v>
      </c>
      <c r="K18" s="25" t="s">
        <v>125</v>
      </c>
      <c r="L18" s="25" t="s">
        <v>125</v>
      </c>
      <c r="M18" s="25" t="s">
        <v>125</v>
      </c>
      <c r="N18" s="250"/>
      <c r="O18" s="251"/>
      <c r="P18" s="249"/>
      <c r="Q18" s="30"/>
      <c r="R18" s="30"/>
      <c r="S18" s="30"/>
      <c r="T18" s="30"/>
      <c r="U18"/>
      <c r="V18"/>
      <c r="W18" s="30"/>
      <c r="X18" s="30"/>
      <c r="Y18" s="30"/>
      <c r="Z18" s="30"/>
      <c r="AA18" s="30"/>
      <c r="AB18" s="30"/>
      <c r="AC18" s="30"/>
      <c r="AD18" s="30"/>
      <c r="AE18" s="30"/>
      <c r="AF18" s="30"/>
      <c r="AG18" s="30"/>
      <c r="AH18" s="30"/>
      <c r="AI18" s="30"/>
      <c r="AJ18" s="30"/>
      <c r="AK18" s="30"/>
      <c r="AL18" s="30"/>
      <c r="AM18" s="30"/>
    </row>
    <row r="19" spans="1:39" ht="14.5" x14ac:dyDescent="0.35">
      <c r="A19" s="30"/>
      <c r="B19" s="136" t="s">
        <v>104</v>
      </c>
      <c r="C19" s="136" t="s">
        <v>292</v>
      </c>
      <c r="D19" s="139" t="s">
        <v>313</v>
      </c>
      <c r="E19" s="170">
        <v>25</v>
      </c>
      <c r="F19" s="171">
        <v>29</v>
      </c>
      <c r="G19" s="171">
        <v>30</v>
      </c>
      <c r="H19" s="171">
        <v>40</v>
      </c>
      <c r="I19" s="172">
        <f>SUM(E19:H19)</f>
        <v>124</v>
      </c>
      <c r="J19" s="171">
        <v>42</v>
      </c>
      <c r="K19" s="171">
        <v>46</v>
      </c>
      <c r="L19" s="171">
        <v>50</v>
      </c>
      <c r="M19" s="171">
        <v>55</v>
      </c>
      <c r="N19" s="172">
        <f>SUM(J19:M19)</f>
        <v>193</v>
      </c>
      <c r="O19" s="171">
        <v>290</v>
      </c>
      <c r="P19" s="173">
        <f>SUM(I19,N19)</f>
        <v>317</v>
      </c>
      <c r="Q19" s="30"/>
      <c r="R19" s="30"/>
      <c r="S19" s="30"/>
      <c r="T19" s="30"/>
      <c r="U19"/>
      <c r="V19"/>
      <c r="W19" s="30"/>
      <c r="X19" s="30"/>
      <c r="Y19" s="30"/>
      <c r="Z19" s="30"/>
      <c r="AA19" s="30"/>
      <c r="AB19" s="30"/>
      <c r="AC19" s="30"/>
      <c r="AD19" s="30"/>
      <c r="AE19" s="30"/>
      <c r="AF19" s="30"/>
      <c r="AG19" s="30"/>
      <c r="AH19" s="30"/>
      <c r="AI19" s="30"/>
      <c r="AJ19" s="30"/>
      <c r="AK19" s="30"/>
      <c r="AL19" s="30"/>
      <c r="AM19" s="30"/>
    </row>
    <row r="20" spans="1:39" ht="14.5" x14ac:dyDescent="0.35">
      <c r="A20" s="30"/>
      <c r="B20" s="136" t="s">
        <v>126</v>
      </c>
      <c r="C20" s="136" t="s">
        <v>126</v>
      </c>
      <c r="D20" s="139" t="s">
        <v>126</v>
      </c>
      <c r="E20" s="174"/>
      <c r="F20" s="175"/>
      <c r="G20" s="175"/>
      <c r="H20" s="175"/>
      <c r="I20" s="176">
        <f>SUM(E20:H20)</f>
        <v>0</v>
      </c>
      <c r="J20" s="175"/>
      <c r="K20" s="175"/>
      <c r="L20" s="175"/>
      <c r="M20" s="175"/>
      <c r="N20" s="176">
        <f>SUM(J20:M20)</f>
        <v>0</v>
      </c>
      <c r="O20" s="175"/>
      <c r="P20" s="177">
        <f t="shared" ref="P20:P28" si="0">SUM(I20,N20)</f>
        <v>0</v>
      </c>
      <c r="Q20" s="30"/>
      <c r="R20" s="30"/>
      <c r="S20" s="30"/>
      <c r="T20" s="30"/>
      <c r="U20"/>
      <c r="V20"/>
      <c r="W20" s="30"/>
      <c r="X20" s="30"/>
      <c r="Y20" s="30"/>
      <c r="Z20" s="30"/>
      <c r="AA20" s="30"/>
      <c r="AB20" s="30"/>
      <c r="AC20" s="30"/>
      <c r="AD20" s="30"/>
      <c r="AE20" s="30"/>
      <c r="AF20" s="30"/>
      <c r="AG20" s="30"/>
      <c r="AH20" s="30"/>
      <c r="AI20" s="30"/>
      <c r="AJ20" s="30"/>
      <c r="AK20" s="30"/>
      <c r="AL20" s="30"/>
      <c r="AM20" s="30"/>
    </row>
    <row r="21" spans="1:39" ht="14.5" x14ac:dyDescent="0.35">
      <c r="A21" s="30"/>
      <c r="B21" s="136" t="s">
        <v>126</v>
      </c>
      <c r="C21" s="136" t="s">
        <v>126</v>
      </c>
      <c r="D21" s="139" t="s">
        <v>126</v>
      </c>
      <c r="E21" s="174"/>
      <c r="F21" s="175"/>
      <c r="G21" s="175"/>
      <c r="H21" s="175"/>
      <c r="I21" s="176">
        <f>SUM(E21:H21)</f>
        <v>0</v>
      </c>
      <c r="J21" s="175"/>
      <c r="K21" s="175"/>
      <c r="L21" s="175"/>
      <c r="M21" s="175"/>
      <c r="N21" s="176">
        <f>SUM(J21:M21)</f>
        <v>0</v>
      </c>
      <c r="O21" s="175"/>
      <c r="P21" s="177">
        <f t="shared" si="0"/>
        <v>0</v>
      </c>
      <c r="Q21" s="30"/>
      <c r="R21" s="30"/>
      <c r="S21" s="30"/>
      <c r="T21" s="30"/>
      <c r="U21"/>
      <c r="V21"/>
      <c r="W21" s="30"/>
      <c r="X21" s="30"/>
      <c r="Y21" s="30"/>
      <c r="Z21" s="30"/>
      <c r="AA21" s="30"/>
      <c r="AB21" s="30"/>
      <c r="AC21" s="30"/>
      <c r="AD21" s="30"/>
      <c r="AE21" s="30"/>
      <c r="AF21" s="30"/>
      <c r="AG21" s="30"/>
      <c r="AH21" s="30"/>
      <c r="AI21" s="30"/>
      <c r="AJ21" s="30"/>
      <c r="AK21" s="30"/>
      <c r="AL21" s="30"/>
      <c r="AM21" s="30"/>
    </row>
    <row r="22" spans="1:39" ht="14.5" x14ac:dyDescent="0.35">
      <c r="A22" s="30"/>
      <c r="B22" s="136" t="s">
        <v>126</v>
      </c>
      <c r="C22" s="136" t="s">
        <v>126</v>
      </c>
      <c r="D22" s="139" t="s">
        <v>126</v>
      </c>
      <c r="E22" s="174"/>
      <c r="F22" s="175"/>
      <c r="G22" s="175"/>
      <c r="H22" s="175"/>
      <c r="I22" s="176">
        <f>SUM(E22:H22)</f>
        <v>0</v>
      </c>
      <c r="J22" s="175"/>
      <c r="K22" s="175"/>
      <c r="L22" s="175"/>
      <c r="M22" s="175"/>
      <c r="N22" s="176">
        <f>SUM(J22:M22)</f>
        <v>0</v>
      </c>
      <c r="O22" s="175"/>
      <c r="P22" s="177">
        <f t="shared" si="0"/>
        <v>0</v>
      </c>
      <c r="Q22" s="30"/>
      <c r="R22" s="30"/>
      <c r="S22" s="30"/>
      <c r="T22" s="30"/>
      <c r="U22"/>
      <c r="V22"/>
      <c r="W22" s="30"/>
      <c r="X22" s="30"/>
      <c r="Y22" s="30"/>
      <c r="Z22" s="30"/>
      <c r="AA22" s="30"/>
      <c r="AB22" s="30"/>
      <c r="AC22" s="30"/>
      <c r="AD22" s="30"/>
      <c r="AE22" s="30"/>
      <c r="AF22" s="30"/>
      <c r="AG22" s="30"/>
      <c r="AH22" s="30"/>
      <c r="AI22" s="30"/>
      <c r="AJ22" s="30"/>
      <c r="AK22" s="30"/>
      <c r="AL22" s="30"/>
      <c r="AM22" s="30"/>
    </row>
    <row r="23" spans="1:39" ht="14.5" x14ac:dyDescent="0.35">
      <c r="A23" s="30"/>
      <c r="B23" s="136" t="s">
        <v>126</v>
      </c>
      <c r="C23" s="136" t="s">
        <v>126</v>
      </c>
      <c r="D23" s="139" t="s">
        <v>126</v>
      </c>
      <c r="E23" s="174"/>
      <c r="F23" s="175"/>
      <c r="G23" s="175"/>
      <c r="H23" s="175"/>
      <c r="I23" s="176">
        <f t="shared" ref="I23:I28" si="1">SUM(E23:H23)</f>
        <v>0</v>
      </c>
      <c r="J23" s="175"/>
      <c r="K23" s="175"/>
      <c r="L23" s="175"/>
      <c r="M23" s="175"/>
      <c r="N23" s="176">
        <f t="shared" ref="N23:N28" si="2">SUM(J23:M23)</f>
        <v>0</v>
      </c>
      <c r="O23" s="175"/>
      <c r="P23" s="177">
        <f t="shared" si="0"/>
        <v>0</v>
      </c>
      <c r="Q23" s="30"/>
      <c r="R23" s="30"/>
      <c r="S23" s="30"/>
      <c r="T23" s="30"/>
      <c r="U23"/>
      <c r="V23"/>
      <c r="W23" s="30"/>
      <c r="X23" s="30"/>
      <c r="Y23" s="30"/>
      <c r="Z23" s="30"/>
      <c r="AA23" s="30"/>
      <c r="AB23" s="30"/>
      <c r="AC23" s="30"/>
      <c r="AD23" s="30"/>
      <c r="AE23" s="30"/>
      <c r="AF23" s="30"/>
      <c r="AG23" s="30"/>
      <c r="AH23" s="30"/>
      <c r="AI23" s="30"/>
      <c r="AJ23" s="30"/>
      <c r="AK23" s="30"/>
      <c r="AL23" s="30"/>
      <c r="AM23" s="30"/>
    </row>
    <row r="24" spans="1:39" ht="14.5" x14ac:dyDescent="0.35">
      <c r="A24" s="30"/>
      <c r="B24" s="136" t="s">
        <v>126</v>
      </c>
      <c r="C24" s="136" t="s">
        <v>126</v>
      </c>
      <c r="D24" s="139" t="s">
        <v>126</v>
      </c>
      <c r="E24" s="174"/>
      <c r="F24" s="175"/>
      <c r="G24" s="175"/>
      <c r="H24" s="175"/>
      <c r="I24" s="176">
        <f t="shared" si="1"/>
        <v>0</v>
      </c>
      <c r="J24" s="175"/>
      <c r="K24" s="175"/>
      <c r="L24" s="175"/>
      <c r="M24" s="175"/>
      <c r="N24" s="176">
        <f t="shared" si="2"/>
        <v>0</v>
      </c>
      <c r="O24" s="175"/>
      <c r="P24" s="177">
        <f t="shared" si="0"/>
        <v>0</v>
      </c>
      <c r="Q24" s="30"/>
      <c r="R24" s="30"/>
      <c r="S24" s="30"/>
      <c r="T24" s="30"/>
      <c r="U24"/>
      <c r="V24"/>
      <c r="W24" s="30"/>
      <c r="X24" s="30"/>
      <c r="Y24" s="30"/>
      <c r="Z24" s="30"/>
      <c r="AA24" s="30"/>
      <c r="AB24" s="30"/>
      <c r="AC24" s="30"/>
      <c r="AD24" s="30"/>
      <c r="AE24" s="30"/>
      <c r="AF24" s="30"/>
      <c r="AG24" s="30"/>
      <c r="AH24" s="30"/>
      <c r="AI24" s="30"/>
      <c r="AJ24" s="30"/>
      <c r="AK24" s="30"/>
      <c r="AL24" s="30"/>
      <c r="AM24" s="30"/>
    </row>
    <row r="25" spans="1:39" ht="14.5" x14ac:dyDescent="0.35">
      <c r="A25" s="30"/>
      <c r="B25" s="136" t="s">
        <v>126</v>
      </c>
      <c r="C25" s="136" t="s">
        <v>126</v>
      </c>
      <c r="D25" s="139" t="s">
        <v>126</v>
      </c>
      <c r="E25" s="174"/>
      <c r="F25" s="175"/>
      <c r="G25" s="175"/>
      <c r="H25" s="175"/>
      <c r="I25" s="176">
        <f t="shared" si="1"/>
        <v>0</v>
      </c>
      <c r="J25" s="175"/>
      <c r="K25" s="175"/>
      <c r="L25" s="175"/>
      <c r="M25" s="175"/>
      <c r="N25" s="176">
        <f t="shared" si="2"/>
        <v>0</v>
      </c>
      <c r="O25" s="175"/>
      <c r="P25" s="177">
        <f t="shared" si="0"/>
        <v>0</v>
      </c>
      <c r="Q25" s="30"/>
      <c r="R25" s="30"/>
      <c r="S25" s="30"/>
      <c r="T25" s="30"/>
      <c r="U25"/>
      <c r="V25"/>
      <c r="W25" s="30"/>
      <c r="X25" s="30"/>
      <c r="Y25" s="30"/>
      <c r="Z25" s="30"/>
      <c r="AA25" s="30"/>
      <c r="AB25" s="30"/>
      <c r="AC25" s="30"/>
      <c r="AD25" s="30"/>
      <c r="AE25" s="30"/>
      <c r="AF25" s="30"/>
      <c r="AG25" s="30"/>
      <c r="AH25" s="30"/>
      <c r="AI25" s="30"/>
      <c r="AJ25" s="30"/>
      <c r="AK25" s="30"/>
      <c r="AL25" s="30"/>
      <c r="AM25" s="30"/>
    </row>
    <row r="26" spans="1:39" ht="14.5" x14ac:dyDescent="0.35">
      <c r="A26" s="30"/>
      <c r="B26" s="136" t="s">
        <v>126</v>
      </c>
      <c r="C26" s="136" t="s">
        <v>126</v>
      </c>
      <c r="D26" s="139" t="s">
        <v>126</v>
      </c>
      <c r="E26" s="174"/>
      <c r="F26" s="175"/>
      <c r="G26" s="175"/>
      <c r="H26" s="175"/>
      <c r="I26" s="176">
        <f t="shared" si="1"/>
        <v>0</v>
      </c>
      <c r="J26" s="175"/>
      <c r="K26" s="175"/>
      <c r="L26" s="175"/>
      <c r="M26" s="175"/>
      <c r="N26" s="176">
        <f t="shared" si="2"/>
        <v>0</v>
      </c>
      <c r="O26" s="175"/>
      <c r="P26" s="177">
        <f t="shared" si="0"/>
        <v>0</v>
      </c>
      <c r="Q26" s="30"/>
      <c r="R26" s="30"/>
      <c r="S26" s="30"/>
      <c r="T26" s="30"/>
      <c r="U26"/>
      <c r="V26"/>
      <c r="W26" s="30"/>
      <c r="X26" s="256"/>
      <c r="Y26" s="256"/>
      <c r="Z26" s="256"/>
      <c r="AA26" s="30"/>
      <c r="AB26" s="30"/>
      <c r="AC26" s="30"/>
      <c r="AD26" s="30"/>
      <c r="AE26" s="30"/>
      <c r="AF26" s="30"/>
      <c r="AG26" s="30"/>
      <c r="AH26" s="30"/>
      <c r="AI26" s="30"/>
      <c r="AJ26" s="30"/>
      <c r="AK26" s="30"/>
      <c r="AL26" s="30"/>
      <c r="AM26" s="30"/>
    </row>
    <row r="27" spans="1:39" ht="14.5" x14ac:dyDescent="0.35">
      <c r="A27" s="30"/>
      <c r="B27" s="136" t="s">
        <v>126</v>
      </c>
      <c r="C27" s="136" t="s">
        <v>126</v>
      </c>
      <c r="D27" s="139" t="s">
        <v>126</v>
      </c>
      <c r="E27" s="174"/>
      <c r="F27" s="175"/>
      <c r="G27" s="175"/>
      <c r="H27" s="175"/>
      <c r="I27" s="176">
        <f t="shared" si="1"/>
        <v>0</v>
      </c>
      <c r="J27" s="175"/>
      <c r="K27" s="175"/>
      <c r="L27" s="175"/>
      <c r="M27" s="175"/>
      <c r="N27" s="176">
        <f t="shared" si="2"/>
        <v>0</v>
      </c>
      <c r="O27" s="175"/>
      <c r="P27" s="177">
        <f t="shared" si="0"/>
        <v>0</v>
      </c>
      <c r="Q27" s="30"/>
      <c r="R27" s="30"/>
      <c r="S27" s="30"/>
      <c r="T27" s="30"/>
      <c r="U27" s="30"/>
      <c r="V27" s="30"/>
      <c r="W27" s="30"/>
      <c r="X27" s="1"/>
      <c r="Y27" s="72"/>
      <c r="Z27" s="1"/>
      <c r="AA27" s="1"/>
      <c r="AB27" s="1"/>
      <c r="AC27" s="30"/>
      <c r="AD27" s="30"/>
      <c r="AE27" s="30"/>
      <c r="AF27" s="30"/>
      <c r="AG27" s="30"/>
      <c r="AH27" s="30"/>
      <c r="AI27" s="30"/>
      <c r="AJ27" s="30"/>
      <c r="AK27" s="30"/>
      <c r="AL27" s="30"/>
      <c r="AM27" s="30"/>
    </row>
    <row r="28" spans="1:39" ht="14.5" x14ac:dyDescent="0.35">
      <c r="A28" s="30"/>
      <c r="B28" s="137" t="s">
        <v>126</v>
      </c>
      <c r="C28" s="137" t="s">
        <v>126</v>
      </c>
      <c r="D28" s="140" t="s">
        <v>126</v>
      </c>
      <c r="E28" s="178"/>
      <c r="F28" s="179"/>
      <c r="G28" s="179"/>
      <c r="H28" s="179"/>
      <c r="I28" s="180">
        <f t="shared" si="1"/>
        <v>0</v>
      </c>
      <c r="J28" s="179"/>
      <c r="K28" s="179"/>
      <c r="L28" s="179"/>
      <c r="M28" s="179"/>
      <c r="N28" s="180">
        <f t="shared" si="2"/>
        <v>0</v>
      </c>
      <c r="O28" s="179"/>
      <c r="P28" s="181">
        <f t="shared" si="0"/>
        <v>0</v>
      </c>
      <c r="Q28" s="30"/>
      <c r="R28" s="30"/>
      <c r="S28" s="30"/>
      <c r="T28" s="30"/>
      <c r="U28" s="30"/>
      <c r="V28" s="30"/>
      <c r="W28" s="30"/>
      <c r="X28" s="30"/>
      <c r="Y28"/>
      <c r="Z28" s="67"/>
      <c r="AA28" s="73"/>
      <c r="AB28"/>
      <c r="AC28" s="30"/>
      <c r="AD28" s="30"/>
      <c r="AE28" s="30"/>
      <c r="AF28" s="30"/>
      <c r="AG28" s="30"/>
      <c r="AH28" s="30"/>
      <c r="AI28" s="30"/>
      <c r="AJ28" s="30"/>
      <c r="AK28" s="30"/>
      <c r="AL28" s="30"/>
      <c r="AM28" s="30"/>
    </row>
    <row r="29" spans="1:39" ht="43.5" customHeight="1" x14ac:dyDescent="0.35">
      <c r="A29" s="30"/>
      <c r="B29" s="30"/>
      <c r="C29" s="42"/>
      <c r="D29" s="30"/>
      <c r="E29" s="30"/>
      <c r="F29" s="30"/>
      <c r="G29"/>
      <c r="H29"/>
      <c r="I29" s="30"/>
      <c r="J29" s="30"/>
      <c r="K29" s="30"/>
      <c r="L29" s="30"/>
      <c r="M29" s="30"/>
      <c r="N29" s="30"/>
      <c r="O29" s="30"/>
      <c r="P29" s="85" t="s">
        <v>135</v>
      </c>
      <c r="Q29" s="30"/>
      <c r="R29" s="30"/>
      <c r="S29" s="30"/>
      <c r="T29" s="30"/>
      <c r="U29" s="30"/>
      <c r="V29" s="30"/>
      <c r="W29" s="30"/>
      <c r="X29" s="30"/>
      <c r="Y29" s="30"/>
      <c r="Z29" s="30"/>
      <c r="AA29" s="30"/>
      <c r="AB29" s="1"/>
      <c r="AC29" s="67"/>
      <c r="AD29" s="67"/>
      <c r="AE29" s="67"/>
      <c r="AF29" s="67"/>
      <c r="AG29"/>
      <c r="AH29" s="30"/>
      <c r="AI29" s="30"/>
      <c r="AJ29" s="30"/>
      <c r="AK29" s="30"/>
      <c r="AL29" s="30"/>
      <c r="AM29" s="30"/>
    </row>
    <row r="30" spans="1:39" ht="23.5" x14ac:dyDescent="0.55000000000000004">
      <c r="A30" s="30"/>
      <c r="B30" s="89" t="s">
        <v>136</v>
      </c>
      <c r="C30" s="90"/>
      <c r="D30" s="90"/>
      <c r="E30" s="90"/>
      <c r="F30" s="90"/>
      <c r="G30" s="90"/>
      <c r="H30" s="90"/>
      <c r="I30" s="90"/>
      <c r="J30" s="90"/>
      <c r="K30" s="90"/>
      <c r="L30" s="90"/>
      <c r="M30" s="90"/>
      <c r="N30" s="90"/>
      <c r="O30" s="90"/>
      <c r="P30" s="91"/>
      <c r="Q30" s="30"/>
      <c r="R30" s="30"/>
      <c r="S30" s="30"/>
      <c r="T30" s="30"/>
      <c r="U30" s="30"/>
      <c r="V30" s="30"/>
      <c r="W30" s="30"/>
      <c r="X30" s="30"/>
      <c r="Y30" s="30"/>
      <c r="Z30" s="30"/>
      <c r="AA30" s="30"/>
      <c r="AB30" s="1"/>
      <c r="AC30" s="67"/>
      <c r="AD30" s="67"/>
      <c r="AE30" s="67"/>
      <c r="AF30" s="67"/>
      <c r="AG30"/>
      <c r="AH30" s="30"/>
      <c r="AI30" s="30"/>
      <c r="AJ30" s="30"/>
      <c r="AK30" s="30"/>
      <c r="AL30" s="30"/>
      <c r="AM30" s="30"/>
    </row>
    <row r="31" spans="1:39" ht="14.5" x14ac:dyDescent="0.35">
      <c r="A31" s="30"/>
      <c r="B31" s="85" t="s">
        <v>137</v>
      </c>
      <c r="C31" s="30"/>
      <c r="D31" s="30"/>
      <c r="E31" s="30"/>
      <c r="F31" s="30"/>
      <c r="G31"/>
      <c r="H31"/>
      <c r="I31" s="30"/>
      <c r="J31" s="30"/>
      <c r="K31" s="30"/>
      <c r="L31" s="30"/>
      <c r="M31" s="30"/>
      <c r="N31" s="30"/>
      <c r="O31" s="30"/>
      <c r="P31" s="30"/>
      <c r="Q31" s="30"/>
      <c r="R31" s="30"/>
      <c r="S31" s="30"/>
      <c r="T31" s="30"/>
      <c r="U31" s="30"/>
      <c r="V31" s="30"/>
      <c r="W31" s="30"/>
      <c r="X31" s="30"/>
      <c r="Y31" s="30"/>
      <c r="Z31" s="30"/>
      <c r="AA31" s="30"/>
      <c r="AB31" s="1"/>
      <c r="AC31" s="67"/>
      <c r="AD31" s="67"/>
      <c r="AE31" s="67"/>
      <c r="AF31" s="67"/>
      <c r="AG31"/>
      <c r="AH31" s="30"/>
      <c r="AI31" s="30"/>
      <c r="AJ31" s="30"/>
      <c r="AK31" s="30"/>
      <c r="AL31" s="30"/>
      <c r="AM31" s="30"/>
    </row>
    <row r="32" spans="1:39" ht="33.75" customHeight="1" x14ac:dyDescent="0.35">
      <c r="A32" s="30"/>
      <c r="B32" s="229" t="s">
        <v>116</v>
      </c>
      <c r="C32" s="229" t="s">
        <v>134</v>
      </c>
      <c r="D32" s="253" t="s">
        <v>118</v>
      </c>
      <c r="E32" s="239" t="s">
        <v>119</v>
      </c>
      <c r="F32" s="240"/>
      <c r="G32" s="240"/>
      <c r="H32" s="240"/>
      <c r="I32" s="241"/>
      <c r="J32" s="239" t="s">
        <v>120</v>
      </c>
      <c r="K32" s="240"/>
      <c r="L32" s="240"/>
      <c r="M32" s="240"/>
      <c r="N32" s="241"/>
      <c r="O32" s="80" t="s">
        <v>121</v>
      </c>
      <c r="P32" s="232" t="s">
        <v>122</v>
      </c>
      <c r="Q32" s="30"/>
      <c r="R32" s="30"/>
      <c r="S32" s="30"/>
      <c r="T32" s="30"/>
      <c r="U32" s="30"/>
      <c r="V32" s="30"/>
      <c r="W32"/>
      <c r="X32" s="67"/>
      <c r="Y32" s="68"/>
      <c r="Z32" s="67"/>
      <c r="AA32" s="67"/>
      <c r="AB32"/>
      <c r="AC32" s="30"/>
      <c r="AD32" s="30"/>
      <c r="AE32" s="30"/>
      <c r="AF32" s="30"/>
      <c r="AG32" s="30"/>
      <c r="AH32" s="30"/>
      <c r="AI32" s="30"/>
      <c r="AJ32" s="30"/>
      <c r="AK32" s="30"/>
      <c r="AL32" s="30"/>
      <c r="AM32" s="30"/>
    </row>
    <row r="33" spans="1:39" ht="15.5" x14ac:dyDescent="0.35">
      <c r="A33" s="30"/>
      <c r="B33" s="230"/>
      <c r="C33" s="230"/>
      <c r="D33" s="254"/>
      <c r="E33" s="26" t="s">
        <v>1049</v>
      </c>
      <c r="F33" s="26" t="s">
        <v>1048</v>
      </c>
      <c r="G33" s="26" t="s">
        <v>1050</v>
      </c>
      <c r="H33" s="26" t="s">
        <v>1051</v>
      </c>
      <c r="I33" s="255" t="s">
        <v>123</v>
      </c>
      <c r="J33" s="26" t="s">
        <v>1049</v>
      </c>
      <c r="K33" s="26" t="s">
        <v>1048</v>
      </c>
      <c r="L33" s="26" t="s">
        <v>1050</v>
      </c>
      <c r="M33" s="26" t="s">
        <v>1051</v>
      </c>
      <c r="N33" s="255" t="s">
        <v>123</v>
      </c>
      <c r="O33" s="237" t="s">
        <v>123</v>
      </c>
      <c r="P33" s="233"/>
      <c r="Q33" s="30"/>
      <c r="R33" s="30"/>
      <c r="S33" s="30"/>
      <c r="T33" s="30"/>
      <c r="U33" s="30"/>
      <c r="V33" s="30"/>
      <c r="W33" s="73"/>
      <c r="X33" s="67"/>
      <c r="Y33" s="68"/>
      <c r="Z33" s="67"/>
      <c r="AA33" s="67"/>
      <c r="AB33"/>
      <c r="AC33" s="30"/>
      <c r="AD33" s="30"/>
      <c r="AE33" s="30"/>
      <c r="AF33" s="30"/>
      <c r="AG33" s="30"/>
      <c r="AH33" s="30"/>
      <c r="AI33" s="30"/>
      <c r="AJ33" s="30"/>
      <c r="AK33" s="30"/>
      <c r="AL33" s="30"/>
      <c r="AM33" s="30"/>
    </row>
    <row r="34" spans="1:39" ht="16" customHeight="1" thickBot="1" x14ac:dyDescent="0.4">
      <c r="A34" s="30"/>
      <c r="B34" s="252"/>
      <c r="C34" s="252"/>
      <c r="D34" s="252"/>
      <c r="E34" s="25" t="s">
        <v>124</v>
      </c>
      <c r="F34" s="25" t="s">
        <v>125</v>
      </c>
      <c r="G34" s="25" t="s">
        <v>125</v>
      </c>
      <c r="H34" s="25" t="s">
        <v>125</v>
      </c>
      <c r="I34" s="250"/>
      <c r="J34" s="25" t="s">
        <v>125</v>
      </c>
      <c r="K34" s="25" t="s">
        <v>125</v>
      </c>
      <c r="L34" s="25" t="s">
        <v>125</v>
      </c>
      <c r="M34" s="25" t="s">
        <v>125</v>
      </c>
      <c r="N34" s="250"/>
      <c r="O34" s="251"/>
      <c r="P34" s="249"/>
      <c r="Q34" s="30"/>
      <c r="R34" s="30"/>
      <c r="S34" s="30"/>
      <c r="T34" s="30"/>
      <c r="U34" s="30"/>
      <c r="V34" s="30"/>
      <c r="W34" s="73"/>
      <c r="X34" s="67"/>
      <c r="Y34" s="68"/>
      <c r="Z34" s="67"/>
      <c r="AA34" s="67"/>
      <c r="AB34"/>
      <c r="AC34" s="30"/>
      <c r="AD34" s="30"/>
      <c r="AE34" s="30"/>
      <c r="AF34" s="30"/>
      <c r="AG34" s="30"/>
      <c r="AH34" s="30"/>
      <c r="AI34" s="30"/>
      <c r="AJ34" s="30"/>
      <c r="AK34" s="30"/>
      <c r="AL34" s="30"/>
      <c r="AM34" s="30"/>
    </row>
    <row r="35" spans="1:39" ht="14.5" x14ac:dyDescent="0.35">
      <c r="A35" s="30"/>
      <c r="B35" s="135" t="s">
        <v>126</v>
      </c>
      <c r="C35" s="135" t="s">
        <v>126</v>
      </c>
      <c r="D35" s="138" t="s">
        <v>126</v>
      </c>
      <c r="E35" s="132"/>
      <c r="F35" s="125"/>
      <c r="G35" s="125"/>
      <c r="H35" s="125"/>
      <c r="I35" s="126">
        <f>SUM(E35:H35)</f>
        <v>0</v>
      </c>
      <c r="J35" s="125"/>
      <c r="K35" s="125"/>
      <c r="L35" s="125"/>
      <c r="M35" s="125"/>
      <c r="N35" s="126">
        <f>SUM(J35:M35)</f>
        <v>0</v>
      </c>
      <c r="O35" s="125"/>
      <c r="P35" s="127">
        <f>SUM(I35,N35)</f>
        <v>0</v>
      </c>
      <c r="Q35" s="30"/>
      <c r="R35" s="30"/>
      <c r="S35" s="30"/>
      <c r="T35" s="30"/>
      <c r="U35" s="30"/>
      <c r="V35" s="30"/>
      <c r="W35" s="73"/>
      <c r="X35" s="30"/>
      <c r="Y35" s="68"/>
      <c r="Z35" s="30"/>
      <c r="AA35" s="67"/>
      <c r="AB35" s="30"/>
      <c r="AC35" s="30"/>
      <c r="AD35" s="30"/>
      <c r="AE35" s="30"/>
      <c r="AF35" s="30"/>
      <c r="AG35" s="30"/>
      <c r="AH35" s="30"/>
      <c r="AI35" s="30"/>
      <c r="AJ35" s="30"/>
      <c r="AK35" s="30"/>
      <c r="AL35" s="30"/>
      <c r="AM35" s="30"/>
    </row>
    <row r="36" spans="1:39" ht="14.5" x14ac:dyDescent="0.35">
      <c r="A36" s="30"/>
      <c r="B36" s="136" t="s">
        <v>126</v>
      </c>
      <c r="C36" s="136" t="s">
        <v>126</v>
      </c>
      <c r="D36" s="139" t="s">
        <v>126</v>
      </c>
      <c r="E36" s="133"/>
      <c r="F36" s="121"/>
      <c r="G36" s="121"/>
      <c r="H36" s="121"/>
      <c r="I36" s="122">
        <f t="shared" ref="I36:I74" si="3">SUM(E36:H36)</f>
        <v>0</v>
      </c>
      <c r="J36" s="121"/>
      <c r="K36" s="121"/>
      <c r="L36" s="121"/>
      <c r="M36" s="121"/>
      <c r="N36" s="122">
        <f t="shared" ref="N36:N74" si="4">SUM(J36:M36)</f>
        <v>0</v>
      </c>
      <c r="O36" s="121"/>
      <c r="P36" s="128">
        <f t="shared" ref="P36:P74" si="5">SUM(I36,N36)</f>
        <v>0</v>
      </c>
      <c r="Q36" s="30"/>
      <c r="R36" s="30"/>
      <c r="S36" s="30"/>
      <c r="T36" s="30"/>
      <c r="U36" s="30"/>
      <c r="V36" s="30"/>
      <c r="W36"/>
      <c r="X36" s="30"/>
      <c r="Y36" s="68"/>
      <c r="Z36" s="30"/>
      <c r="AA36" s="67"/>
      <c r="AB36" s="30"/>
      <c r="AC36" s="30"/>
      <c r="AD36" s="30"/>
      <c r="AE36" s="30"/>
      <c r="AF36" s="30"/>
      <c r="AG36" s="30"/>
      <c r="AH36" s="30"/>
      <c r="AI36" s="30"/>
      <c r="AJ36" s="30"/>
      <c r="AK36" s="30"/>
      <c r="AL36" s="30"/>
      <c r="AM36" s="30"/>
    </row>
    <row r="37" spans="1:39" ht="14.5" x14ac:dyDescent="0.35">
      <c r="A37" s="30"/>
      <c r="B37" s="136" t="s">
        <v>126</v>
      </c>
      <c r="C37" s="136" t="s">
        <v>126</v>
      </c>
      <c r="D37" s="139" t="s">
        <v>126</v>
      </c>
      <c r="E37" s="133"/>
      <c r="F37" s="121"/>
      <c r="G37" s="121"/>
      <c r="H37" s="121"/>
      <c r="I37" s="122">
        <f t="shared" si="3"/>
        <v>0</v>
      </c>
      <c r="J37" s="121"/>
      <c r="K37" s="121"/>
      <c r="L37" s="121"/>
      <c r="M37" s="121"/>
      <c r="N37" s="122">
        <f t="shared" si="4"/>
        <v>0</v>
      </c>
      <c r="O37" s="121"/>
      <c r="P37" s="128">
        <f t="shared" si="5"/>
        <v>0</v>
      </c>
      <c r="Q37" s="30"/>
      <c r="R37" s="30"/>
      <c r="S37" s="30"/>
      <c r="T37" s="30"/>
      <c r="U37" s="30"/>
      <c r="V37" s="30"/>
      <c r="W37"/>
      <c r="X37" s="30"/>
      <c r="Y37" s="68"/>
      <c r="Z37" s="30"/>
      <c r="AA37" s="67"/>
      <c r="AB37" s="30"/>
      <c r="AC37" s="30"/>
      <c r="AD37" s="30"/>
      <c r="AE37" s="30"/>
      <c r="AF37" s="30"/>
      <c r="AG37" s="30"/>
      <c r="AH37" s="30"/>
      <c r="AI37" s="30"/>
      <c r="AJ37" s="30"/>
      <c r="AK37" s="30"/>
      <c r="AL37" s="30"/>
      <c r="AM37" s="30"/>
    </row>
    <row r="38" spans="1:39" ht="14.5" x14ac:dyDescent="0.35">
      <c r="A38" s="30"/>
      <c r="B38" s="136" t="s">
        <v>126</v>
      </c>
      <c r="C38" s="136" t="s">
        <v>126</v>
      </c>
      <c r="D38" s="139" t="s">
        <v>126</v>
      </c>
      <c r="E38" s="133"/>
      <c r="F38" s="121"/>
      <c r="G38" s="121"/>
      <c r="H38" s="121"/>
      <c r="I38" s="122">
        <f t="shared" si="3"/>
        <v>0</v>
      </c>
      <c r="J38" s="121"/>
      <c r="K38" s="121"/>
      <c r="L38" s="121"/>
      <c r="M38" s="121"/>
      <c r="N38" s="122">
        <f t="shared" si="4"/>
        <v>0</v>
      </c>
      <c r="O38" s="121"/>
      <c r="P38" s="128">
        <f t="shared" si="5"/>
        <v>0</v>
      </c>
      <c r="Q38" s="30"/>
      <c r="R38" s="30"/>
      <c r="S38" s="30"/>
      <c r="T38" s="30"/>
      <c r="U38" s="30"/>
      <c r="V38" s="30"/>
      <c r="W38" s="30"/>
      <c r="X38" s="30"/>
      <c r="Y38" s="30"/>
      <c r="Z38" s="30"/>
      <c r="AA38" s="67"/>
      <c r="AB38" s="30"/>
      <c r="AC38" s="30"/>
      <c r="AD38" s="30"/>
      <c r="AE38" s="30"/>
      <c r="AF38" s="30"/>
      <c r="AG38" s="30"/>
      <c r="AH38" s="30"/>
      <c r="AI38" s="30"/>
      <c r="AJ38" s="30"/>
      <c r="AK38" s="30"/>
      <c r="AL38" s="30"/>
      <c r="AM38" s="30"/>
    </row>
    <row r="39" spans="1:39" ht="14.5" x14ac:dyDescent="0.35">
      <c r="A39" s="30"/>
      <c r="B39" s="136" t="s">
        <v>126</v>
      </c>
      <c r="C39" s="136" t="s">
        <v>126</v>
      </c>
      <c r="D39" s="139" t="s">
        <v>126</v>
      </c>
      <c r="E39" s="133"/>
      <c r="F39" s="121"/>
      <c r="G39" s="121"/>
      <c r="H39" s="121"/>
      <c r="I39" s="122">
        <f t="shared" si="3"/>
        <v>0</v>
      </c>
      <c r="J39" s="121"/>
      <c r="K39" s="121"/>
      <c r="L39" s="121"/>
      <c r="M39" s="121"/>
      <c r="N39" s="122">
        <f t="shared" si="4"/>
        <v>0</v>
      </c>
      <c r="O39" s="121"/>
      <c r="P39" s="128">
        <f t="shared" si="5"/>
        <v>0</v>
      </c>
      <c r="Q39" s="30"/>
      <c r="R39" s="30"/>
      <c r="S39" s="30"/>
      <c r="T39" s="30"/>
      <c r="U39" s="30"/>
      <c r="V39" s="30"/>
      <c r="W39" s="30"/>
      <c r="X39" s="30"/>
      <c r="Y39" s="67"/>
      <c r="Z39" s="30"/>
      <c r="AA39" s="67"/>
      <c r="AB39" s="30"/>
      <c r="AC39" s="30"/>
      <c r="AD39" s="30"/>
      <c r="AE39" s="30"/>
      <c r="AF39" s="30"/>
      <c r="AG39" s="30"/>
      <c r="AH39" s="30"/>
      <c r="AI39" s="30"/>
      <c r="AJ39" s="30"/>
      <c r="AK39" s="30"/>
      <c r="AL39" s="30"/>
      <c r="AM39" s="30"/>
    </row>
    <row r="40" spans="1:39" ht="14.5" x14ac:dyDescent="0.35">
      <c r="A40" s="30"/>
      <c r="B40" s="136" t="s">
        <v>126</v>
      </c>
      <c r="C40" s="136" t="s">
        <v>126</v>
      </c>
      <c r="D40" s="139" t="s">
        <v>126</v>
      </c>
      <c r="E40" s="133"/>
      <c r="F40" s="121"/>
      <c r="G40" s="121"/>
      <c r="H40" s="121"/>
      <c r="I40" s="122">
        <f t="shared" si="3"/>
        <v>0</v>
      </c>
      <c r="J40" s="121"/>
      <c r="K40" s="121"/>
      <c r="L40" s="121"/>
      <c r="M40" s="121"/>
      <c r="N40" s="122">
        <f t="shared" si="4"/>
        <v>0</v>
      </c>
      <c r="O40" s="121"/>
      <c r="P40" s="128">
        <f t="shared" si="5"/>
        <v>0</v>
      </c>
      <c r="Q40" s="30"/>
      <c r="R40" s="30"/>
      <c r="S40" s="30"/>
      <c r="T40" s="30"/>
      <c r="U40" s="30"/>
      <c r="V40" s="30"/>
      <c r="W40" s="30"/>
      <c r="X40" s="30"/>
      <c r="Y40" s="70"/>
      <c r="Z40" s="30"/>
      <c r="AA40" s="67"/>
      <c r="AB40" s="30"/>
      <c r="AC40" s="30"/>
      <c r="AD40" s="30"/>
      <c r="AE40" s="30"/>
      <c r="AF40" s="30"/>
      <c r="AG40" s="30"/>
      <c r="AH40" s="30"/>
      <c r="AI40" s="30"/>
      <c r="AJ40" s="30"/>
      <c r="AK40" s="30"/>
      <c r="AL40" s="30"/>
      <c r="AM40" s="30"/>
    </row>
    <row r="41" spans="1:39" ht="14.5" x14ac:dyDescent="0.35">
      <c r="A41" s="30"/>
      <c r="B41" s="136" t="s">
        <v>126</v>
      </c>
      <c r="C41" s="136" t="s">
        <v>126</v>
      </c>
      <c r="D41" s="139" t="s">
        <v>126</v>
      </c>
      <c r="E41" s="133"/>
      <c r="F41" s="121"/>
      <c r="G41" s="121"/>
      <c r="H41" s="121"/>
      <c r="I41" s="122">
        <f t="shared" si="3"/>
        <v>0</v>
      </c>
      <c r="J41" s="121"/>
      <c r="K41" s="121"/>
      <c r="L41" s="121"/>
      <c r="M41" s="121"/>
      <c r="N41" s="122">
        <f t="shared" si="4"/>
        <v>0</v>
      </c>
      <c r="O41" s="121"/>
      <c r="P41" s="128">
        <f t="shared" si="5"/>
        <v>0</v>
      </c>
      <c r="Q41" s="30"/>
      <c r="R41" s="30"/>
      <c r="S41" s="30"/>
      <c r="T41" s="30"/>
      <c r="U41" s="30"/>
      <c r="V41" s="30"/>
      <c r="W41" s="30"/>
      <c r="X41" s="30"/>
      <c r="Y41" s="70"/>
      <c r="Z41" s="30"/>
      <c r="AA41" s="67"/>
      <c r="AB41" s="30"/>
      <c r="AC41" s="30"/>
      <c r="AD41" s="30"/>
      <c r="AE41" s="30"/>
      <c r="AF41" s="30"/>
      <c r="AG41" s="30"/>
      <c r="AH41" s="30"/>
      <c r="AI41" s="30"/>
      <c r="AJ41" s="30"/>
      <c r="AK41" s="30"/>
      <c r="AL41" s="30"/>
      <c r="AM41" s="30"/>
    </row>
    <row r="42" spans="1:39" ht="14.5" x14ac:dyDescent="0.35">
      <c r="A42" s="30"/>
      <c r="B42" s="136" t="s">
        <v>126</v>
      </c>
      <c r="C42" s="136" t="s">
        <v>126</v>
      </c>
      <c r="D42" s="139" t="s">
        <v>126</v>
      </c>
      <c r="E42" s="133"/>
      <c r="F42" s="121"/>
      <c r="G42" s="121"/>
      <c r="H42" s="121"/>
      <c r="I42" s="122">
        <f t="shared" si="3"/>
        <v>0</v>
      </c>
      <c r="J42" s="121"/>
      <c r="K42" s="121"/>
      <c r="L42" s="121"/>
      <c r="M42" s="121"/>
      <c r="N42" s="122">
        <f t="shared" si="4"/>
        <v>0</v>
      </c>
      <c r="O42" s="121"/>
      <c r="P42" s="128">
        <f t="shared" si="5"/>
        <v>0</v>
      </c>
      <c r="Q42" s="30"/>
      <c r="R42" s="30"/>
      <c r="S42" s="30"/>
      <c r="T42" s="30"/>
      <c r="U42" s="30"/>
      <c r="V42" s="30"/>
      <c r="W42" s="30"/>
      <c r="X42" s="30"/>
      <c r="Y42" s="70"/>
      <c r="Z42" s="30"/>
      <c r="AA42" s="67"/>
      <c r="AB42" s="30"/>
      <c r="AC42" s="30"/>
      <c r="AD42" s="30"/>
      <c r="AE42" s="30"/>
      <c r="AF42" s="30"/>
      <c r="AG42" s="30"/>
      <c r="AH42" s="30"/>
      <c r="AI42" s="30"/>
      <c r="AJ42" s="30"/>
      <c r="AK42" s="30"/>
      <c r="AL42" s="30"/>
      <c r="AM42" s="30"/>
    </row>
    <row r="43" spans="1:39" ht="14.5" x14ac:dyDescent="0.35">
      <c r="A43" s="30"/>
      <c r="B43" s="136" t="s">
        <v>126</v>
      </c>
      <c r="C43" s="136" t="s">
        <v>126</v>
      </c>
      <c r="D43" s="139" t="s">
        <v>126</v>
      </c>
      <c r="E43" s="133"/>
      <c r="F43" s="121"/>
      <c r="G43" s="121"/>
      <c r="H43" s="121"/>
      <c r="I43" s="122">
        <f t="shared" si="3"/>
        <v>0</v>
      </c>
      <c r="J43" s="121"/>
      <c r="K43" s="121"/>
      <c r="L43" s="121"/>
      <c r="M43" s="121"/>
      <c r="N43" s="122">
        <f t="shared" si="4"/>
        <v>0</v>
      </c>
      <c r="O43" s="121"/>
      <c r="P43" s="128">
        <f t="shared" si="5"/>
        <v>0</v>
      </c>
      <c r="Q43" s="30"/>
      <c r="R43" s="30"/>
      <c r="S43" s="30"/>
      <c r="T43" s="30"/>
      <c r="U43" s="30"/>
      <c r="V43" s="30"/>
      <c r="W43" s="30"/>
      <c r="X43" s="30"/>
      <c r="Y43" s="70"/>
      <c r="Z43" s="30"/>
      <c r="AA43" s="67"/>
      <c r="AB43" s="30"/>
      <c r="AC43" s="30"/>
      <c r="AD43" s="30"/>
      <c r="AE43" s="30"/>
      <c r="AF43" s="30"/>
      <c r="AG43" s="30"/>
      <c r="AH43" s="30"/>
      <c r="AI43" s="30"/>
      <c r="AJ43" s="30"/>
      <c r="AK43" s="30"/>
      <c r="AL43" s="30"/>
      <c r="AM43" s="30"/>
    </row>
    <row r="44" spans="1:39" thickBot="1" x14ac:dyDescent="0.4">
      <c r="A44" s="30"/>
      <c r="B44" s="137" t="s">
        <v>126</v>
      </c>
      <c r="C44" s="137" t="s">
        <v>126</v>
      </c>
      <c r="D44" s="140" t="s">
        <v>126</v>
      </c>
      <c r="E44" s="134"/>
      <c r="F44" s="129"/>
      <c r="G44" s="129"/>
      <c r="H44" s="129"/>
      <c r="I44" s="130">
        <f t="shared" si="3"/>
        <v>0</v>
      </c>
      <c r="J44" s="129"/>
      <c r="K44" s="129"/>
      <c r="L44" s="129"/>
      <c r="M44" s="129"/>
      <c r="N44" s="130">
        <f t="shared" si="4"/>
        <v>0</v>
      </c>
      <c r="O44" s="129"/>
      <c r="P44" s="131">
        <f t="shared" si="5"/>
        <v>0</v>
      </c>
      <c r="Q44" s="30"/>
      <c r="R44" s="30"/>
      <c r="S44" s="30"/>
      <c r="T44" s="30"/>
      <c r="U44" s="30"/>
      <c r="V44" s="30"/>
      <c r="W44" s="30"/>
      <c r="X44" s="30"/>
      <c r="Y44" s="70"/>
      <c r="Z44" s="30"/>
      <c r="AA44" s="67"/>
      <c r="AB44" s="30"/>
      <c r="AC44" s="30"/>
      <c r="AD44" s="30"/>
      <c r="AE44" s="30"/>
      <c r="AF44" s="30"/>
      <c r="AG44" s="30"/>
      <c r="AH44" s="30"/>
      <c r="AI44" s="30"/>
      <c r="AJ44" s="30"/>
      <c r="AK44" s="30"/>
      <c r="AL44" s="30"/>
      <c r="AM44" s="30"/>
    </row>
    <row r="45" spans="1:39" ht="14.5" x14ac:dyDescent="0.35">
      <c r="A45" s="30"/>
      <c r="B45" s="135" t="s">
        <v>126</v>
      </c>
      <c r="C45" s="135" t="s">
        <v>126</v>
      </c>
      <c r="D45" s="138" t="s">
        <v>126</v>
      </c>
      <c r="E45" s="132"/>
      <c r="F45" s="125"/>
      <c r="G45" s="125"/>
      <c r="H45" s="125"/>
      <c r="I45" s="126">
        <f t="shared" si="3"/>
        <v>0</v>
      </c>
      <c r="J45" s="125"/>
      <c r="K45" s="125"/>
      <c r="L45" s="125"/>
      <c r="M45" s="125"/>
      <c r="N45" s="126">
        <f t="shared" si="4"/>
        <v>0</v>
      </c>
      <c r="O45" s="125"/>
      <c r="P45" s="127">
        <f t="shared" si="5"/>
        <v>0</v>
      </c>
      <c r="Q45" s="30"/>
      <c r="R45" s="30"/>
      <c r="S45" s="30"/>
      <c r="T45" s="30"/>
      <c r="U45" s="30"/>
      <c r="V45" s="30"/>
      <c r="W45" s="30"/>
      <c r="X45" s="30"/>
      <c r="Y45" s="70"/>
      <c r="Z45" s="30"/>
      <c r="AA45" s="67"/>
      <c r="AB45" s="30"/>
      <c r="AC45" s="30"/>
      <c r="AD45" s="30"/>
      <c r="AE45" s="30"/>
      <c r="AF45" s="30"/>
      <c r="AG45" s="30"/>
      <c r="AH45" s="30"/>
      <c r="AI45" s="30"/>
      <c r="AJ45" s="30"/>
      <c r="AK45" s="30"/>
      <c r="AL45" s="30"/>
      <c r="AM45" s="30"/>
    </row>
    <row r="46" spans="1:39" ht="14.5" x14ac:dyDescent="0.35">
      <c r="A46" s="30"/>
      <c r="B46" s="136" t="s">
        <v>126</v>
      </c>
      <c r="C46" s="136" t="s">
        <v>126</v>
      </c>
      <c r="D46" s="139" t="s">
        <v>126</v>
      </c>
      <c r="E46" s="133"/>
      <c r="F46" s="121"/>
      <c r="G46" s="121"/>
      <c r="H46" s="121"/>
      <c r="I46" s="122">
        <f t="shared" si="3"/>
        <v>0</v>
      </c>
      <c r="J46" s="121"/>
      <c r="K46" s="121"/>
      <c r="L46" s="121"/>
      <c r="M46" s="121"/>
      <c r="N46" s="122">
        <f t="shared" si="4"/>
        <v>0</v>
      </c>
      <c r="O46" s="121"/>
      <c r="P46" s="128">
        <f t="shared" si="5"/>
        <v>0</v>
      </c>
      <c r="Q46" s="30"/>
      <c r="R46" s="30"/>
      <c r="S46" s="30"/>
      <c r="T46" s="30"/>
      <c r="U46" s="30"/>
      <c r="V46" s="30"/>
      <c r="W46" s="30"/>
      <c r="X46" s="30"/>
      <c r="Y46" s="70"/>
      <c r="Z46" s="30"/>
      <c r="AA46" s="67"/>
      <c r="AB46" s="30"/>
      <c r="AC46" s="30"/>
      <c r="AD46" s="30"/>
      <c r="AE46" s="30"/>
      <c r="AF46" s="30"/>
      <c r="AG46" s="30"/>
      <c r="AH46" s="30"/>
      <c r="AI46" s="30"/>
      <c r="AJ46" s="30"/>
      <c r="AK46" s="30"/>
      <c r="AL46" s="30"/>
      <c r="AM46" s="30"/>
    </row>
    <row r="47" spans="1:39" ht="14.5" x14ac:dyDescent="0.35">
      <c r="A47" s="30"/>
      <c r="B47" s="136" t="s">
        <v>126</v>
      </c>
      <c r="C47" s="136" t="s">
        <v>126</v>
      </c>
      <c r="D47" s="139" t="s">
        <v>126</v>
      </c>
      <c r="E47" s="133"/>
      <c r="F47" s="121"/>
      <c r="G47" s="121"/>
      <c r="H47" s="121"/>
      <c r="I47" s="122">
        <f t="shared" si="3"/>
        <v>0</v>
      </c>
      <c r="J47" s="121"/>
      <c r="K47" s="121"/>
      <c r="L47" s="121"/>
      <c r="M47" s="121"/>
      <c r="N47" s="122">
        <f t="shared" si="4"/>
        <v>0</v>
      </c>
      <c r="O47" s="121"/>
      <c r="P47" s="128">
        <f t="shared" si="5"/>
        <v>0</v>
      </c>
      <c r="Q47" s="30"/>
      <c r="R47" s="30"/>
      <c r="S47" s="30"/>
      <c r="T47" s="30"/>
      <c r="U47" s="30"/>
      <c r="V47" s="30"/>
      <c r="W47" s="30"/>
      <c r="X47" s="30"/>
      <c r="Y47" s="70"/>
      <c r="Z47" s="30"/>
      <c r="AA47" s="67"/>
      <c r="AB47" s="30"/>
      <c r="AC47" s="30"/>
      <c r="AD47" s="30"/>
      <c r="AE47" s="30"/>
      <c r="AF47" s="30"/>
      <c r="AG47" s="30"/>
      <c r="AH47" s="30"/>
      <c r="AI47" s="30"/>
      <c r="AJ47" s="30"/>
      <c r="AK47" s="30"/>
      <c r="AL47" s="30"/>
      <c r="AM47" s="30"/>
    </row>
    <row r="48" spans="1:39" ht="14.5" x14ac:dyDescent="0.35">
      <c r="A48" s="30"/>
      <c r="B48" s="136" t="s">
        <v>126</v>
      </c>
      <c r="C48" s="136" t="s">
        <v>126</v>
      </c>
      <c r="D48" s="139" t="s">
        <v>126</v>
      </c>
      <c r="E48" s="133"/>
      <c r="F48" s="121"/>
      <c r="G48" s="121"/>
      <c r="H48" s="121"/>
      <c r="I48" s="122">
        <f t="shared" si="3"/>
        <v>0</v>
      </c>
      <c r="J48" s="121"/>
      <c r="K48" s="121"/>
      <c r="L48" s="121"/>
      <c r="M48" s="121"/>
      <c r="N48" s="122">
        <f t="shared" si="4"/>
        <v>0</v>
      </c>
      <c r="O48" s="121"/>
      <c r="P48" s="128">
        <f t="shared" si="5"/>
        <v>0</v>
      </c>
      <c r="Q48" s="30"/>
      <c r="R48" s="30"/>
      <c r="S48" s="30"/>
      <c r="T48" s="30"/>
      <c r="U48" s="30"/>
      <c r="V48" s="30"/>
      <c r="W48" s="30"/>
      <c r="X48" s="30"/>
      <c r="Y48" s="30"/>
      <c r="Z48" s="30"/>
      <c r="AA48" s="30"/>
      <c r="AB48" s="30"/>
      <c r="AC48" s="30"/>
      <c r="AD48" s="70"/>
      <c r="AE48" s="30"/>
      <c r="AF48" s="30"/>
      <c r="AG48" s="30"/>
      <c r="AH48" s="30"/>
      <c r="AI48" s="30"/>
      <c r="AJ48" s="30"/>
      <c r="AK48" s="30"/>
      <c r="AL48" s="30"/>
      <c r="AM48" s="30"/>
    </row>
    <row r="49" spans="1:39" ht="14.5" x14ac:dyDescent="0.35">
      <c r="A49" s="30"/>
      <c r="B49" s="136" t="s">
        <v>126</v>
      </c>
      <c r="C49" s="136" t="s">
        <v>126</v>
      </c>
      <c r="D49" s="139" t="s">
        <v>126</v>
      </c>
      <c r="E49" s="133"/>
      <c r="F49" s="121"/>
      <c r="G49" s="121"/>
      <c r="H49" s="121"/>
      <c r="I49" s="122">
        <f t="shared" si="3"/>
        <v>0</v>
      </c>
      <c r="J49" s="121"/>
      <c r="K49" s="121"/>
      <c r="L49" s="121"/>
      <c r="M49" s="121"/>
      <c r="N49" s="122">
        <f t="shared" si="4"/>
        <v>0</v>
      </c>
      <c r="O49" s="121"/>
      <c r="P49" s="128">
        <f t="shared" si="5"/>
        <v>0</v>
      </c>
      <c r="Q49" s="30"/>
      <c r="R49" s="30"/>
      <c r="S49" s="30"/>
      <c r="T49" s="30"/>
      <c r="U49" s="30"/>
      <c r="V49" s="30"/>
      <c r="W49" s="30"/>
      <c r="X49" s="30"/>
      <c r="Y49" s="30"/>
      <c r="Z49" s="30"/>
      <c r="AA49" s="30"/>
      <c r="AB49" s="30"/>
      <c r="AC49" s="30"/>
      <c r="AD49" s="70"/>
      <c r="AE49" s="30"/>
      <c r="AF49" s="30"/>
      <c r="AG49" s="30"/>
      <c r="AH49" s="30"/>
      <c r="AI49" s="30"/>
      <c r="AJ49" s="30"/>
      <c r="AK49" s="30"/>
      <c r="AL49" s="30"/>
      <c r="AM49" s="30"/>
    </row>
    <row r="50" spans="1:39" ht="14.5" x14ac:dyDescent="0.35">
      <c r="A50" s="30"/>
      <c r="B50" s="136" t="s">
        <v>126</v>
      </c>
      <c r="C50" s="136" t="s">
        <v>126</v>
      </c>
      <c r="D50" s="139" t="s">
        <v>126</v>
      </c>
      <c r="E50" s="133"/>
      <c r="F50" s="121"/>
      <c r="G50" s="121"/>
      <c r="H50" s="121"/>
      <c r="I50" s="122">
        <f t="shared" si="3"/>
        <v>0</v>
      </c>
      <c r="J50" s="121"/>
      <c r="K50" s="121"/>
      <c r="L50" s="121"/>
      <c r="M50" s="121"/>
      <c r="N50" s="122">
        <f t="shared" si="4"/>
        <v>0</v>
      </c>
      <c r="O50" s="121"/>
      <c r="P50" s="128">
        <f t="shared" si="5"/>
        <v>0</v>
      </c>
      <c r="Q50" s="30"/>
      <c r="R50" s="30"/>
      <c r="S50" s="30"/>
      <c r="T50" s="30"/>
      <c r="U50" s="30"/>
      <c r="V50" s="30"/>
      <c r="W50" s="30"/>
      <c r="X50" s="30"/>
      <c r="Y50" s="30"/>
      <c r="Z50" s="30"/>
      <c r="AA50" s="30"/>
      <c r="AB50" s="30"/>
      <c r="AC50" s="30"/>
      <c r="AD50" s="71"/>
      <c r="AE50" s="30"/>
      <c r="AF50" s="30"/>
      <c r="AG50" s="30"/>
      <c r="AH50" s="30"/>
      <c r="AI50" s="30"/>
      <c r="AJ50" s="30"/>
      <c r="AK50" s="30"/>
      <c r="AL50" s="30"/>
      <c r="AM50" s="30"/>
    </row>
    <row r="51" spans="1:39" ht="14.5" x14ac:dyDescent="0.35">
      <c r="A51" s="30"/>
      <c r="B51" s="136" t="s">
        <v>126</v>
      </c>
      <c r="C51" s="136" t="s">
        <v>126</v>
      </c>
      <c r="D51" s="139" t="s">
        <v>126</v>
      </c>
      <c r="E51" s="133"/>
      <c r="F51" s="121"/>
      <c r="G51" s="121"/>
      <c r="H51" s="121"/>
      <c r="I51" s="122">
        <f t="shared" si="3"/>
        <v>0</v>
      </c>
      <c r="J51" s="121"/>
      <c r="K51" s="121"/>
      <c r="L51" s="121"/>
      <c r="M51" s="121"/>
      <c r="N51" s="122">
        <f t="shared" si="4"/>
        <v>0</v>
      </c>
      <c r="O51" s="121"/>
      <c r="P51" s="128">
        <f t="shared" si="5"/>
        <v>0</v>
      </c>
      <c r="Q51" s="30"/>
      <c r="R51" s="30"/>
      <c r="S51" s="30"/>
      <c r="T51" s="30"/>
      <c r="U51" s="30"/>
      <c r="V51" s="30"/>
      <c r="W51" s="30"/>
      <c r="X51" s="30"/>
      <c r="Y51" s="30"/>
      <c r="Z51" s="30"/>
      <c r="AA51" s="30"/>
      <c r="AB51" s="30"/>
      <c r="AC51" s="30"/>
      <c r="AD51" s="68"/>
      <c r="AE51" s="30"/>
      <c r="AF51" s="30"/>
      <c r="AG51" s="30"/>
      <c r="AH51" s="30"/>
      <c r="AI51" s="30"/>
      <c r="AJ51" s="30"/>
      <c r="AK51" s="30"/>
      <c r="AL51" s="30"/>
      <c r="AM51" s="30"/>
    </row>
    <row r="52" spans="1:39" ht="14.5" x14ac:dyDescent="0.35">
      <c r="A52" s="30"/>
      <c r="B52" s="136" t="s">
        <v>126</v>
      </c>
      <c r="C52" s="136" t="s">
        <v>126</v>
      </c>
      <c r="D52" s="139" t="s">
        <v>126</v>
      </c>
      <c r="E52" s="133"/>
      <c r="F52" s="121"/>
      <c r="G52" s="121"/>
      <c r="H52" s="121"/>
      <c r="I52" s="122">
        <f t="shared" si="3"/>
        <v>0</v>
      </c>
      <c r="J52" s="121"/>
      <c r="K52" s="121"/>
      <c r="L52" s="121"/>
      <c r="M52" s="121"/>
      <c r="N52" s="122">
        <f t="shared" si="4"/>
        <v>0</v>
      </c>
      <c r="O52" s="121"/>
      <c r="P52" s="128">
        <f t="shared" si="5"/>
        <v>0</v>
      </c>
      <c r="Q52" s="30"/>
      <c r="R52" s="30"/>
      <c r="S52" s="30"/>
      <c r="T52" s="30"/>
      <c r="U52" s="30"/>
      <c r="V52" s="30"/>
      <c r="W52" s="30"/>
      <c r="X52" s="30"/>
      <c r="Y52" s="30"/>
      <c r="Z52" s="30"/>
      <c r="AA52" s="30"/>
      <c r="AB52" s="30"/>
      <c r="AC52" s="30"/>
      <c r="AD52" s="68"/>
      <c r="AE52" s="30"/>
      <c r="AF52" s="30"/>
      <c r="AG52" s="30"/>
      <c r="AH52" s="30"/>
      <c r="AI52" s="30"/>
      <c r="AJ52" s="30"/>
      <c r="AK52" s="30"/>
      <c r="AL52" s="30"/>
      <c r="AM52" s="30"/>
    </row>
    <row r="53" spans="1:39" ht="14.5" x14ac:dyDescent="0.35">
      <c r="A53" s="30"/>
      <c r="B53" s="136" t="s">
        <v>126</v>
      </c>
      <c r="C53" s="136" t="s">
        <v>126</v>
      </c>
      <c r="D53" s="139" t="s">
        <v>126</v>
      </c>
      <c r="E53" s="133"/>
      <c r="F53" s="121"/>
      <c r="G53" s="121"/>
      <c r="H53" s="121"/>
      <c r="I53" s="122">
        <f t="shared" si="3"/>
        <v>0</v>
      </c>
      <c r="J53" s="121"/>
      <c r="K53" s="121"/>
      <c r="L53" s="121"/>
      <c r="M53" s="121"/>
      <c r="N53" s="122">
        <f t="shared" si="4"/>
        <v>0</v>
      </c>
      <c r="O53" s="121"/>
      <c r="P53" s="128">
        <f t="shared" si="5"/>
        <v>0</v>
      </c>
      <c r="Q53" s="30"/>
      <c r="R53" s="30"/>
      <c r="S53" s="30"/>
      <c r="T53" s="30"/>
      <c r="U53" s="30"/>
      <c r="V53" s="30"/>
      <c r="W53" s="30"/>
      <c r="X53" s="30"/>
      <c r="Y53" s="30"/>
      <c r="Z53" s="30"/>
      <c r="AA53" s="30"/>
      <c r="AB53" s="30"/>
      <c r="AC53" s="30"/>
      <c r="AD53" s="71"/>
      <c r="AE53" s="30"/>
      <c r="AF53" s="30"/>
      <c r="AG53" s="30"/>
      <c r="AH53" s="30"/>
      <c r="AI53" s="30"/>
      <c r="AJ53" s="30"/>
      <c r="AK53" s="30"/>
      <c r="AL53" s="30"/>
      <c r="AM53" s="30"/>
    </row>
    <row r="54" spans="1:39" thickBot="1" x14ac:dyDescent="0.4">
      <c r="A54" s="30"/>
      <c r="B54" s="137" t="s">
        <v>126</v>
      </c>
      <c r="C54" s="137" t="s">
        <v>126</v>
      </c>
      <c r="D54" s="140" t="s">
        <v>126</v>
      </c>
      <c r="E54" s="134"/>
      <c r="F54" s="129"/>
      <c r="G54" s="129"/>
      <c r="H54" s="129"/>
      <c r="I54" s="130">
        <f t="shared" si="3"/>
        <v>0</v>
      </c>
      <c r="J54" s="129"/>
      <c r="K54" s="129"/>
      <c r="L54" s="129"/>
      <c r="M54" s="129"/>
      <c r="N54" s="130">
        <f t="shared" si="4"/>
        <v>0</v>
      </c>
      <c r="O54" s="129"/>
      <c r="P54" s="131">
        <f t="shared" si="5"/>
        <v>0</v>
      </c>
      <c r="Q54" s="30"/>
      <c r="R54" s="30"/>
      <c r="S54" s="30"/>
      <c r="T54" s="30"/>
      <c r="U54" s="30"/>
      <c r="V54" s="30"/>
      <c r="W54" s="30"/>
      <c r="X54" s="30"/>
      <c r="Y54" s="30"/>
      <c r="Z54" s="30"/>
      <c r="AA54" s="30"/>
      <c r="AB54" s="30"/>
      <c r="AC54" s="30"/>
      <c r="AD54" s="71"/>
      <c r="AE54" s="30"/>
      <c r="AF54" s="30"/>
      <c r="AG54" s="30"/>
      <c r="AH54" s="30"/>
      <c r="AI54" s="30"/>
      <c r="AJ54" s="30"/>
      <c r="AK54" s="30"/>
      <c r="AL54" s="30"/>
      <c r="AM54" s="30"/>
    </row>
    <row r="55" spans="1:39" ht="14.5" x14ac:dyDescent="0.35">
      <c r="A55" s="30"/>
      <c r="B55" s="135" t="s">
        <v>126</v>
      </c>
      <c r="C55" s="135" t="s">
        <v>126</v>
      </c>
      <c r="D55" s="138" t="s">
        <v>126</v>
      </c>
      <c r="E55" s="132"/>
      <c r="F55" s="125"/>
      <c r="G55" s="125"/>
      <c r="H55" s="125"/>
      <c r="I55" s="126">
        <f t="shared" si="3"/>
        <v>0</v>
      </c>
      <c r="J55" s="125"/>
      <c r="K55" s="125"/>
      <c r="L55" s="125"/>
      <c r="M55" s="125"/>
      <c r="N55" s="126">
        <f t="shared" si="4"/>
        <v>0</v>
      </c>
      <c r="O55" s="125"/>
      <c r="P55" s="127">
        <f t="shared" si="5"/>
        <v>0</v>
      </c>
      <c r="Q55" s="30"/>
      <c r="R55" s="30"/>
      <c r="S55" s="30"/>
      <c r="T55" s="30"/>
      <c r="U55" s="30"/>
      <c r="V55" s="30"/>
      <c r="W55" s="30"/>
      <c r="X55" s="30"/>
      <c r="Y55" s="30"/>
      <c r="Z55" s="30"/>
      <c r="AA55" s="30"/>
      <c r="AB55" s="30"/>
      <c r="AC55" s="30"/>
      <c r="AD55" s="68"/>
      <c r="AE55" s="30"/>
      <c r="AF55" s="30"/>
      <c r="AG55" s="30"/>
      <c r="AH55" s="30"/>
      <c r="AI55" s="30"/>
      <c r="AJ55" s="30"/>
      <c r="AK55" s="30"/>
      <c r="AL55" s="30"/>
      <c r="AM55" s="30"/>
    </row>
    <row r="56" spans="1:39" ht="14.5" x14ac:dyDescent="0.35">
      <c r="A56" s="30"/>
      <c r="B56" s="136" t="s">
        <v>126</v>
      </c>
      <c r="C56" s="136" t="s">
        <v>126</v>
      </c>
      <c r="D56" s="139" t="s">
        <v>126</v>
      </c>
      <c r="E56" s="133"/>
      <c r="F56" s="121"/>
      <c r="G56" s="121"/>
      <c r="H56" s="121"/>
      <c r="I56" s="122">
        <f t="shared" si="3"/>
        <v>0</v>
      </c>
      <c r="J56" s="121"/>
      <c r="K56" s="121"/>
      <c r="L56" s="121"/>
      <c r="M56" s="121"/>
      <c r="N56" s="122">
        <f t="shared" si="4"/>
        <v>0</v>
      </c>
      <c r="O56" s="121"/>
      <c r="P56" s="128">
        <f t="shared" si="5"/>
        <v>0</v>
      </c>
      <c r="Q56" s="30"/>
      <c r="R56" s="30"/>
      <c r="S56" s="30"/>
      <c r="T56" s="30"/>
      <c r="U56" s="30"/>
      <c r="V56" s="30"/>
      <c r="W56" s="30"/>
      <c r="X56" s="30"/>
      <c r="Y56" s="30"/>
      <c r="Z56" s="30"/>
      <c r="AA56" s="30"/>
      <c r="AB56" s="30"/>
      <c r="AC56" s="30"/>
      <c r="AD56" s="68"/>
      <c r="AE56" s="30"/>
      <c r="AF56" s="30"/>
      <c r="AG56" s="30"/>
      <c r="AH56" s="30"/>
      <c r="AI56" s="30"/>
      <c r="AJ56" s="30"/>
      <c r="AK56" s="30"/>
      <c r="AL56" s="30"/>
      <c r="AM56" s="30"/>
    </row>
    <row r="57" spans="1:39" ht="14.5" x14ac:dyDescent="0.35">
      <c r="A57" s="30"/>
      <c r="B57" s="136" t="s">
        <v>126</v>
      </c>
      <c r="C57" s="136" t="s">
        <v>126</v>
      </c>
      <c r="D57" s="139" t="s">
        <v>126</v>
      </c>
      <c r="E57" s="133"/>
      <c r="F57" s="121"/>
      <c r="G57" s="121"/>
      <c r="H57" s="121"/>
      <c r="I57" s="122">
        <f t="shared" si="3"/>
        <v>0</v>
      </c>
      <c r="J57" s="121"/>
      <c r="K57" s="121"/>
      <c r="L57" s="121"/>
      <c r="M57" s="121"/>
      <c r="N57" s="122">
        <f t="shared" si="4"/>
        <v>0</v>
      </c>
      <c r="O57" s="121"/>
      <c r="P57" s="128">
        <f t="shared" si="5"/>
        <v>0</v>
      </c>
      <c r="Q57" s="30"/>
      <c r="R57" s="30"/>
      <c r="S57" s="30"/>
      <c r="T57" s="30"/>
      <c r="U57" s="30"/>
      <c r="V57" s="30"/>
      <c r="W57" s="30"/>
      <c r="X57" s="30"/>
      <c r="Y57" s="30"/>
      <c r="Z57" s="30"/>
      <c r="AA57" s="30"/>
      <c r="AB57" s="30"/>
      <c r="AC57" s="30"/>
      <c r="AD57" s="68"/>
      <c r="AE57" s="30"/>
      <c r="AF57" s="30"/>
      <c r="AG57" s="30"/>
      <c r="AH57" s="30"/>
      <c r="AI57" s="30"/>
      <c r="AJ57" s="30"/>
      <c r="AK57" s="30"/>
      <c r="AL57" s="30"/>
      <c r="AM57" s="30"/>
    </row>
    <row r="58" spans="1:39" ht="14.5" x14ac:dyDescent="0.35">
      <c r="A58" s="30"/>
      <c r="B58" s="136" t="s">
        <v>126</v>
      </c>
      <c r="C58" s="136" t="s">
        <v>126</v>
      </c>
      <c r="D58" s="139" t="s">
        <v>126</v>
      </c>
      <c r="E58" s="133"/>
      <c r="F58" s="121"/>
      <c r="G58" s="121"/>
      <c r="H58" s="121"/>
      <c r="I58" s="122">
        <f t="shared" si="3"/>
        <v>0</v>
      </c>
      <c r="J58" s="121"/>
      <c r="K58" s="121"/>
      <c r="L58" s="121"/>
      <c r="M58" s="121"/>
      <c r="N58" s="122">
        <f t="shared" si="4"/>
        <v>0</v>
      </c>
      <c r="O58" s="121"/>
      <c r="P58" s="128">
        <f t="shared" si="5"/>
        <v>0</v>
      </c>
      <c r="Q58" s="30"/>
      <c r="R58" s="30"/>
      <c r="S58" s="30"/>
      <c r="T58" s="30"/>
      <c r="U58" s="30"/>
      <c r="V58" s="30"/>
      <c r="W58" s="30"/>
      <c r="X58" s="30"/>
      <c r="Y58" s="30"/>
      <c r="Z58" s="30"/>
      <c r="AA58" s="30"/>
      <c r="AB58" s="30"/>
      <c r="AC58" s="30"/>
      <c r="AD58" s="68"/>
      <c r="AE58" s="30"/>
      <c r="AF58" s="30"/>
      <c r="AG58" s="30"/>
      <c r="AH58" s="30"/>
      <c r="AI58" s="30"/>
      <c r="AJ58" s="30"/>
      <c r="AK58" s="30"/>
      <c r="AL58" s="30"/>
      <c r="AM58" s="30"/>
    </row>
    <row r="59" spans="1:39" ht="14.5" x14ac:dyDescent="0.35">
      <c r="A59" s="30"/>
      <c r="B59" s="136" t="s">
        <v>126</v>
      </c>
      <c r="C59" s="136" t="s">
        <v>126</v>
      </c>
      <c r="D59" s="139" t="s">
        <v>126</v>
      </c>
      <c r="E59" s="133"/>
      <c r="F59" s="121"/>
      <c r="G59" s="121"/>
      <c r="H59" s="121"/>
      <c r="I59" s="122">
        <f t="shared" si="3"/>
        <v>0</v>
      </c>
      <c r="J59" s="121"/>
      <c r="K59" s="121"/>
      <c r="L59" s="121"/>
      <c r="M59" s="121"/>
      <c r="N59" s="122">
        <f t="shared" si="4"/>
        <v>0</v>
      </c>
      <c r="O59" s="121"/>
      <c r="P59" s="128">
        <f t="shared" si="5"/>
        <v>0</v>
      </c>
      <c r="Q59" s="30"/>
      <c r="R59" s="30"/>
      <c r="S59" s="30"/>
      <c r="T59" s="30"/>
      <c r="U59" s="30"/>
      <c r="V59" s="30"/>
      <c r="W59" s="30"/>
      <c r="X59" s="30"/>
      <c r="Y59" s="30"/>
      <c r="Z59" s="30"/>
      <c r="AA59" s="30"/>
      <c r="AB59" s="30"/>
      <c r="AC59"/>
      <c r="AD59" s="68"/>
      <c r="AE59"/>
      <c r="AF59"/>
      <c r="AG59"/>
      <c r="AH59" s="30"/>
      <c r="AI59" s="30"/>
      <c r="AJ59" s="30"/>
      <c r="AK59" s="30"/>
      <c r="AL59" s="30"/>
      <c r="AM59" s="30"/>
    </row>
    <row r="60" spans="1:39" ht="14.5" x14ac:dyDescent="0.35">
      <c r="A60" s="30"/>
      <c r="B60" s="136" t="s">
        <v>126</v>
      </c>
      <c r="C60" s="136" t="s">
        <v>126</v>
      </c>
      <c r="D60" s="139" t="s">
        <v>126</v>
      </c>
      <c r="E60" s="133"/>
      <c r="F60" s="121"/>
      <c r="G60" s="121"/>
      <c r="H60" s="121"/>
      <c r="I60" s="122">
        <f t="shared" si="3"/>
        <v>0</v>
      </c>
      <c r="J60" s="121"/>
      <c r="K60" s="121"/>
      <c r="L60" s="121"/>
      <c r="M60" s="121"/>
      <c r="N60" s="122">
        <f t="shared" si="4"/>
        <v>0</v>
      </c>
      <c r="O60" s="121"/>
      <c r="P60" s="128">
        <f t="shared" si="5"/>
        <v>0</v>
      </c>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ht="14.5" x14ac:dyDescent="0.35">
      <c r="A61" s="30"/>
      <c r="B61" s="136" t="s">
        <v>126</v>
      </c>
      <c r="C61" s="136" t="s">
        <v>126</v>
      </c>
      <c r="D61" s="139" t="s">
        <v>126</v>
      </c>
      <c r="E61" s="133"/>
      <c r="F61" s="121"/>
      <c r="G61" s="121"/>
      <c r="H61" s="121"/>
      <c r="I61" s="122">
        <f t="shared" si="3"/>
        <v>0</v>
      </c>
      <c r="J61" s="121"/>
      <c r="K61" s="121"/>
      <c r="L61" s="121"/>
      <c r="M61" s="121"/>
      <c r="N61" s="122">
        <f t="shared" si="4"/>
        <v>0</v>
      </c>
      <c r="O61" s="121"/>
      <c r="P61" s="128">
        <f t="shared" si="5"/>
        <v>0</v>
      </c>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ht="14.5" x14ac:dyDescent="0.35">
      <c r="A62" s="30"/>
      <c r="B62" s="136" t="s">
        <v>126</v>
      </c>
      <c r="C62" s="136" t="s">
        <v>126</v>
      </c>
      <c r="D62" s="139" t="s">
        <v>126</v>
      </c>
      <c r="E62" s="133"/>
      <c r="F62" s="121"/>
      <c r="G62" s="121"/>
      <c r="H62" s="121"/>
      <c r="I62" s="122">
        <f t="shared" si="3"/>
        <v>0</v>
      </c>
      <c r="J62" s="121"/>
      <c r="K62" s="121"/>
      <c r="L62" s="121"/>
      <c r="M62" s="121"/>
      <c r="N62" s="122">
        <f t="shared" si="4"/>
        <v>0</v>
      </c>
      <c r="O62" s="121"/>
      <c r="P62" s="128">
        <f t="shared" si="5"/>
        <v>0</v>
      </c>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ht="14.5" x14ac:dyDescent="0.35">
      <c r="A63" s="30"/>
      <c r="B63" s="136" t="s">
        <v>126</v>
      </c>
      <c r="C63" s="136" t="s">
        <v>126</v>
      </c>
      <c r="D63" s="139" t="s">
        <v>126</v>
      </c>
      <c r="E63" s="133"/>
      <c r="F63" s="121"/>
      <c r="G63" s="121"/>
      <c r="H63" s="121"/>
      <c r="I63" s="122">
        <f t="shared" si="3"/>
        <v>0</v>
      </c>
      <c r="J63" s="121"/>
      <c r="K63" s="121"/>
      <c r="L63" s="121"/>
      <c r="M63" s="121"/>
      <c r="N63" s="122">
        <f t="shared" si="4"/>
        <v>0</v>
      </c>
      <c r="O63" s="121"/>
      <c r="P63" s="128">
        <f t="shared" si="5"/>
        <v>0</v>
      </c>
      <c r="Q63" s="30"/>
      <c r="R63" s="30"/>
      <c r="S63" s="30"/>
      <c r="T63" s="30"/>
      <c r="U63" s="30"/>
      <c r="V63" s="30"/>
      <c r="W63" s="30"/>
      <c r="X63" s="30"/>
      <c r="Y63" s="30"/>
      <c r="Z63" s="30"/>
      <c r="AA63" s="30"/>
      <c r="AB63" s="30"/>
      <c r="AC63" s="30"/>
      <c r="AD63" s="1"/>
      <c r="AE63" s="30"/>
      <c r="AF63" s="30"/>
      <c r="AG63" s="30"/>
      <c r="AH63" s="30"/>
      <c r="AI63" s="30"/>
      <c r="AJ63" s="30"/>
      <c r="AK63" s="30"/>
      <c r="AL63" s="30"/>
      <c r="AM63" s="30"/>
    </row>
    <row r="64" spans="1:39" thickBot="1" x14ac:dyDescent="0.4">
      <c r="A64" s="30"/>
      <c r="B64" s="137" t="s">
        <v>126</v>
      </c>
      <c r="C64" s="137" t="s">
        <v>126</v>
      </c>
      <c r="D64" s="140" t="s">
        <v>126</v>
      </c>
      <c r="E64" s="134"/>
      <c r="F64" s="129"/>
      <c r="G64" s="129"/>
      <c r="H64" s="129"/>
      <c r="I64" s="130">
        <f t="shared" si="3"/>
        <v>0</v>
      </c>
      <c r="J64" s="129"/>
      <c r="K64" s="129"/>
      <c r="L64" s="129"/>
      <c r="M64" s="129"/>
      <c r="N64" s="130">
        <f t="shared" si="4"/>
        <v>0</v>
      </c>
      <c r="O64" s="129"/>
      <c r="P64" s="131">
        <f t="shared" si="5"/>
        <v>0</v>
      </c>
      <c r="Q64" s="30"/>
      <c r="R64" s="30"/>
      <c r="S64" s="30"/>
      <c r="T64" s="30"/>
      <c r="U64" s="30"/>
      <c r="V64" s="30"/>
      <c r="W64" s="30"/>
      <c r="X64" s="30"/>
      <c r="Y64" s="30"/>
      <c r="Z64" s="30"/>
      <c r="AA64" s="30"/>
      <c r="AB64" s="30"/>
      <c r="AC64" s="30"/>
      <c r="AD64" s="72"/>
      <c r="AE64" s="30"/>
      <c r="AF64" s="30"/>
      <c r="AG64" s="30"/>
      <c r="AH64" s="30"/>
      <c r="AI64" s="30"/>
      <c r="AJ64" s="30"/>
      <c r="AK64" s="30"/>
      <c r="AL64" s="30"/>
      <c r="AM64" s="30"/>
    </row>
    <row r="65" spans="1:39" ht="14.5" x14ac:dyDescent="0.35">
      <c r="A65" s="30"/>
      <c r="B65" s="135" t="s">
        <v>126</v>
      </c>
      <c r="C65" s="135" t="s">
        <v>126</v>
      </c>
      <c r="D65" s="138" t="s">
        <v>126</v>
      </c>
      <c r="E65" s="132"/>
      <c r="F65" s="125"/>
      <c r="G65" s="125"/>
      <c r="H65" s="125"/>
      <c r="I65" s="126">
        <f t="shared" si="3"/>
        <v>0</v>
      </c>
      <c r="J65" s="125"/>
      <c r="K65" s="125"/>
      <c r="L65" s="125"/>
      <c r="M65" s="125"/>
      <c r="N65" s="126">
        <f t="shared" si="4"/>
        <v>0</v>
      </c>
      <c r="O65" s="125"/>
      <c r="P65" s="127">
        <f t="shared" si="5"/>
        <v>0</v>
      </c>
      <c r="Q65" s="30"/>
      <c r="R65" s="30"/>
      <c r="S65" s="30"/>
      <c r="T65" s="30"/>
      <c r="U65" s="30"/>
      <c r="V65" s="30"/>
      <c r="W65" s="30"/>
      <c r="X65" s="30"/>
      <c r="Y65" s="30"/>
      <c r="Z65" s="30"/>
      <c r="AA65" s="30"/>
      <c r="AB65" s="30"/>
      <c r="AC65" s="30"/>
      <c r="AD65"/>
      <c r="AE65" s="30"/>
      <c r="AF65" s="30"/>
      <c r="AG65" s="30"/>
      <c r="AH65" s="30"/>
      <c r="AI65" s="30"/>
      <c r="AJ65" s="30"/>
      <c r="AK65" s="30"/>
      <c r="AL65" s="30"/>
      <c r="AM65" s="30"/>
    </row>
    <row r="66" spans="1:39" ht="14.5" x14ac:dyDescent="0.35">
      <c r="A66" s="30"/>
      <c r="B66" s="136" t="s">
        <v>126</v>
      </c>
      <c r="C66" s="136" t="s">
        <v>126</v>
      </c>
      <c r="D66" s="139" t="s">
        <v>126</v>
      </c>
      <c r="E66" s="133"/>
      <c r="F66" s="121"/>
      <c r="G66" s="121"/>
      <c r="H66" s="121"/>
      <c r="I66" s="122">
        <f t="shared" si="3"/>
        <v>0</v>
      </c>
      <c r="J66" s="121"/>
      <c r="K66" s="121"/>
      <c r="L66" s="121"/>
      <c r="M66" s="121"/>
      <c r="N66" s="122">
        <f t="shared" si="4"/>
        <v>0</v>
      </c>
      <c r="O66" s="121"/>
      <c r="P66" s="128">
        <f t="shared" si="5"/>
        <v>0</v>
      </c>
      <c r="Q66" s="30"/>
      <c r="R66" s="30"/>
      <c r="S66" s="30"/>
      <c r="T66" s="30"/>
      <c r="U66" s="30"/>
      <c r="V66" s="30"/>
      <c r="W66" s="30"/>
      <c r="X66" s="30"/>
      <c r="Y66" s="30"/>
      <c r="Z66" s="30"/>
      <c r="AA66" s="30"/>
      <c r="AB66" s="30"/>
      <c r="AC66" s="30"/>
      <c r="AD66" s="73"/>
      <c r="AE66" s="30"/>
      <c r="AF66" s="30"/>
      <c r="AG66" s="30"/>
      <c r="AH66" s="30"/>
      <c r="AI66" s="30"/>
      <c r="AJ66" s="30"/>
      <c r="AK66" s="30"/>
      <c r="AL66" s="30"/>
      <c r="AM66" s="30"/>
    </row>
    <row r="67" spans="1:39" ht="14.5" x14ac:dyDescent="0.35">
      <c r="A67" s="30"/>
      <c r="B67" s="136" t="s">
        <v>126</v>
      </c>
      <c r="C67" s="136" t="s">
        <v>126</v>
      </c>
      <c r="D67" s="139" t="s">
        <v>126</v>
      </c>
      <c r="E67" s="133"/>
      <c r="F67" s="121"/>
      <c r="G67" s="121"/>
      <c r="H67" s="121"/>
      <c r="I67" s="122">
        <f t="shared" si="3"/>
        <v>0</v>
      </c>
      <c r="J67" s="121"/>
      <c r="K67" s="121"/>
      <c r="L67" s="121"/>
      <c r="M67" s="121"/>
      <c r="N67" s="122">
        <f t="shared" si="4"/>
        <v>0</v>
      </c>
      <c r="O67" s="121"/>
      <c r="P67" s="128">
        <f t="shared" si="5"/>
        <v>0</v>
      </c>
      <c r="Q67" s="30"/>
      <c r="R67" s="30"/>
      <c r="S67" s="30"/>
      <c r="T67" s="30"/>
      <c r="U67" s="30"/>
      <c r="V67" s="30"/>
      <c r="W67" s="30"/>
      <c r="X67" s="30"/>
      <c r="Y67" s="30"/>
      <c r="Z67" s="30"/>
      <c r="AA67" s="30"/>
      <c r="AB67" s="30"/>
      <c r="AC67" s="30"/>
      <c r="AD67" s="73"/>
      <c r="AE67" s="30"/>
      <c r="AF67" s="30"/>
      <c r="AG67" s="30"/>
      <c r="AH67" s="30"/>
      <c r="AI67" s="30"/>
      <c r="AJ67" s="30"/>
      <c r="AK67" s="30"/>
      <c r="AL67" s="30"/>
      <c r="AM67" s="30"/>
    </row>
    <row r="68" spans="1:39" ht="14.5" x14ac:dyDescent="0.35">
      <c r="A68" s="30"/>
      <c r="B68" s="136" t="s">
        <v>126</v>
      </c>
      <c r="C68" s="136" t="s">
        <v>126</v>
      </c>
      <c r="D68" s="139" t="s">
        <v>126</v>
      </c>
      <c r="E68" s="133"/>
      <c r="F68" s="121"/>
      <c r="G68" s="121"/>
      <c r="H68" s="121"/>
      <c r="I68" s="122">
        <f t="shared" si="3"/>
        <v>0</v>
      </c>
      <c r="J68" s="121"/>
      <c r="K68" s="121"/>
      <c r="L68" s="121"/>
      <c r="M68" s="121"/>
      <c r="N68" s="122">
        <f t="shared" si="4"/>
        <v>0</v>
      </c>
      <c r="O68" s="121"/>
      <c r="P68" s="128">
        <f t="shared" si="5"/>
        <v>0</v>
      </c>
      <c r="Q68" s="30"/>
      <c r="R68" s="30"/>
      <c r="S68" s="30"/>
      <c r="T68" s="30"/>
      <c r="U68" s="30"/>
      <c r="V68" s="30"/>
      <c r="W68" s="30"/>
      <c r="X68" s="30"/>
      <c r="Y68" s="30"/>
      <c r="Z68" s="30"/>
      <c r="AA68" s="30"/>
      <c r="AB68" s="30"/>
      <c r="AC68" s="30"/>
      <c r="AD68" s="68"/>
      <c r="AE68" s="30"/>
      <c r="AF68" s="30"/>
      <c r="AG68" s="30"/>
      <c r="AH68" s="30"/>
      <c r="AI68" s="30"/>
      <c r="AJ68" s="30"/>
      <c r="AK68" s="30"/>
      <c r="AL68" s="30"/>
      <c r="AM68" s="30"/>
    </row>
    <row r="69" spans="1:39" ht="14.5" x14ac:dyDescent="0.35">
      <c r="A69" s="30"/>
      <c r="B69" s="136" t="s">
        <v>126</v>
      </c>
      <c r="C69" s="136" t="s">
        <v>126</v>
      </c>
      <c r="D69" s="139" t="s">
        <v>126</v>
      </c>
      <c r="E69" s="133"/>
      <c r="F69" s="121"/>
      <c r="G69" s="121"/>
      <c r="H69" s="121"/>
      <c r="I69" s="122">
        <f t="shared" si="3"/>
        <v>0</v>
      </c>
      <c r="J69" s="121"/>
      <c r="K69" s="121"/>
      <c r="L69" s="121"/>
      <c r="M69" s="121"/>
      <c r="N69" s="122">
        <f t="shared" si="4"/>
        <v>0</v>
      </c>
      <c r="O69" s="121"/>
      <c r="P69" s="128">
        <f t="shared" si="5"/>
        <v>0</v>
      </c>
      <c r="Q69" s="30"/>
      <c r="R69" s="30"/>
      <c r="S69" s="30"/>
      <c r="T69" s="30"/>
      <c r="U69" s="30"/>
      <c r="V69" s="30"/>
      <c r="W69" s="30"/>
      <c r="X69" s="30"/>
      <c r="Y69" s="30"/>
      <c r="Z69" s="30"/>
      <c r="AA69" s="30"/>
      <c r="AB69" s="30"/>
      <c r="AC69" s="30"/>
      <c r="AD69" s="68"/>
      <c r="AE69" s="30"/>
      <c r="AF69" s="30"/>
      <c r="AG69" s="30"/>
      <c r="AH69" s="30"/>
      <c r="AI69" s="30"/>
      <c r="AJ69" s="30"/>
      <c r="AK69" s="30"/>
      <c r="AL69" s="30"/>
      <c r="AM69" s="30"/>
    </row>
    <row r="70" spans="1:39" ht="14.5" x14ac:dyDescent="0.35">
      <c r="A70" s="30"/>
      <c r="B70" s="136" t="s">
        <v>126</v>
      </c>
      <c r="C70" s="136" t="s">
        <v>126</v>
      </c>
      <c r="D70" s="139" t="s">
        <v>126</v>
      </c>
      <c r="E70" s="133"/>
      <c r="F70" s="121"/>
      <c r="G70" s="121"/>
      <c r="H70" s="121"/>
      <c r="I70" s="122">
        <f t="shared" si="3"/>
        <v>0</v>
      </c>
      <c r="J70" s="121"/>
      <c r="K70" s="121"/>
      <c r="L70" s="121"/>
      <c r="M70" s="121"/>
      <c r="N70" s="122">
        <f t="shared" si="4"/>
        <v>0</v>
      </c>
      <c r="O70" s="121"/>
      <c r="P70" s="128">
        <f t="shared" si="5"/>
        <v>0</v>
      </c>
      <c r="Q70" s="30"/>
      <c r="R70" s="30"/>
      <c r="S70" s="30"/>
      <c r="T70" s="30"/>
      <c r="U70" s="30"/>
      <c r="V70" s="30"/>
      <c r="W70" s="30"/>
      <c r="X70" s="30"/>
      <c r="Y70" s="30"/>
      <c r="Z70" s="30"/>
      <c r="AA70" s="30"/>
      <c r="AB70" s="30"/>
      <c r="AC70" s="30"/>
      <c r="AD70" s="68"/>
      <c r="AE70" s="30"/>
      <c r="AF70" s="30"/>
      <c r="AG70" s="30"/>
      <c r="AH70" s="30"/>
      <c r="AI70" s="30"/>
      <c r="AJ70" s="30"/>
      <c r="AK70" s="30"/>
      <c r="AL70" s="30"/>
      <c r="AM70" s="30"/>
    </row>
    <row r="71" spans="1:39" ht="14.5" x14ac:dyDescent="0.35">
      <c r="A71" s="30"/>
      <c r="B71" s="136" t="s">
        <v>126</v>
      </c>
      <c r="C71" s="136" t="s">
        <v>126</v>
      </c>
      <c r="D71" s="139" t="s">
        <v>126</v>
      </c>
      <c r="E71" s="133"/>
      <c r="F71" s="121"/>
      <c r="G71" s="121"/>
      <c r="H71" s="121"/>
      <c r="I71" s="122">
        <f t="shared" si="3"/>
        <v>0</v>
      </c>
      <c r="J71" s="121"/>
      <c r="K71" s="121"/>
      <c r="L71" s="121"/>
      <c r="M71" s="121"/>
      <c r="N71" s="122">
        <f t="shared" si="4"/>
        <v>0</v>
      </c>
      <c r="O71" s="121"/>
      <c r="P71" s="128">
        <f t="shared" si="5"/>
        <v>0</v>
      </c>
      <c r="Q71" s="30"/>
      <c r="R71" s="30"/>
      <c r="S71" s="30"/>
      <c r="T71" s="30"/>
      <c r="U71" s="30"/>
      <c r="V71" s="30"/>
      <c r="W71" s="30"/>
      <c r="X71" s="30"/>
      <c r="Y71" s="30"/>
      <c r="Z71" s="30"/>
      <c r="AA71" s="30"/>
      <c r="AB71" s="30"/>
      <c r="AC71" s="30"/>
      <c r="AD71" s="68"/>
      <c r="AE71" s="30"/>
      <c r="AF71" s="30"/>
      <c r="AG71" s="30"/>
      <c r="AH71" s="30"/>
      <c r="AI71" s="30"/>
      <c r="AJ71" s="30"/>
      <c r="AK71" s="30"/>
      <c r="AL71" s="30"/>
      <c r="AM71" s="30"/>
    </row>
    <row r="72" spans="1:39" ht="14.5" x14ac:dyDescent="0.35">
      <c r="A72" s="30"/>
      <c r="B72" s="136" t="s">
        <v>126</v>
      </c>
      <c r="C72" s="136" t="s">
        <v>126</v>
      </c>
      <c r="D72" s="139" t="s">
        <v>126</v>
      </c>
      <c r="E72" s="133"/>
      <c r="F72" s="121"/>
      <c r="G72" s="121"/>
      <c r="H72" s="121"/>
      <c r="I72" s="122">
        <f t="shared" si="3"/>
        <v>0</v>
      </c>
      <c r="J72" s="121"/>
      <c r="K72" s="121"/>
      <c r="L72" s="121"/>
      <c r="M72" s="121"/>
      <c r="N72" s="122">
        <f t="shared" si="4"/>
        <v>0</v>
      </c>
      <c r="O72" s="121"/>
      <c r="P72" s="128">
        <f t="shared" si="5"/>
        <v>0</v>
      </c>
      <c r="Q72" s="30"/>
      <c r="R72" s="30"/>
      <c r="S72" s="30"/>
      <c r="T72" s="30"/>
      <c r="U72" s="30"/>
      <c r="V72" s="30"/>
      <c r="W72" s="30"/>
      <c r="X72" s="30"/>
      <c r="Y72" s="30"/>
      <c r="Z72" s="30"/>
      <c r="AA72" s="30"/>
      <c r="AB72" s="30"/>
      <c r="AC72" s="30"/>
      <c r="AD72" s="68"/>
      <c r="AE72" s="30"/>
      <c r="AF72" s="30"/>
      <c r="AG72" s="30"/>
      <c r="AH72" s="30"/>
      <c r="AI72" s="30"/>
      <c r="AJ72" s="30"/>
      <c r="AK72" s="30"/>
      <c r="AL72" s="30"/>
      <c r="AM72" s="30"/>
    </row>
    <row r="73" spans="1:39" ht="14.5" x14ac:dyDescent="0.35">
      <c r="A73" s="30"/>
      <c r="B73" s="136" t="s">
        <v>126</v>
      </c>
      <c r="C73" s="136" t="s">
        <v>126</v>
      </c>
      <c r="D73" s="139" t="s">
        <v>126</v>
      </c>
      <c r="E73" s="133"/>
      <c r="F73" s="121"/>
      <c r="G73" s="121"/>
      <c r="H73" s="121"/>
      <c r="I73" s="122">
        <f t="shared" si="3"/>
        <v>0</v>
      </c>
      <c r="J73" s="121"/>
      <c r="K73" s="121"/>
      <c r="L73" s="121"/>
      <c r="M73" s="121"/>
      <c r="N73" s="122">
        <f t="shared" si="4"/>
        <v>0</v>
      </c>
      <c r="O73" s="121"/>
      <c r="P73" s="128">
        <f t="shared" si="5"/>
        <v>0</v>
      </c>
      <c r="Q73" s="30"/>
      <c r="R73" s="30"/>
      <c r="S73" s="30"/>
      <c r="T73" s="30"/>
      <c r="U73" s="30"/>
      <c r="V73" s="30"/>
      <c r="W73" s="30"/>
      <c r="X73" s="30"/>
      <c r="Y73" s="30"/>
      <c r="Z73" s="30"/>
      <c r="AA73" s="30"/>
      <c r="AB73" s="30"/>
      <c r="AC73" s="30"/>
      <c r="AD73" s="68"/>
      <c r="AE73" s="30"/>
      <c r="AF73" s="30"/>
      <c r="AG73" s="30"/>
      <c r="AH73" s="30"/>
      <c r="AI73" s="30"/>
      <c r="AJ73" s="30"/>
      <c r="AK73" s="30"/>
      <c r="AL73" s="30"/>
      <c r="AM73" s="30"/>
    </row>
    <row r="74" spans="1:39" thickBot="1" x14ac:dyDescent="0.4">
      <c r="A74" s="30"/>
      <c r="B74" s="137" t="s">
        <v>126</v>
      </c>
      <c r="C74" s="137" t="s">
        <v>126</v>
      </c>
      <c r="D74" s="140" t="s">
        <v>126</v>
      </c>
      <c r="E74" s="134"/>
      <c r="F74" s="129"/>
      <c r="G74" s="129"/>
      <c r="H74" s="129"/>
      <c r="I74" s="130">
        <f t="shared" si="3"/>
        <v>0</v>
      </c>
      <c r="J74" s="129"/>
      <c r="K74" s="129"/>
      <c r="L74" s="129"/>
      <c r="M74" s="129"/>
      <c r="N74" s="130">
        <f t="shared" si="4"/>
        <v>0</v>
      </c>
      <c r="O74" s="129"/>
      <c r="P74" s="131">
        <f t="shared" si="5"/>
        <v>0</v>
      </c>
      <c r="Q74" s="30"/>
      <c r="R74" s="30"/>
      <c r="S74" s="30"/>
      <c r="T74" s="30"/>
      <c r="U74" s="30"/>
      <c r="V74" s="30"/>
      <c r="W74" s="30"/>
      <c r="X74" s="30"/>
      <c r="Y74" s="30"/>
      <c r="Z74" s="30"/>
      <c r="AA74" s="30"/>
      <c r="AB74" s="30"/>
      <c r="AC74" s="30"/>
      <c r="AD74" s="68"/>
      <c r="AE74" s="30"/>
      <c r="AF74" s="30"/>
      <c r="AG74" s="30"/>
      <c r="AH74" s="30"/>
      <c r="AI74" s="30"/>
      <c r="AJ74" s="30"/>
      <c r="AK74" s="30"/>
      <c r="AL74" s="30"/>
      <c r="AM74" s="30"/>
    </row>
    <row r="75" spans="1:39" ht="14.5" customHeight="1" x14ac:dyDescent="0.35">
      <c r="A75" s="30"/>
      <c r="B75" s="30"/>
      <c r="C75" s="30"/>
      <c r="D75" s="30"/>
      <c r="E75" s="30"/>
      <c r="F75" s="30"/>
      <c r="G75"/>
      <c r="H75"/>
      <c r="I75" s="30"/>
      <c r="J75" s="30"/>
      <c r="K75" s="30"/>
      <c r="L75" s="30"/>
      <c r="M75" s="30"/>
      <c r="N75" s="30"/>
      <c r="O75" s="30"/>
      <c r="P75" s="30"/>
      <c r="Q75" s="30"/>
      <c r="R75" s="30"/>
      <c r="S75" s="30"/>
      <c r="T75" s="30"/>
      <c r="U75" s="30"/>
      <c r="V75" s="30"/>
      <c r="W75" s="30"/>
      <c r="X75" s="30"/>
      <c r="Y75" s="30"/>
      <c r="Z75" s="30"/>
      <c r="AA75" s="30"/>
      <c r="AB75" s="30"/>
      <c r="AC75" s="30"/>
      <c r="AD75" s="68"/>
      <c r="AE75" s="30"/>
      <c r="AF75" s="30"/>
      <c r="AG75" s="30"/>
      <c r="AH75" s="30"/>
      <c r="AI75" s="30"/>
      <c r="AJ75" s="30"/>
      <c r="AK75" s="30"/>
      <c r="AL75" s="30"/>
      <c r="AM75" s="30"/>
    </row>
    <row r="76" spans="1:39" ht="14.5" customHeight="1" x14ac:dyDescent="0.35">
      <c r="A76" s="30"/>
      <c r="B76" s="30"/>
      <c r="C76" s="30"/>
      <c r="D76" s="30"/>
      <c r="E76" s="30"/>
      <c r="F76" s="30"/>
      <c r="G76"/>
      <c r="H76"/>
      <c r="I76" s="30"/>
      <c r="J76" s="30"/>
      <c r="K76" s="30"/>
      <c r="L76" s="30"/>
      <c r="M76" s="30"/>
      <c r="N76" s="30"/>
      <c r="O76" s="30"/>
      <c r="P76" s="30"/>
      <c r="Q76" s="30"/>
      <c r="R76" s="30"/>
      <c r="S76" s="30"/>
      <c r="T76" s="30"/>
      <c r="U76" s="30"/>
      <c r="V76" s="30"/>
      <c r="W76" s="30"/>
      <c r="X76" s="30"/>
      <c r="Y76" s="30"/>
      <c r="Z76" s="30"/>
      <c r="AA76" s="30"/>
      <c r="AB76" s="30"/>
      <c r="AC76" s="30"/>
      <c r="AD76" s="68"/>
      <c r="AE76" s="30"/>
      <c r="AF76" s="30"/>
      <c r="AG76" s="30"/>
      <c r="AH76" s="30"/>
      <c r="AI76" s="30"/>
      <c r="AJ76" s="30"/>
      <c r="AK76" s="30"/>
      <c r="AL76" s="30"/>
      <c r="AM76" s="30"/>
    </row>
    <row r="77" spans="1:39" ht="14.5" customHeight="1" x14ac:dyDescent="0.35">
      <c r="A77" s="30"/>
      <c r="B77" s="30"/>
      <c r="C77" s="30"/>
      <c r="D77" s="30"/>
      <c r="E77" s="30"/>
      <c r="F77" s="30"/>
      <c r="G77"/>
      <c r="H77"/>
      <c r="I77" s="30"/>
      <c r="J77" s="30"/>
      <c r="K77" s="30"/>
      <c r="L77" s="30"/>
      <c r="M77" s="30"/>
      <c r="N77" s="30"/>
      <c r="O77" s="30"/>
      <c r="P77" s="30"/>
      <c r="Q77" s="30"/>
      <c r="R77" s="30"/>
      <c r="S77" s="30"/>
      <c r="T77" s="30"/>
      <c r="U77" s="30"/>
      <c r="V77" s="30"/>
      <c r="W77" s="30"/>
      <c r="X77" s="30"/>
      <c r="Y77" s="30"/>
      <c r="Z77" s="30"/>
      <c r="AA77" s="30"/>
      <c r="AB77" s="30"/>
      <c r="AC77" s="30"/>
      <c r="AD77"/>
      <c r="AE77" s="30"/>
      <c r="AF77" s="30"/>
      <c r="AG77" s="30"/>
      <c r="AH77" s="30"/>
      <c r="AI77" s="30"/>
      <c r="AJ77" s="30"/>
      <c r="AK77" s="30"/>
      <c r="AL77" s="30"/>
      <c r="AM77" s="30"/>
    </row>
    <row r="78" spans="1:39" ht="14.5" customHeight="1" x14ac:dyDescent="0.35">
      <c r="A78" s="30"/>
      <c r="B78" s="30"/>
      <c r="C78" s="30"/>
      <c r="D78" s="30"/>
      <c r="E78" s="30"/>
      <c r="F78" s="30"/>
      <c r="G78"/>
      <c r="H78"/>
      <c r="I78" s="30"/>
      <c r="J78" s="30"/>
      <c r="K78" s="30"/>
      <c r="L78" s="30"/>
      <c r="M78" s="30"/>
      <c r="N78" s="30"/>
      <c r="O78" s="30"/>
      <c r="P78" s="30"/>
      <c r="Q78" s="30"/>
      <c r="R78" s="30"/>
      <c r="S78" s="30"/>
      <c r="T78" s="30"/>
      <c r="U78" s="30"/>
      <c r="V78" s="30"/>
      <c r="W78" s="30"/>
      <c r="X78" s="30"/>
      <c r="Y78" s="30"/>
      <c r="Z78" s="30"/>
      <c r="AA78" s="30"/>
      <c r="AB78" s="30"/>
      <c r="AC78" s="30"/>
      <c r="AD78" s="73"/>
      <c r="AE78" s="30"/>
      <c r="AF78" s="30"/>
      <c r="AG78" s="30"/>
      <c r="AH78" s="30"/>
      <c r="AI78" s="30"/>
      <c r="AJ78" s="30"/>
      <c r="AK78" s="30"/>
      <c r="AL78" s="30"/>
      <c r="AM78" s="30"/>
    </row>
    <row r="79" spans="1:39" ht="14.5" customHeight="1" x14ac:dyDescent="0.35">
      <c r="A79" s="30"/>
      <c r="B79" s="30"/>
      <c r="C79" s="30"/>
      <c r="D79" s="30"/>
      <c r="E79" s="30"/>
      <c r="F79" s="30"/>
      <c r="G79"/>
      <c r="H79"/>
      <c r="I79" s="30"/>
      <c r="J79" s="30"/>
      <c r="K79" s="30"/>
      <c r="L79" s="30"/>
      <c r="M79" s="30"/>
      <c r="N79" s="30"/>
      <c r="O79" s="30"/>
      <c r="P79" s="30"/>
      <c r="Q79" s="30"/>
      <c r="R79" s="30"/>
      <c r="S79" s="30"/>
      <c r="T79" s="30"/>
      <c r="U79" s="30"/>
      <c r="V79" s="30"/>
      <c r="W79" s="30"/>
      <c r="X79" s="30"/>
      <c r="Y79" s="30"/>
      <c r="Z79" s="30"/>
      <c r="AA79" s="30"/>
      <c r="AB79" s="30"/>
      <c r="AC79" s="30"/>
      <c r="AD79" s="70"/>
      <c r="AE79" s="30"/>
      <c r="AF79" s="30"/>
      <c r="AG79" s="30"/>
      <c r="AH79" s="30"/>
      <c r="AI79" s="30"/>
      <c r="AJ79" s="30"/>
      <c r="AK79" s="30"/>
      <c r="AL79" s="30"/>
      <c r="AM79" s="30"/>
    </row>
    <row r="80" spans="1:39" ht="14.5" customHeight="1" x14ac:dyDescent="0.35">
      <c r="A80" s="30"/>
      <c r="B80" s="30"/>
      <c r="C80" s="30"/>
      <c r="D80" s="30"/>
      <c r="E80" s="30"/>
      <c r="F80" s="30"/>
      <c r="G80"/>
      <c r="H80"/>
      <c r="I80" s="30"/>
      <c r="J80" s="30"/>
      <c r="K80" s="30"/>
      <c r="L80" s="30"/>
      <c r="M80" s="30"/>
      <c r="N80" s="30"/>
      <c r="O80" s="30"/>
      <c r="P80" s="30"/>
      <c r="Q80" s="30"/>
      <c r="R80" s="30"/>
      <c r="S80" s="30"/>
      <c r="T80" s="30"/>
      <c r="U80" s="30"/>
      <c r="V80" s="30"/>
      <c r="W80" s="30"/>
      <c r="X80" s="30"/>
      <c r="Y80" s="30"/>
      <c r="Z80" s="30"/>
      <c r="AA80" s="30"/>
      <c r="AB80" s="30"/>
      <c r="AC80" s="30"/>
      <c r="AD80" s="70"/>
      <c r="AE80" s="30"/>
      <c r="AF80" s="30"/>
      <c r="AG80" s="30"/>
      <c r="AH80" s="30"/>
      <c r="AI80" s="30"/>
      <c r="AJ80" s="30"/>
      <c r="AK80" s="30"/>
      <c r="AL80" s="30"/>
      <c r="AM80" s="30"/>
    </row>
    <row r="81" spans="1:39" ht="14.5" customHeight="1" x14ac:dyDescent="0.35">
      <c r="A81" s="30"/>
      <c r="B81" s="30"/>
      <c r="C81" s="30"/>
      <c r="D81" s="30"/>
      <c r="E81" s="30"/>
      <c r="F81" s="30"/>
      <c r="G81"/>
      <c r="H81"/>
      <c r="I81" s="30"/>
      <c r="J81" s="30"/>
      <c r="K81" s="30"/>
      <c r="L81" s="30"/>
      <c r="M81" s="30"/>
      <c r="N81" s="30"/>
      <c r="O81" s="30"/>
      <c r="P81" s="30"/>
      <c r="Q81" s="30"/>
      <c r="R81" s="30"/>
      <c r="S81" s="30"/>
      <c r="T81" s="30"/>
      <c r="U81" s="30"/>
      <c r="V81" s="30"/>
      <c r="W81" s="30"/>
      <c r="X81" s="30"/>
      <c r="Y81" s="30"/>
      <c r="Z81" s="30"/>
      <c r="AA81" s="30"/>
      <c r="AB81" s="30"/>
      <c r="AC81" s="30"/>
      <c r="AD81" s="70"/>
      <c r="AE81" s="30"/>
      <c r="AF81" s="30"/>
      <c r="AG81" s="30"/>
      <c r="AH81" s="30"/>
      <c r="AI81" s="30"/>
      <c r="AJ81" s="30"/>
      <c r="AK81" s="30"/>
      <c r="AL81" s="30"/>
      <c r="AM81" s="30"/>
    </row>
    <row r="82" spans="1:39" ht="14.5" customHeight="1" x14ac:dyDescent="0.35">
      <c r="A82" s="30"/>
      <c r="B82" s="30"/>
      <c r="C82" s="30"/>
      <c r="D82" s="30"/>
      <c r="E82" s="30"/>
      <c r="F82" s="30"/>
      <c r="G82"/>
      <c r="H82"/>
      <c r="I82" s="30"/>
      <c r="J82" s="30"/>
      <c r="K82" s="30"/>
      <c r="L82" s="30"/>
      <c r="M82" s="30"/>
      <c r="N82" s="30"/>
      <c r="O82" s="30"/>
      <c r="P82" s="30"/>
      <c r="Q82" s="30"/>
      <c r="R82" s="30"/>
      <c r="S82" s="30"/>
      <c r="T82" s="30"/>
      <c r="U82" s="30"/>
      <c r="V82" s="30"/>
      <c r="W82" s="30"/>
      <c r="X82" s="30"/>
      <c r="Y82" s="30"/>
      <c r="Z82" s="30"/>
      <c r="AA82" s="30"/>
      <c r="AB82" s="30"/>
      <c r="AC82" s="30"/>
      <c r="AD82" s="70"/>
      <c r="AE82" s="30"/>
      <c r="AF82" s="30"/>
      <c r="AG82" s="30"/>
      <c r="AH82" s="30"/>
      <c r="AI82" s="30"/>
      <c r="AJ82" s="30"/>
      <c r="AK82" s="30"/>
      <c r="AL82" s="30"/>
      <c r="AM82" s="30"/>
    </row>
    <row r="83" spans="1:39" ht="14.5" customHeight="1" x14ac:dyDescent="0.35">
      <c r="A83" s="30"/>
      <c r="B83" s="30"/>
      <c r="C83" s="30"/>
      <c r="D83" s="30"/>
      <c r="E83" s="30"/>
      <c r="F83" s="30"/>
      <c r="G83"/>
      <c r="H83"/>
      <c r="I83" s="30"/>
      <c r="J83" s="30"/>
      <c r="K83" s="30"/>
      <c r="L83" s="30"/>
      <c r="M83" s="30"/>
      <c r="N83" s="30"/>
      <c r="O83" s="30"/>
      <c r="P83" s="30"/>
      <c r="Q83" s="30"/>
      <c r="R83" s="30"/>
      <c r="S83" s="30"/>
      <c r="T83" s="30"/>
      <c r="U83" s="30"/>
      <c r="V83" s="30"/>
      <c r="W83" s="30"/>
      <c r="X83" s="30"/>
      <c r="Y83" s="30"/>
      <c r="Z83" s="30"/>
      <c r="AA83" s="30"/>
      <c r="AB83" s="30"/>
      <c r="AC83" s="30"/>
      <c r="AD83" s="70"/>
      <c r="AE83" s="30"/>
      <c r="AF83" s="30"/>
      <c r="AG83" s="30"/>
      <c r="AH83" s="30"/>
      <c r="AI83" s="30"/>
      <c r="AJ83" s="30"/>
      <c r="AK83" s="30"/>
      <c r="AL83" s="30"/>
      <c r="AM83" s="30"/>
    </row>
    <row r="84" spans="1:39" ht="14.5" customHeight="1" x14ac:dyDescent="0.35">
      <c r="A84" s="30"/>
      <c r="B84" s="30"/>
      <c r="C84" s="30"/>
      <c r="D84" s="30"/>
      <c r="E84" s="30"/>
      <c r="F84" s="30"/>
      <c r="G84"/>
      <c r="H84"/>
      <c r="I84" s="30"/>
      <c r="J84" s="30"/>
      <c r="K84" s="30"/>
      <c r="L84" s="30"/>
      <c r="M84" s="30"/>
      <c r="N84" s="30"/>
      <c r="O84" s="30"/>
      <c r="P84" s="30"/>
      <c r="Q84" s="30"/>
      <c r="R84" s="30"/>
      <c r="S84" s="30"/>
      <c r="T84" s="30"/>
      <c r="U84" s="30"/>
      <c r="V84" s="30"/>
      <c r="W84" s="30"/>
      <c r="X84" s="30"/>
      <c r="Y84" s="30"/>
      <c r="Z84" s="30"/>
      <c r="AA84" s="30"/>
      <c r="AB84" s="30"/>
      <c r="AC84" s="30"/>
      <c r="AD84" s="70"/>
      <c r="AE84" s="30"/>
      <c r="AF84" s="30"/>
      <c r="AG84" s="30"/>
      <c r="AH84" s="30"/>
      <c r="AI84" s="30"/>
      <c r="AJ84" s="30"/>
      <c r="AK84" s="30"/>
      <c r="AL84" s="30"/>
      <c r="AM84" s="30"/>
    </row>
    <row r="85" spans="1:39" ht="14.5" customHeight="1" x14ac:dyDescent="0.35">
      <c r="A85" s="30"/>
      <c r="B85" s="30"/>
      <c r="C85" s="30"/>
      <c r="D85" s="30"/>
      <c r="E85" s="30"/>
      <c r="F85" s="30"/>
      <c r="G85"/>
      <c r="H85"/>
      <c r="I85" s="30"/>
      <c r="J85" s="30"/>
      <c r="K85" s="30"/>
      <c r="L85" s="30"/>
      <c r="M85" s="30"/>
      <c r="N85" s="30"/>
      <c r="O85" s="30"/>
      <c r="P85" s="30"/>
      <c r="Q85" s="30"/>
      <c r="R85" s="30"/>
      <c r="S85" s="30"/>
      <c r="T85" s="30"/>
      <c r="U85" s="30"/>
      <c r="V85" s="30"/>
      <c r="W85" s="30"/>
      <c r="X85" s="30"/>
      <c r="Y85" s="30"/>
      <c r="Z85" s="30"/>
      <c r="AA85" s="30"/>
      <c r="AB85" s="30"/>
      <c r="AC85" s="30"/>
      <c r="AD85" s="70"/>
      <c r="AE85" s="30"/>
      <c r="AF85" s="30"/>
      <c r="AG85" s="30"/>
      <c r="AH85" s="30"/>
      <c r="AI85" s="30"/>
      <c r="AJ85" s="30"/>
      <c r="AK85" s="30"/>
      <c r="AL85" s="30"/>
      <c r="AM85" s="30"/>
    </row>
    <row r="86" spans="1:39" ht="14.5" customHeight="1" x14ac:dyDescent="0.35">
      <c r="A86" s="30"/>
      <c r="B86" s="30"/>
      <c r="C86" s="30"/>
      <c r="D86" s="30"/>
      <c r="E86" s="30"/>
      <c r="F86" s="30"/>
      <c r="G86"/>
      <c r="H86"/>
      <c r="I86" s="30"/>
      <c r="J86" s="30"/>
      <c r="K86" s="30"/>
      <c r="L86" s="30"/>
      <c r="M86" s="30"/>
      <c r="N86" s="30"/>
      <c r="O86" s="30"/>
      <c r="P86" s="30"/>
      <c r="Q86" s="30"/>
      <c r="R86" s="30"/>
      <c r="S86" s="30"/>
      <c r="T86" s="30"/>
      <c r="U86" s="30"/>
      <c r="V86" s="30"/>
      <c r="W86" s="30"/>
      <c r="X86" s="30"/>
      <c r="Y86" s="30"/>
      <c r="Z86" s="30"/>
      <c r="AA86" s="30"/>
      <c r="AB86" s="30"/>
      <c r="AC86" s="30"/>
      <c r="AD86" s="70"/>
      <c r="AE86" s="30"/>
      <c r="AF86" s="30"/>
      <c r="AG86" s="30"/>
      <c r="AH86" s="30"/>
      <c r="AI86" s="30"/>
      <c r="AJ86" s="30"/>
      <c r="AK86" s="30"/>
      <c r="AL86" s="30"/>
      <c r="AM86" s="30"/>
    </row>
    <row r="87" spans="1:39" ht="14.5" customHeight="1" x14ac:dyDescent="0.35">
      <c r="A87" s="30"/>
      <c r="B87" s="30"/>
      <c r="C87" s="30"/>
      <c r="D87" s="30"/>
      <c r="E87" s="30"/>
      <c r="F87" s="30"/>
      <c r="G87"/>
      <c r="H87"/>
      <c r="I87" s="30"/>
      <c r="J87" s="30"/>
      <c r="K87" s="30"/>
      <c r="L87" s="30"/>
      <c r="M87" s="30"/>
      <c r="N87" s="30"/>
      <c r="O87" s="30"/>
      <c r="P87" s="30"/>
      <c r="Q87" s="30"/>
      <c r="R87" s="30"/>
      <c r="S87" s="30"/>
      <c r="T87" s="30"/>
      <c r="U87" s="30"/>
      <c r="V87" s="30"/>
      <c r="W87" s="30"/>
      <c r="X87" s="30"/>
      <c r="Y87" s="30"/>
      <c r="Z87" s="30"/>
      <c r="AA87" s="30"/>
      <c r="AB87" s="30"/>
      <c r="AC87" s="30"/>
      <c r="AD87" s="70"/>
      <c r="AE87" s="30"/>
      <c r="AF87" s="30"/>
      <c r="AG87" s="30"/>
      <c r="AH87" s="30"/>
      <c r="AI87" s="30"/>
      <c r="AJ87" s="30"/>
      <c r="AK87" s="30"/>
      <c r="AL87" s="30"/>
      <c r="AM87" s="30"/>
    </row>
    <row r="88" spans="1:39" ht="14.5" customHeight="1" x14ac:dyDescent="0.35">
      <c r="A88" s="30"/>
      <c r="B88" s="30"/>
      <c r="C88" s="30"/>
      <c r="D88" s="30"/>
      <c r="E88" s="30"/>
      <c r="F88" s="30"/>
      <c r="G88"/>
      <c r="H88"/>
      <c r="I88" s="30"/>
      <c r="J88" s="30"/>
      <c r="K88" s="30"/>
      <c r="L88" s="30"/>
      <c r="M88" s="30"/>
      <c r="N88" s="30"/>
      <c r="O88" s="30"/>
      <c r="P88" s="30"/>
      <c r="Q88" s="30"/>
      <c r="R88" s="30"/>
      <c r="S88" s="30"/>
      <c r="T88" s="30"/>
      <c r="U88" s="30"/>
      <c r="V88" s="30"/>
      <c r="W88" s="30"/>
      <c r="X88" s="30"/>
      <c r="Y88" s="30"/>
      <c r="Z88" s="30"/>
      <c r="AA88" s="30"/>
      <c r="AB88" s="30"/>
      <c r="AC88" s="30"/>
      <c r="AD88" s="70"/>
      <c r="AE88" s="30"/>
      <c r="AF88" s="30"/>
      <c r="AG88" s="30"/>
      <c r="AH88" s="30"/>
      <c r="AI88" s="30"/>
      <c r="AJ88" s="30"/>
      <c r="AK88" s="30"/>
      <c r="AL88" s="30"/>
      <c r="AM88" s="30"/>
    </row>
    <row r="89" spans="1:39" ht="14.5" customHeight="1" x14ac:dyDescent="0.35">
      <c r="A89" s="30"/>
      <c r="B89" s="30"/>
      <c r="C89" s="30"/>
      <c r="D89" s="30"/>
      <c r="E89" s="30"/>
      <c r="F89" s="30"/>
      <c r="G89"/>
      <c r="H89"/>
      <c r="I89" s="30"/>
      <c r="J89" s="30"/>
      <c r="K89" s="30"/>
      <c r="L89" s="30"/>
      <c r="M89" s="30"/>
      <c r="N89" s="30"/>
      <c r="O89" s="30"/>
      <c r="P89" s="30"/>
      <c r="Q89" s="30"/>
      <c r="R89" s="30"/>
      <c r="S89" s="30"/>
      <c r="T89" s="30"/>
      <c r="U89" s="30"/>
      <c r="V89" s="30"/>
      <c r="W89" s="30"/>
      <c r="X89" s="30"/>
      <c r="Y89" s="30"/>
      <c r="Z89" s="30"/>
      <c r="AA89" s="30"/>
      <c r="AB89" s="30"/>
      <c r="AC89" s="30"/>
      <c r="AD89" s="70"/>
      <c r="AE89" s="30"/>
      <c r="AF89" s="30"/>
      <c r="AG89" s="30"/>
      <c r="AH89" s="30"/>
      <c r="AI89" s="30"/>
      <c r="AJ89" s="30"/>
      <c r="AK89" s="30"/>
      <c r="AL89" s="30"/>
      <c r="AM89" s="30"/>
    </row>
    <row r="90" spans="1:39" ht="14.5" customHeight="1" x14ac:dyDescent="0.35">
      <c r="A90" s="30"/>
      <c r="B90" s="30"/>
      <c r="C90" s="30"/>
      <c r="D90" s="30"/>
      <c r="E90" s="30"/>
      <c r="F90" s="30"/>
      <c r="G90"/>
      <c r="H90"/>
      <c r="I90" s="30"/>
      <c r="J90" s="30"/>
      <c r="K90" s="30"/>
      <c r="L90" s="30"/>
      <c r="M90" s="30"/>
      <c r="N90" s="30"/>
      <c r="O90" s="30"/>
      <c r="P90" s="30"/>
      <c r="Q90" s="30"/>
      <c r="R90" s="30"/>
      <c r="S90" s="30"/>
      <c r="T90" s="30"/>
      <c r="U90" s="30"/>
      <c r="V90" s="30"/>
      <c r="W90" s="30"/>
      <c r="X90" s="30"/>
      <c r="Y90" s="30"/>
      <c r="Z90" s="30"/>
      <c r="AA90" s="30"/>
      <c r="AB90" s="30"/>
      <c r="AC90" s="30"/>
      <c r="AD90" s="70"/>
      <c r="AE90" s="30"/>
      <c r="AF90" s="30"/>
      <c r="AG90" s="30"/>
      <c r="AH90" s="30"/>
      <c r="AI90" s="30"/>
      <c r="AJ90" s="30"/>
      <c r="AK90" s="30"/>
      <c r="AL90" s="30"/>
      <c r="AM90" s="30"/>
    </row>
    <row r="91" spans="1:39" ht="14.5" customHeight="1" x14ac:dyDescent="0.35">
      <c r="A91" s="30"/>
      <c r="B91" s="30"/>
      <c r="C91" s="30"/>
      <c r="D91" s="30"/>
      <c r="E91" s="30"/>
      <c r="F91" s="30"/>
      <c r="G91"/>
      <c r="H91"/>
      <c r="I91" s="30"/>
      <c r="J91" s="30"/>
      <c r="K91" s="30"/>
      <c r="L91" s="30"/>
      <c r="M91" s="30"/>
      <c r="N91" s="30"/>
      <c r="O91" s="30"/>
      <c r="P91" s="30"/>
      <c r="Q91" s="30"/>
      <c r="R91" s="30"/>
      <c r="S91" s="30"/>
      <c r="T91" s="30"/>
      <c r="U91" s="30"/>
      <c r="V91" s="30"/>
      <c r="W91" s="30"/>
      <c r="X91" s="30"/>
      <c r="Y91" s="30"/>
      <c r="Z91" s="30"/>
      <c r="AA91" s="30"/>
      <c r="AB91" s="30"/>
      <c r="AC91" s="30"/>
      <c r="AD91" s="71"/>
      <c r="AE91" s="30"/>
      <c r="AF91" s="30"/>
      <c r="AG91" s="30"/>
      <c r="AH91" s="30"/>
      <c r="AI91" s="30"/>
      <c r="AJ91" s="30"/>
      <c r="AK91" s="30"/>
      <c r="AL91" s="30"/>
      <c r="AM91" s="30"/>
    </row>
    <row r="92" spans="1:39" ht="14.5" customHeight="1" x14ac:dyDescent="0.35">
      <c r="A92" s="30"/>
      <c r="B92" s="30"/>
      <c r="C92" s="30"/>
      <c r="D92" s="30"/>
      <c r="E92" s="30"/>
      <c r="F92" s="30"/>
      <c r="G92"/>
      <c r="H92"/>
      <c r="I92" s="30"/>
      <c r="J92" s="30"/>
      <c r="K92" s="30"/>
      <c r="L92" s="30"/>
      <c r="M92" s="30"/>
      <c r="N92" s="30"/>
      <c r="O92" s="30"/>
      <c r="P92" s="30"/>
      <c r="Q92" s="30"/>
      <c r="R92" s="30"/>
      <c r="S92" s="30"/>
      <c r="T92" s="30"/>
      <c r="U92" s="30"/>
      <c r="V92" s="30"/>
      <c r="W92" s="30"/>
      <c r="X92" s="30"/>
      <c r="Y92" s="30"/>
      <c r="Z92" s="30"/>
      <c r="AA92" s="30"/>
      <c r="AB92" s="30"/>
      <c r="AC92" s="30"/>
      <c r="AD92" s="68"/>
      <c r="AE92" s="30"/>
      <c r="AF92" s="30"/>
      <c r="AG92" s="30"/>
      <c r="AH92" s="30"/>
      <c r="AI92" s="30"/>
      <c r="AJ92" s="30"/>
      <c r="AK92" s="30"/>
      <c r="AL92" s="30"/>
      <c r="AM92" s="30"/>
    </row>
    <row r="93" spans="1:39" ht="14.5" customHeight="1" x14ac:dyDescent="0.35">
      <c r="A93" s="30"/>
      <c r="B93" s="30"/>
      <c r="C93" s="30"/>
      <c r="D93" s="30"/>
      <c r="E93" s="30"/>
      <c r="F93" s="30"/>
      <c r="G93"/>
      <c r="H93"/>
      <c r="I93" s="30"/>
      <c r="J93" s="30"/>
      <c r="K93" s="30"/>
      <c r="L93" s="30"/>
      <c r="M93" s="30"/>
      <c r="N93" s="30"/>
      <c r="O93" s="30"/>
      <c r="P93" s="30"/>
      <c r="Q93" s="30"/>
      <c r="R93" s="30"/>
      <c r="S93" s="30"/>
      <c r="T93" s="30"/>
      <c r="U93" s="30"/>
      <c r="V93" s="30"/>
      <c r="W93" s="30"/>
      <c r="X93" s="30"/>
      <c r="Y93" s="30"/>
      <c r="Z93" s="30"/>
      <c r="AA93" s="30"/>
      <c r="AB93" s="30"/>
      <c r="AC93" s="30"/>
      <c r="AD93" s="68"/>
      <c r="AE93" s="30"/>
      <c r="AF93" s="30"/>
      <c r="AG93" s="30"/>
      <c r="AH93" s="30"/>
      <c r="AI93" s="30"/>
      <c r="AJ93" s="30"/>
      <c r="AK93" s="30"/>
      <c r="AL93" s="30"/>
      <c r="AM93" s="30"/>
    </row>
    <row r="94" spans="1:39" ht="14.5" customHeight="1" x14ac:dyDescent="0.35">
      <c r="A94" s="30"/>
      <c r="B94" s="30"/>
      <c r="C94" s="30"/>
      <c r="D94" s="30"/>
      <c r="E94" s="30"/>
      <c r="F94" s="30"/>
      <c r="G94"/>
      <c r="H94"/>
      <c r="I94" s="30"/>
      <c r="J94" s="30"/>
      <c r="K94" s="30"/>
      <c r="L94" s="30"/>
      <c r="M94" s="30"/>
      <c r="N94" s="30"/>
      <c r="O94" s="30"/>
      <c r="P94" s="30"/>
      <c r="Q94" s="30"/>
      <c r="R94" s="30"/>
      <c r="S94" s="30"/>
      <c r="T94" s="30"/>
      <c r="U94" s="30"/>
      <c r="V94" s="30"/>
      <c r="W94" s="30"/>
      <c r="X94" s="30"/>
      <c r="Y94" s="30"/>
      <c r="Z94" s="30"/>
      <c r="AA94" s="30"/>
      <c r="AB94" s="30"/>
      <c r="AC94" s="30"/>
      <c r="AD94" s="71"/>
      <c r="AE94" s="30"/>
      <c r="AF94" s="30"/>
      <c r="AG94" s="30"/>
      <c r="AH94" s="30"/>
      <c r="AI94" s="30"/>
      <c r="AJ94" s="30"/>
      <c r="AK94" s="30"/>
      <c r="AL94" s="30"/>
      <c r="AM94" s="30"/>
    </row>
    <row r="95" spans="1:39" ht="14.5" customHeight="1" x14ac:dyDescent="0.35">
      <c r="A95" s="30"/>
      <c r="B95" s="30"/>
      <c r="C95" s="30"/>
      <c r="D95" s="30"/>
      <c r="E95" s="30"/>
      <c r="F95" s="30"/>
      <c r="G95"/>
      <c r="H95"/>
      <c r="I95" s="30"/>
      <c r="J95" s="30"/>
      <c r="K95" s="30"/>
      <c r="L95" s="30"/>
      <c r="M95" s="30"/>
      <c r="N95" s="30"/>
      <c r="O95" s="30"/>
      <c r="P95" s="30"/>
      <c r="Q95" s="30"/>
      <c r="R95" s="30"/>
      <c r="S95" s="30"/>
      <c r="T95" s="30"/>
      <c r="U95" s="30"/>
      <c r="V95" s="30"/>
      <c r="W95" s="30"/>
      <c r="X95" s="30"/>
      <c r="Y95" s="30"/>
      <c r="Z95" s="30"/>
      <c r="AA95" s="30"/>
      <c r="AB95" s="30"/>
      <c r="AC95" s="30"/>
      <c r="AD95" s="71"/>
      <c r="AE95" s="30"/>
      <c r="AF95" s="30"/>
      <c r="AG95" s="30"/>
      <c r="AH95" s="30"/>
      <c r="AI95" s="30"/>
      <c r="AJ95" s="30"/>
      <c r="AK95" s="30"/>
      <c r="AL95" s="30"/>
      <c r="AM95" s="30"/>
    </row>
    <row r="96" spans="1:39" ht="14.5" customHeight="1" x14ac:dyDescent="0.35">
      <c r="A96" s="30"/>
      <c r="B96" s="30"/>
      <c r="C96" s="30"/>
      <c r="D96" s="30"/>
      <c r="E96" s="30"/>
      <c r="F96" s="30"/>
      <c r="G96"/>
      <c r="H96"/>
      <c r="I96" s="30"/>
      <c r="J96" s="30"/>
      <c r="K96" s="30"/>
      <c r="L96" s="30"/>
      <c r="M96" s="30"/>
      <c r="N96" s="30"/>
      <c r="O96" s="30"/>
      <c r="P96" s="30"/>
      <c r="Q96" s="30"/>
      <c r="R96" s="30"/>
      <c r="S96" s="30"/>
      <c r="T96" s="30"/>
      <c r="U96" s="30"/>
      <c r="V96" s="30"/>
      <c r="W96" s="30"/>
      <c r="X96" s="30"/>
      <c r="Y96" s="30"/>
      <c r="Z96" s="30"/>
      <c r="AA96" s="30"/>
      <c r="AB96" s="30"/>
      <c r="AC96" s="30"/>
      <c r="AD96" s="68"/>
      <c r="AE96" s="30"/>
      <c r="AF96" s="30"/>
      <c r="AG96" s="30"/>
      <c r="AH96" s="30"/>
      <c r="AI96" s="30"/>
      <c r="AJ96" s="30"/>
      <c r="AK96" s="30"/>
      <c r="AL96" s="30"/>
      <c r="AM96" s="30"/>
    </row>
    <row r="97" spans="1:39" ht="14.5" customHeight="1" x14ac:dyDescent="0.35">
      <c r="A97" s="30"/>
      <c r="B97" s="30"/>
      <c r="C97" s="30"/>
      <c r="D97" s="30"/>
      <c r="E97" s="30"/>
      <c r="F97" s="30"/>
      <c r="G97"/>
      <c r="H97"/>
      <c r="I97" s="30"/>
      <c r="J97" s="30"/>
      <c r="K97" s="30"/>
      <c r="L97" s="30"/>
      <c r="M97" s="30"/>
      <c r="N97" s="30"/>
      <c r="O97" s="30"/>
      <c r="P97" s="30"/>
      <c r="Q97" s="30"/>
      <c r="R97" s="30"/>
      <c r="S97" s="30"/>
      <c r="T97" s="30"/>
      <c r="U97" s="30"/>
      <c r="V97" s="30"/>
      <c r="W97" s="30"/>
      <c r="X97" s="30"/>
      <c r="Y97" s="30"/>
      <c r="Z97" s="30"/>
      <c r="AA97" s="30"/>
      <c r="AB97" s="30"/>
      <c r="AC97" s="30"/>
      <c r="AD97" s="68"/>
      <c r="AE97" s="30"/>
      <c r="AF97" s="30"/>
      <c r="AG97" s="30"/>
      <c r="AH97" s="30"/>
      <c r="AI97" s="30"/>
      <c r="AJ97" s="30"/>
      <c r="AK97" s="30"/>
      <c r="AL97" s="30"/>
      <c r="AM97" s="30"/>
    </row>
    <row r="98" spans="1:39" ht="14.5" customHeight="1" x14ac:dyDescent="0.35">
      <c r="A98" s="30"/>
      <c r="B98" s="30"/>
      <c r="C98" s="30"/>
      <c r="D98" s="30"/>
      <c r="E98" s="30"/>
      <c r="F98" s="30"/>
      <c r="G98"/>
      <c r="H98"/>
      <c r="I98" s="30"/>
      <c r="J98" s="30"/>
      <c r="K98" s="30"/>
      <c r="L98" s="30"/>
      <c r="M98" s="30"/>
      <c r="N98" s="30"/>
      <c r="O98" s="30"/>
      <c r="P98" s="30"/>
      <c r="Q98" s="30"/>
      <c r="R98" s="30"/>
      <c r="S98" s="30"/>
      <c r="T98" s="30"/>
      <c r="U98" s="30"/>
      <c r="V98" s="30"/>
      <c r="W98" s="30"/>
      <c r="X98" s="30"/>
      <c r="Y98" s="30"/>
      <c r="Z98" s="30"/>
      <c r="AA98" s="30"/>
      <c r="AB98" s="30"/>
      <c r="AC98" s="30"/>
      <c r="AD98" s="68"/>
      <c r="AE98" s="30"/>
      <c r="AF98" s="30"/>
      <c r="AG98" s="30"/>
      <c r="AH98" s="30"/>
      <c r="AI98" s="30"/>
      <c r="AJ98" s="30"/>
      <c r="AK98" s="30"/>
      <c r="AL98" s="30"/>
      <c r="AM98" s="30"/>
    </row>
    <row r="99" spans="1:39" ht="14.5" customHeight="1" x14ac:dyDescent="0.35">
      <c r="A99" s="30"/>
      <c r="B99" s="30"/>
      <c r="C99" s="30"/>
      <c r="D99" s="30"/>
      <c r="E99" s="30"/>
      <c r="F99" s="30"/>
      <c r="G99"/>
      <c r="H99"/>
      <c r="I99" s="30"/>
      <c r="J99" s="30"/>
      <c r="K99" s="30"/>
      <c r="L99" s="30"/>
      <c r="M99" s="30"/>
      <c r="N99" s="30"/>
      <c r="O99" s="30"/>
      <c r="P99" s="30"/>
      <c r="Q99" s="30"/>
      <c r="R99" s="30"/>
      <c r="S99" s="30"/>
      <c r="T99" s="30"/>
      <c r="U99" s="30"/>
      <c r="V99" s="30"/>
      <c r="W99" s="30"/>
      <c r="X99" s="30"/>
      <c r="Y99" s="30"/>
      <c r="Z99" s="30"/>
      <c r="AA99" s="30"/>
      <c r="AB99" s="30"/>
      <c r="AC99" s="30"/>
      <c r="AD99" s="68"/>
      <c r="AE99" s="30"/>
      <c r="AF99" s="30"/>
      <c r="AG99" s="30"/>
      <c r="AH99" s="30"/>
      <c r="AI99" s="30"/>
      <c r="AJ99" s="30"/>
      <c r="AK99" s="30"/>
      <c r="AL99" s="30"/>
      <c r="AM99" s="30"/>
    </row>
    <row r="100" spans="1:39" ht="14.5" customHeight="1" x14ac:dyDescent="0.35">
      <c r="A100" s="30"/>
      <c r="B100" s="30"/>
      <c r="C100" s="30"/>
      <c r="D100" s="30"/>
      <c r="E100" s="30"/>
      <c r="F100" s="30"/>
      <c r="G100"/>
      <c r="H100"/>
      <c r="I100" s="30"/>
      <c r="J100" s="30"/>
      <c r="K100" s="30"/>
      <c r="L100" s="30"/>
      <c r="M100" s="30"/>
      <c r="N100" s="30"/>
      <c r="O100" s="30"/>
      <c r="P100" s="30"/>
      <c r="Q100" s="30"/>
      <c r="R100" s="30"/>
      <c r="S100" s="30"/>
      <c r="T100" s="30"/>
      <c r="U100" s="30"/>
      <c r="V100" s="30"/>
      <c r="W100" s="30"/>
      <c r="X100" s="30"/>
      <c r="Y100" s="30"/>
      <c r="Z100" s="30"/>
      <c r="AA100" s="30"/>
      <c r="AB100" s="30"/>
      <c r="AC100" s="30"/>
      <c r="AD100" s="68"/>
      <c r="AE100" s="30"/>
      <c r="AF100" s="30"/>
      <c r="AG100" s="30"/>
      <c r="AH100" s="30"/>
      <c r="AI100" s="30"/>
      <c r="AJ100" s="30"/>
      <c r="AK100" s="30"/>
      <c r="AL100" s="30"/>
      <c r="AM100" s="30"/>
    </row>
    <row r="101" spans="1:39" ht="14.5" customHeight="1" x14ac:dyDescent="0.35">
      <c r="A101" s="30"/>
      <c r="B101" s="30"/>
      <c r="C101" s="30"/>
      <c r="D101" s="30"/>
      <c r="E101" s="30"/>
      <c r="F101" s="30"/>
      <c r="G101"/>
      <c r="H101"/>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4.5" customHeight="1" x14ac:dyDescent="0.35">
      <c r="A102" s="30"/>
      <c r="B102" s="30"/>
      <c r="C102" s="30"/>
      <c r="D102" s="30"/>
      <c r="E102" s="30"/>
      <c r="F102" s="30"/>
      <c r="G102"/>
      <c r="H102"/>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4.5" customHeight="1" x14ac:dyDescent="0.35">
      <c r="A103" s="30"/>
      <c r="B103" s="30"/>
      <c r="C103" s="30"/>
      <c r="D103" s="30"/>
      <c r="E103" s="30"/>
      <c r="F103" s="30"/>
      <c r="G103"/>
      <c r="H103"/>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4.5" customHeight="1" x14ac:dyDescent="0.35">
      <c r="A104" s="30"/>
      <c r="B104" s="30"/>
      <c r="C104" s="30"/>
      <c r="D104" s="30"/>
      <c r="E104" s="30"/>
      <c r="F104" s="30"/>
      <c r="G104"/>
      <c r="H104"/>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4.5" customHeight="1" x14ac:dyDescent="0.35">
      <c r="A105" s="30"/>
      <c r="B105" s="30"/>
      <c r="C105" s="30"/>
      <c r="D105" s="30"/>
      <c r="E105" s="30"/>
      <c r="F105" s="30"/>
      <c r="G105"/>
      <c r="H105"/>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4.5" customHeight="1" x14ac:dyDescent="0.35">
      <c r="A106" s="30"/>
      <c r="B106" s="30"/>
      <c r="C106" s="30"/>
      <c r="D106" s="30"/>
      <c r="E106" s="30"/>
      <c r="F106" s="30"/>
      <c r="G106"/>
      <c r="H106"/>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4.5" customHeight="1" x14ac:dyDescent="0.35">
      <c r="A107" s="30"/>
      <c r="B107" s="30"/>
      <c r="C107" s="30"/>
      <c r="D107" s="30"/>
      <c r="E107" s="30"/>
      <c r="F107" s="30"/>
      <c r="G107"/>
      <c r="H107"/>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4.5" customHeight="1" x14ac:dyDescent="0.35">
      <c r="A108" s="30"/>
      <c r="B108" s="30"/>
      <c r="C108" s="30"/>
      <c r="D108" s="30"/>
      <c r="E108" s="30"/>
      <c r="F108" s="30"/>
      <c r="G108"/>
      <c r="H108"/>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ht="14.5" x14ac:dyDescent="0.35">
      <c r="A109" s="30"/>
      <c r="B109" s="30"/>
      <c r="C109" s="30"/>
      <c r="D109" s="30"/>
      <c r="E109" s="30"/>
      <c r="F109" s="30"/>
      <c r="G109"/>
      <c r="H109"/>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ht="14.5" x14ac:dyDescent="0.35">
      <c r="A110" s="30"/>
      <c r="B110" s="30"/>
      <c r="C110" s="30"/>
      <c r="D110" s="30"/>
      <c r="E110" s="30"/>
      <c r="F110" s="30"/>
      <c r="G110"/>
      <c r="H11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ht="14.5" x14ac:dyDescent="0.35">
      <c r="A111" s="30"/>
      <c r="B111" s="30"/>
      <c r="C111" s="30"/>
      <c r="D111" s="30"/>
      <c r="E111" s="30"/>
      <c r="F111" s="30"/>
      <c r="G111"/>
      <c r="H111"/>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ht="14.5" x14ac:dyDescent="0.35">
      <c r="A112" s="30"/>
      <c r="B112" s="30"/>
      <c r="C112" s="30"/>
      <c r="D112" s="30"/>
      <c r="E112" s="30"/>
      <c r="F112" s="30"/>
      <c r="G112"/>
      <c r="H112"/>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ht="14.5" x14ac:dyDescent="0.35">
      <c r="A113" s="30"/>
      <c r="B113" s="30"/>
      <c r="C113" s="30"/>
      <c r="D113" s="30"/>
      <c r="E113" s="30"/>
      <c r="F113" s="30"/>
      <c r="G113"/>
      <c r="H113"/>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ht="14.5" x14ac:dyDescent="0.35">
      <c r="A114" s="30"/>
      <c r="B114" s="30"/>
      <c r="C114" s="30"/>
      <c r="D114" s="30"/>
      <c r="E114" s="30"/>
      <c r="F114" s="30"/>
      <c r="G114"/>
      <c r="H114"/>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4.5" customHeight="1" x14ac:dyDescent="0.35">
      <c r="A115" s="30"/>
      <c r="B115" s="30"/>
      <c r="C115" s="30"/>
      <c r="D115" s="30"/>
      <c r="E115" s="30"/>
      <c r="F115" s="30"/>
      <c r="G115"/>
      <c r="H115"/>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4.5" customHeight="1" x14ac:dyDescent="0.35">
      <c r="A116" s="30"/>
      <c r="B116" s="30"/>
      <c r="C116" s="30"/>
      <c r="D116" s="30"/>
      <c r="E116" s="30"/>
      <c r="F116" s="30"/>
      <c r="G116"/>
      <c r="H116"/>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4.5" customHeight="1" x14ac:dyDescent="0.35">
      <c r="A117" s="30"/>
      <c r="B117" s="30"/>
      <c r="C117" s="30"/>
      <c r="D117" s="30"/>
      <c r="E117" s="30"/>
      <c r="F117" s="30"/>
      <c r="G117"/>
      <c r="H117"/>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4.5" customHeight="1" x14ac:dyDescent="0.35">
      <c r="A118" s="30"/>
      <c r="B118" s="30"/>
      <c r="C118" s="30"/>
      <c r="D118" s="30"/>
      <c r="E118" s="30"/>
      <c r="F118" s="30"/>
      <c r="G118"/>
      <c r="H118"/>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4.5" customHeight="1" x14ac:dyDescent="0.35">
      <c r="A119" s="30"/>
      <c r="B119" s="30"/>
      <c r="C119" s="30"/>
      <c r="D119" s="30"/>
      <c r="E119" s="30"/>
      <c r="F119" s="30"/>
      <c r="G119"/>
      <c r="H119"/>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4.5" customHeight="1" x14ac:dyDescent="0.35">
      <c r="A120" s="30"/>
      <c r="B120" s="30"/>
      <c r="C120" s="30"/>
      <c r="D120" s="30"/>
      <c r="E120" s="30"/>
      <c r="F120" s="30"/>
      <c r="G120"/>
      <c r="H12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4.5" customHeight="1" x14ac:dyDescent="0.35">
      <c r="A121" s="30"/>
      <c r="B121" s="30"/>
      <c r="C121" s="30"/>
      <c r="D121" s="30"/>
      <c r="E121" s="30"/>
      <c r="F121" s="30"/>
      <c r="G121"/>
      <c r="H121"/>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4.5" customHeight="1" x14ac:dyDescent="0.35">
      <c r="A122" s="30"/>
      <c r="B122" s="30"/>
      <c r="C122" s="30"/>
      <c r="D122" s="30"/>
      <c r="E122" s="30"/>
      <c r="F122" s="30"/>
      <c r="G122"/>
      <c r="H12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4.5" customHeight="1" x14ac:dyDescent="0.35">
      <c r="A123" s="30"/>
      <c r="B123" s="30"/>
      <c r="C123" s="30"/>
      <c r="D123" s="30"/>
      <c r="E123" s="30"/>
      <c r="F123" s="30"/>
      <c r="G123"/>
      <c r="H123"/>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4.5" customHeight="1" x14ac:dyDescent="0.35">
      <c r="A124" s="30"/>
      <c r="B124" s="30"/>
      <c r="C124" s="30"/>
      <c r="D124" s="30"/>
      <c r="E124" s="30"/>
      <c r="F124" s="30"/>
      <c r="G124"/>
      <c r="H124"/>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4.5" customHeight="1" x14ac:dyDescent="0.35">
      <c r="A125" s="30"/>
      <c r="B125" s="30"/>
      <c r="C125" s="30"/>
      <c r="D125" s="30"/>
      <c r="E125" s="30"/>
      <c r="F125" s="30"/>
      <c r="G125"/>
      <c r="H125"/>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4.5" customHeight="1" x14ac:dyDescent="0.35">
      <c r="A126" s="30"/>
      <c r="B126" s="30"/>
      <c r="C126" s="30"/>
      <c r="D126" s="30"/>
      <c r="E126" s="30"/>
      <c r="F126" s="30"/>
      <c r="G126"/>
      <c r="H126"/>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4.5" customHeight="1" x14ac:dyDescent="0.35">
      <c r="A127" s="30"/>
      <c r="B127" s="30"/>
      <c r="C127" s="30"/>
      <c r="D127" s="30"/>
      <c r="E127" s="30"/>
      <c r="F127" s="30"/>
      <c r="G127"/>
      <c r="H127"/>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4.5" customHeight="1" x14ac:dyDescent="0.35">
      <c r="A128" s="30"/>
      <c r="B128" s="30"/>
      <c r="C128" s="30"/>
      <c r="D128" s="30"/>
      <c r="E128" s="30"/>
      <c r="F128" s="30"/>
      <c r="G128"/>
      <c r="H128"/>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4.5" customHeight="1" x14ac:dyDescent="0.35">
      <c r="A129" s="30"/>
      <c r="B129" s="30"/>
      <c r="C129" s="30"/>
      <c r="D129" s="30"/>
      <c r="E129" s="30"/>
      <c r="F129" s="30"/>
      <c r="G129"/>
      <c r="H129"/>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4.5" customHeight="1" x14ac:dyDescent="0.35">
      <c r="A130" s="30"/>
      <c r="B130" s="30"/>
      <c r="C130" s="30"/>
      <c r="D130" s="30"/>
      <c r="E130" s="30"/>
      <c r="F130" s="30"/>
      <c r="G130"/>
      <c r="H1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4.5" customHeight="1" x14ac:dyDescent="0.35">
      <c r="A131" s="30"/>
      <c r="B131" s="30"/>
      <c r="C131" s="30"/>
      <c r="D131" s="30"/>
      <c r="E131" s="30"/>
      <c r="F131" s="30"/>
      <c r="G131"/>
      <c r="H131"/>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4.5" customHeight="1" x14ac:dyDescent="0.35">
      <c r="A132" s="30"/>
      <c r="B132" s="30"/>
      <c r="C132" s="30"/>
      <c r="D132" s="30"/>
      <c r="E132" s="30"/>
      <c r="F132" s="30"/>
      <c r="G132"/>
      <c r="H132"/>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4.5" customHeight="1" x14ac:dyDescent="0.35">
      <c r="A133" s="30"/>
      <c r="B133" s="30"/>
      <c r="C133" s="30"/>
      <c r="D133" s="30"/>
      <c r="E133" s="30"/>
      <c r="F133" s="30"/>
      <c r="G133"/>
      <c r="H133"/>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4.5" customHeight="1" x14ac:dyDescent="0.35">
      <c r="A134" s="30"/>
      <c r="B134" s="30"/>
      <c r="C134" s="30"/>
      <c r="D134" s="30"/>
      <c r="E134" s="30"/>
      <c r="F134" s="30"/>
      <c r="G134"/>
      <c r="H134"/>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4.5" customHeight="1" x14ac:dyDescent="0.35">
      <c r="A135" s="30"/>
      <c r="B135" s="30"/>
      <c r="C135" s="30"/>
      <c r="D135" s="30"/>
      <c r="E135" s="30"/>
      <c r="F135" s="30"/>
      <c r="G135"/>
      <c r="H135"/>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4.5" customHeight="1" x14ac:dyDescent="0.35">
      <c r="A136" s="30"/>
      <c r="B136" s="30"/>
      <c r="C136" s="30"/>
      <c r="D136" s="30"/>
      <c r="E136" s="30"/>
      <c r="F136" s="30"/>
      <c r="G136"/>
      <c r="H136"/>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4.5" customHeight="1" x14ac:dyDescent="0.35">
      <c r="A137" s="30"/>
      <c r="B137" s="30"/>
      <c r="C137" s="30"/>
      <c r="D137" s="30"/>
      <c r="E137" s="30"/>
      <c r="F137" s="30"/>
      <c r="G137"/>
      <c r="H137"/>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4.5" customHeight="1" x14ac:dyDescent="0.35">
      <c r="A138" s="30"/>
      <c r="B138" s="30"/>
      <c r="C138" s="30"/>
      <c r="D138" s="30"/>
      <c r="E138" s="30"/>
      <c r="F138" s="30"/>
      <c r="G138"/>
      <c r="H138"/>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4.5" customHeight="1" x14ac:dyDescent="0.35">
      <c r="A139" s="30"/>
      <c r="B139" s="30"/>
      <c r="C139" s="30"/>
      <c r="D139" s="30"/>
      <c r="E139" s="30"/>
      <c r="F139" s="30"/>
      <c r="G139"/>
      <c r="H139"/>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 customHeight="1" x14ac:dyDescent="0.3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sheetData>
  <protectedRanges>
    <protectedRange sqref="E35:O74 E19:O28" name="Section_B_1"/>
  </protectedRanges>
  <mergeCells count="29">
    <mergeCell ref="B32:B34"/>
    <mergeCell ref="C32:C34"/>
    <mergeCell ref="D32:D34"/>
    <mergeCell ref="B16:B18"/>
    <mergeCell ref="C16:C18"/>
    <mergeCell ref="D16:D18"/>
    <mergeCell ref="B2:E2"/>
    <mergeCell ref="B4:E4"/>
    <mergeCell ref="B5:E5"/>
    <mergeCell ref="B6:E6"/>
    <mergeCell ref="C7:E7"/>
    <mergeCell ref="C8:E8"/>
    <mergeCell ref="I17:I18"/>
    <mergeCell ref="E16:I16"/>
    <mergeCell ref="C9:E9"/>
    <mergeCell ref="C10:E10"/>
    <mergeCell ref="C11:E11"/>
    <mergeCell ref="C12:E12"/>
    <mergeCell ref="N17:N18"/>
    <mergeCell ref="O17:O18"/>
    <mergeCell ref="X26:Z26"/>
    <mergeCell ref="J16:N16"/>
    <mergeCell ref="P16:P18"/>
    <mergeCell ref="I33:I34"/>
    <mergeCell ref="E32:I32"/>
    <mergeCell ref="J32:N32"/>
    <mergeCell ref="P32:P34"/>
    <mergeCell ref="N33:N34"/>
    <mergeCell ref="O33:O34"/>
  </mergeCells>
  <conditionalFormatting sqref="E18:H18">
    <cfRule type="cellIs" dxfId="13" priority="9" operator="equal">
      <formula>"Actual"</formula>
    </cfRule>
    <cfRule type="cellIs" dxfId="12" priority="10" operator="equal">
      <formula>"Forecast"</formula>
    </cfRule>
  </conditionalFormatting>
  <conditionalFormatting sqref="E34:H34">
    <cfRule type="cellIs" dxfId="11" priority="3" operator="equal">
      <formula>"Actual"</formula>
    </cfRule>
    <cfRule type="cellIs" dxfId="10" priority="4" operator="equal">
      <formula>"Forecast"</formula>
    </cfRule>
  </conditionalFormatting>
  <conditionalFormatting sqref="J18:M18">
    <cfRule type="cellIs" dxfId="9" priority="5" operator="equal">
      <formula>"Actual"</formula>
    </cfRule>
    <cfRule type="cellIs" dxfId="8" priority="6"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J19:M28 O35:O74 E19:H28 E35:H74 J35:M74 O19:O28" xr:uid="{6F2B7AC5-9F6D-4E49-A899-451FA7940243}">
      <formula1>-100000000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B35:B74 B19:B28</xm:sqref>
        </x14:dataValidation>
        <x14:dataValidation type="list" allowBlank="1" showInputMessage="1" showErrorMessage="1" xr:uid="{143E33B4-A332-4E06-86F4-EFCDC78FC727}">
          <x14:formula1>
            <xm:f>'Dropdown Values'!$A$103:$A$109</xm:f>
          </x14:formula1>
          <xm:sqref>D35:D74 D19:D28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1"/>
  <sheetViews>
    <sheetView topLeftCell="A31" zoomScale="80" zoomScaleNormal="80" workbookViewId="0">
      <selection activeCell="G33" sqref="G33"/>
    </sheetView>
  </sheetViews>
  <sheetFormatPr defaultRowHeight="15" customHeight="1" x14ac:dyDescent="0.35"/>
  <cols>
    <col min="2" max="2" width="39.81640625" customWidth="1"/>
    <col min="3" max="12" width="15.7265625" customWidth="1"/>
    <col min="13" max="13" width="18.26953125" customWidth="1"/>
    <col min="14" max="14" width="15.7265625" customWidth="1"/>
    <col min="15" max="15" width="21.26953125" customWidth="1"/>
    <col min="16" max="18" width="15.7265625" customWidth="1"/>
    <col min="19" max="19" width="17.81640625" customWidth="1"/>
    <col min="20" max="22" width="15.7265625" customWidth="1"/>
    <col min="24" max="30" width="15.7265625" customWidth="1"/>
  </cols>
  <sheetData>
    <row r="2" spans="1:13" s="3" customFormat="1" ht="23.5" x14ac:dyDescent="0.35">
      <c r="A2"/>
      <c r="B2" s="313" t="s">
        <v>18</v>
      </c>
      <c r="C2" s="314"/>
      <c r="D2" s="314"/>
      <c r="E2" s="314"/>
      <c r="F2" s="315"/>
      <c r="G2" s="21"/>
    </row>
    <row r="4" spans="1:13" ht="18.5" x14ac:dyDescent="0.45">
      <c r="B4" s="195" t="s">
        <v>138</v>
      </c>
      <c r="C4" s="196"/>
      <c r="D4" s="196"/>
      <c r="E4" s="196"/>
      <c r="F4" s="197"/>
    </row>
    <row r="5" spans="1:13" ht="15" customHeight="1" x14ac:dyDescent="0.35">
      <c r="B5" s="319" t="s">
        <v>139</v>
      </c>
      <c r="C5" s="320"/>
      <c r="D5" s="320"/>
      <c r="E5" s="320"/>
      <c r="F5" s="321"/>
    </row>
    <row r="6" spans="1:13" ht="15" customHeight="1" x14ac:dyDescent="0.35">
      <c r="B6" s="85" t="s">
        <v>140</v>
      </c>
      <c r="C6" s="37"/>
      <c r="D6" s="37"/>
      <c r="E6" s="37"/>
      <c r="F6" s="37"/>
    </row>
    <row r="7" spans="1:13" ht="57.75" customHeight="1" x14ac:dyDescent="0.35">
      <c r="A7" s="293" t="s">
        <v>141</v>
      </c>
      <c r="B7" s="322" t="s">
        <v>142</v>
      </c>
      <c r="C7" s="323"/>
      <c r="D7" s="323"/>
      <c r="E7" s="323"/>
      <c r="F7" s="324"/>
    </row>
    <row r="8" spans="1:13" ht="51.75" customHeight="1" x14ac:dyDescent="0.35">
      <c r="A8" s="293"/>
      <c r="B8" s="325" t="s">
        <v>143</v>
      </c>
      <c r="C8" s="326"/>
      <c r="D8" s="326"/>
      <c r="E8" s="326"/>
      <c r="F8" s="327"/>
    </row>
    <row r="9" spans="1:13" ht="14.5" x14ac:dyDescent="0.35">
      <c r="A9" s="293"/>
    </row>
    <row r="10" spans="1:13" ht="15" customHeight="1" x14ac:dyDescent="0.35">
      <c r="A10" s="293"/>
      <c r="B10" s="92" t="s">
        <v>219</v>
      </c>
      <c r="C10" s="17"/>
      <c r="D10" s="17"/>
      <c r="E10" s="17"/>
      <c r="F10" s="17"/>
    </row>
    <row r="11" spans="1:13" ht="8.25" customHeight="1" x14ac:dyDescent="0.35">
      <c r="B11" s="85" t="s">
        <v>144</v>
      </c>
      <c r="C11" s="38"/>
      <c r="D11" s="38"/>
      <c r="E11" s="38"/>
      <c r="F11" s="38"/>
    </row>
    <row r="12" spans="1:13" ht="8.25" customHeight="1" x14ac:dyDescent="0.35">
      <c r="B12" s="85" t="s">
        <v>145</v>
      </c>
      <c r="C12" s="38"/>
      <c r="D12" s="38"/>
      <c r="E12" s="38"/>
      <c r="F12" s="38"/>
    </row>
    <row r="13" spans="1:13" ht="41.25" customHeight="1" x14ac:dyDescent="0.35">
      <c r="A13" s="81" t="s">
        <v>146</v>
      </c>
      <c r="B13" s="294" t="s">
        <v>147</v>
      </c>
      <c r="C13" s="295"/>
      <c r="D13" s="295"/>
      <c r="E13" s="295"/>
      <c r="F13" s="296"/>
    </row>
    <row r="14" spans="1:13" ht="14.5" x14ac:dyDescent="0.35">
      <c r="A14" s="81"/>
      <c r="B14" s="316" t="s">
        <v>148</v>
      </c>
      <c r="C14" s="317"/>
      <c r="D14" s="317"/>
      <c r="E14" s="317"/>
      <c r="F14" s="318"/>
    </row>
    <row r="15" spans="1:13" s="3" customFormat="1" ht="15.5" x14ac:dyDescent="0.35">
      <c r="B15" s="34" t="s">
        <v>149</v>
      </c>
      <c r="F15" s="15"/>
      <c r="M15" s="28"/>
    </row>
    <row r="16" spans="1:13" s="3" customFormat="1" ht="15" customHeight="1" x14ac:dyDescent="0.35">
      <c r="B16" s="41">
        <v>0</v>
      </c>
      <c r="F16" s="15"/>
      <c r="G16" s="15"/>
    </row>
    <row r="17" spans="1:7" s="3" customFormat="1" ht="8.25" customHeight="1" x14ac:dyDescent="0.35">
      <c r="B17" s="85" t="s">
        <v>150</v>
      </c>
      <c r="F17" s="15"/>
      <c r="G17" s="15"/>
    </row>
    <row r="18" spans="1:7" s="3" customFormat="1" ht="8.25" customHeight="1" x14ac:dyDescent="0.35">
      <c r="B18" s="85" t="s">
        <v>151</v>
      </c>
      <c r="F18" s="15"/>
      <c r="G18" s="15"/>
    </row>
    <row r="19" spans="1:7" s="3" customFormat="1" ht="41.25" customHeight="1" x14ac:dyDescent="0.35">
      <c r="A19" s="81" t="s">
        <v>152</v>
      </c>
      <c r="B19" s="294" t="s">
        <v>153</v>
      </c>
      <c r="C19" s="295"/>
      <c r="D19" s="295"/>
      <c r="E19" s="295"/>
      <c r="F19" s="296"/>
    </row>
    <row r="20" spans="1:7" s="3" customFormat="1" ht="15.5" x14ac:dyDescent="0.35">
      <c r="A20" s="81"/>
      <c r="B20" s="274" t="s">
        <v>148</v>
      </c>
      <c r="C20" s="275"/>
      <c r="D20" s="275"/>
      <c r="E20" s="275"/>
      <c r="F20" s="276"/>
    </row>
    <row r="21" spans="1:7" s="3" customFormat="1" ht="15.5" x14ac:dyDescent="0.35">
      <c r="B21" s="34" t="s">
        <v>149</v>
      </c>
      <c r="F21" s="15"/>
    </row>
    <row r="22" spans="1:7" s="3" customFormat="1" ht="15" customHeight="1" x14ac:dyDescent="0.35">
      <c r="B22" s="41">
        <v>0</v>
      </c>
      <c r="F22" s="15"/>
    </row>
    <row r="23" spans="1:7" s="3" customFormat="1" ht="7.5" customHeight="1" x14ac:dyDescent="0.35">
      <c r="B23" s="85" t="s">
        <v>154</v>
      </c>
      <c r="F23" s="15"/>
    </row>
    <row r="24" spans="1:7" s="3" customFormat="1" ht="7.5" customHeight="1" x14ac:dyDescent="0.35">
      <c r="B24" s="85" t="s">
        <v>155</v>
      </c>
      <c r="F24" s="15"/>
    </row>
    <row r="25" spans="1:7" s="3" customFormat="1" ht="84" customHeight="1" x14ac:dyDescent="0.35">
      <c r="A25" s="82" t="s">
        <v>156</v>
      </c>
      <c r="B25" s="294" t="s">
        <v>157</v>
      </c>
      <c r="C25" s="295"/>
      <c r="D25" s="295"/>
      <c r="E25" s="295"/>
      <c r="F25" s="296"/>
    </row>
    <row r="26" spans="1:7" ht="14.5" x14ac:dyDescent="0.35">
      <c r="B26" s="274" t="s">
        <v>158</v>
      </c>
      <c r="C26" s="275"/>
      <c r="D26" s="275"/>
      <c r="E26" s="275"/>
      <c r="F26" s="276"/>
    </row>
    <row r="27" spans="1:7" ht="239.25" customHeight="1" x14ac:dyDescent="0.35">
      <c r="B27" s="277"/>
      <c r="C27" s="278"/>
      <c r="D27" s="278"/>
      <c r="E27" s="278"/>
      <c r="F27" s="279"/>
    </row>
    <row r="28" spans="1:7" ht="18" customHeight="1" x14ac:dyDescent="0.35">
      <c r="B28" s="194" t="s">
        <v>74</v>
      </c>
      <c r="C28" s="194"/>
      <c r="D28" s="18"/>
      <c r="E28" s="18"/>
      <c r="F28" s="85" t="s">
        <v>159</v>
      </c>
    </row>
    <row r="29" spans="1:7" ht="18" customHeight="1" x14ac:dyDescent="0.35">
      <c r="B29" s="85" t="s">
        <v>160</v>
      </c>
      <c r="C29" s="18"/>
      <c r="D29" s="18"/>
      <c r="E29" s="18"/>
    </row>
    <row r="30" spans="1:7" ht="39.75" customHeight="1" x14ac:dyDescent="0.35">
      <c r="A30" s="83" t="s">
        <v>161</v>
      </c>
      <c r="B30" s="297" t="s">
        <v>162</v>
      </c>
      <c r="C30" s="298"/>
      <c r="D30" s="298"/>
      <c r="E30" s="298"/>
      <c r="F30" s="299"/>
    </row>
    <row r="31" spans="1:7" s="3" customFormat="1" ht="15.5" x14ac:dyDescent="0.35">
      <c r="B31" s="34" t="s">
        <v>149</v>
      </c>
      <c r="F31" s="15"/>
      <c r="G31" s="15"/>
    </row>
    <row r="32" spans="1:7" s="3" customFormat="1" ht="18" customHeight="1" x14ac:dyDescent="0.35">
      <c r="B32" s="41">
        <v>140</v>
      </c>
      <c r="F32" s="15"/>
      <c r="G32" s="15"/>
    </row>
    <row r="33" spans="2:14" s="3" customFormat="1" ht="18" customHeight="1" x14ac:dyDescent="0.35">
      <c r="B33" s="85" t="s">
        <v>163</v>
      </c>
      <c r="F33" s="15"/>
      <c r="G33" s="15"/>
    </row>
    <row r="34" spans="2:14" ht="18.5" x14ac:dyDescent="0.45">
      <c r="B34" s="331" t="s">
        <v>164</v>
      </c>
      <c r="C34" s="332"/>
      <c r="D34" s="332"/>
      <c r="E34" s="332"/>
      <c r="F34" s="333"/>
    </row>
    <row r="35" spans="2:14" ht="14.5" x14ac:dyDescent="0.35">
      <c r="B35" s="185" t="s">
        <v>1052</v>
      </c>
    </row>
    <row r="36" spans="2:14" ht="33.75" customHeight="1" x14ac:dyDescent="0.35">
      <c r="B36" s="334" t="s">
        <v>165</v>
      </c>
      <c r="C36" s="239" t="s">
        <v>119</v>
      </c>
      <c r="D36" s="240"/>
      <c r="E36" s="240"/>
      <c r="F36" s="240"/>
      <c r="G36" s="285"/>
      <c r="H36" s="240" t="s">
        <v>120</v>
      </c>
      <c r="I36" s="240"/>
      <c r="J36" s="240"/>
      <c r="K36" s="240"/>
      <c r="L36" s="241"/>
      <c r="M36" s="80" t="s">
        <v>121</v>
      </c>
      <c r="N36" s="311" t="s">
        <v>122</v>
      </c>
    </row>
    <row r="37" spans="2:14" ht="15.5" x14ac:dyDescent="0.35">
      <c r="B37" s="335"/>
      <c r="C37" s="26" t="s">
        <v>1049</v>
      </c>
      <c r="D37" s="26" t="s">
        <v>1048</v>
      </c>
      <c r="E37" s="26" t="s">
        <v>1050</v>
      </c>
      <c r="F37" s="26" t="s">
        <v>1051</v>
      </c>
      <c r="G37" s="283" t="s">
        <v>123</v>
      </c>
      <c r="H37" s="26" t="s">
        <v>1049</v>
      </c>
      <c r="I37" s="26" t="s">
        <v>1048</v>
      </c>
      <c r="J37" s="26" t="s">
        <v>1050</v>
      </c>
      <c r="K37" s="26" t="s">
        <v>1051</v>
      </c>
      <c r="L37" s="283" t="s">
        <v>123</v>
      </c>
      <c r="M37" s="237" t="s">
        <v>123</v>
      </c>
      <c r="N37" s="312"/>
    </row>
    <row r="38" spans="2:14" ht="15.5" x14ac:dyDescent="0.35">
      <c r="B38" s="335"/>
      <c r="C38" s="96" t="s">
        <v>124</v>
      </c>
      <c r="D38" s="97" t="s">
        <v>125</v>
      </c>
      <c r="E38" s="97" t="s">
        <v>125</v>
      </c>
      <c r="F38" s="97" t="s">
        <v>125</v>
      </c>
      <c r="G38" s="284"/>
      <c r="H38" s="96" t="s">
        <v>125</v>
      </c>
      <c r="I38" s="97" t="s">
        <v>125</v>
      </c>
      <c r="J38" s="97" t="s">
        <v>125</v>
      </c>
      <c r="K38" s="97" t="s">
        <v>125</v>
      </c>
      <c r="L38" s="284"/>
      <c r="M38" s="238"/>
      <c r="N38" s="312"/>
    </row>
    <row r="39" spans="2:14" ht="29" x14ac:dyDescent="0.35">
      <c r="B39" s="93" t="s">
        <v>166</v>
      </c>
      <c r="C39" s="100">
        <v>24</v>
      </c>
      <c r="D39" s="100">
        <v>4</v>
      </c>
      <c r="E39" s="100">
        <v>5</v>
      </c>
      <c r="F39" s="100">
        <v>0</v>
      </c>
      <c r="G39" s="101">
        <f>SUM(C39:F39)</f>
        <v>33</v>
      </c>
      <c r="H39" s="100">
        <v>24</v>
      </c>
      <c r="I39" s="100">
        <v>4</v>
      </c>
      <c r="J39" s="100">
        <v>5</v>
      </c>
      <c r="K39" s="100">
        <v>0</v>
      </c>
      <c r="L39" s="101">
        <f>SUM(H39:K39)</f>
        <v>33</v>
      </c>
      <c r="M39" s="100">
        <v>35</v>
      </c>
      <c r="N39" s="102">
        <f>SUM(G39,L39,Q39,M39)</f>
        <v>101</v>
      </c>
    </row>
    <row r="40" spans="2:14" ht="29" x14ac:dyDescent="0.35">
      <c r="B40" s="161" t="s">
        <v>1054</v>
      </c>
      <c r="C40" s="162">
        <v>0</v>
      </c>
      <c r="D40" s="162">
        <v>5</v>
      </c>
      <c r="E40" s="162">
        <v>3</v>
      </c>
      <c r="F40" s="162">
        <v>2</v>
      </c>
      <c r="G40" s="163"/>
      <c r="H40" s="162">
        <v>0</v>
      </c>
      <c r="I40" s="162">
        <v>4</v>
      </c>
      <c r="J40" s="162">
        <v>10</v>
      </c>
      <c r="K40" s="162">
        <v>8</v>
      </c>
      <c r="L40" s="163"/>
      <c r="M40" s="162">
        <v>16</v>
      </c>
      <c r="N40" s="104">
        <f t="shared" ref="N40:N46" si="0">SUM(G40,L40,Q40,M40)</f>
        <v>16</v>
      </c>
    </row>
    <row r="41" spans="2:14" ht="14.5" x14ac:dyDescent="0.35">
      <c r="B41" s="94" t="s">
        <v>167</v>
      </c>
      <c r="C41" s="13">
        <v>1</v>
      </c>
      <c r="D41" s="13">
        <v>2</v>
      </c>
      <c r="E41" s="13">
        <v>3</v>
      </c>
      <c r="F41" s="13">
        <v>4</v>
      </c>
      <c r="G41" s="103">
        <f t="shared" ref="G41:G46" si="1">SUM(C41:F41)</f>
        <v>10</v>
      </c>
      <c r="H41" s="13">
        <v>5</v>
      </c>
      <c r="I41" s="13">
        <v>6</v>
      </c>
      <c r="J41" s="13">
        <v>7</v>
      </c>
      <c r="K41" s="13">
        <v>8</v>
      </c>
      <c r="L41" s="103">
        <f t="shared" ref="L41:L46" si="2">SUM(H41:K41)</f>
        <v>26</v>
      </c>
      <c r="M41" s="13">
        <v>10</v>
      </c>
      <c r="N41" s="104">
        <f t="shared" si="0"/>
        <v>46</v>
      </c>
    </row>
    <row r="42" spans="2:14" ht="14.5" x14ac:dyDescent="0.35">
      <c r="B42" s="94" t="s">
        <v>168</v>
      </c>
      <c r="C42" s="13">
        <v>4</v>
      </c>
      <c r="D42" s="13">
        <v>4</v>
      </c>
      <c r="E42" s="13">
        <v>4</v>
      </c>
      <c r="F42" s="13">
        <v>4</v>
      </c>
      <c r="G42" s="103">
        <f t="shared" si="1"/>
        <v>16</v>
      </c>
      <c r="H42" s="13">
        <v>4</v>
      </c>
      <c r="I42" s="13">
        <v>4</v>
      </c>
      <c r="J42" s="13">
        <v>4</v>
      </c>
      <c r="K42" s="13">
        <v>4</v>
      </c>
      <c r="L42" s="103">
        <f t="shared" si="2"/>
        <v>16</v>
      </c>
      <c r="M42" s="13">
        <v>16</v>
      </c>
      <c r="N42" s="104">
        <f t="shared" si="0"/>
        <v>48</v>
      </c>
    </row>
    <row r="43" spans="2:14" ht="14.5" x14ac:dyDescent="0.35">
      <c r="B43" s="94" t="s">
        <v>1055</v>
      </c>
      <c r="C43" s="13">
        <v>4.96</v>
      </c>
      <c r="D43" s="13">
        <v>4.9800000000000004</v>
      </c>
      <c r="E43" s="13">
        <v>4.2300000000000004</v>
      </c>
      <c r="F43" s="13">
        <v>4.2</v>
      </c>
      <c r="G43" s="103">
        <f t="shared" si="1"/>
        <v>18.37</v>
      </c>
      <c r="H43" s="13">
        <v>3.98</v>
      </c>
      <c r="I43" s="13">
        <v>3.75</v>
      </c>
      <c r="J43" s="13">
        <v>3.2</v>
      </c>
      <c r="K43" s="13">
        <v>3.19</v>
      </c>
      <c r="L43" s="103">
        <f t="shared" si="2"/>
        <v>14.12</v>
      </c>
      <c r="M43" s="13">
        <v>5.87</v>
      </c>
      <c r="N43" s="104">
        <f t="shared" si="0"/>
        <v>38.36</v>
      </c>
    </row>
    <row r="44" spans="2:14" ht="14.5" x14ac:dyDescent="0.35">
      <c r="B44" s="94" t="s">
        <v>1057</v>
      </c>
      <c r="C44" s="13">
        <v>25</v>
      </c>
      <c r="D44" s="13">
        <v>15</v>
      </c>
      <c r="E44" s="13">
        <v>10</v>
      </c>
      <c r="F44" s="13">
        <v>5</v>
      </c>
      <c r="G44" s="103">
        <f>SUM(C44:F44)</f>
        <v>55</v>
      </c>
      <c r="H44" s="13">
        <v>5</v>
      </c>
      <c r="I44" s="13">
        <v>3</v>
      </c>
      <c r="J44" s="13">
        <v>2</v>
      </c>
      <c r="K44" s="13">
        <v>2</v>
      </c>
      <c r="L44" s="103">
        <f t="shared" si="2"/>
        <v>12</v>
      </c>
      <c r="M44" s="13">
        <v>1</v>
      </c>
      <c r="N44" s="104">
        <f t="shared" si="0"/>
        <v>68</v>
      </c>
    </row>
    <row r="45" spans="2:14" ht="14.5" x14ac:dyDescent="0.35">
      <c r="B45" s="95" t="s">
        <v>1056</v>
      </c>
      <c r="C45" s="105">
        <v>38</v>
      </c>
      <c r="D45" s="105">
        <v>19.98</v>
      </c>
      <c r="E45" s="105">
        <v>14.23</v>
      </c>
      <c r="F45" s="105">
        <v>9.1999999999999993</v>
      </c>
      <c r="G45" s="106">
        <f t="shared" si="1"/>
        <v>81.410000000000011</v>
      </c>
      <c r="H45" s="105">
        <v>8.98</v>
      </c>
      <c r="I45" s="105">
        <v>6.75</v>
      </c>
      <c r="J45" s="105">
        <v>5.2</v>
      </c>
      <c r="K45" s="105">
        <v>5.19</v>
      </c>
      <c r="L45" s="106">
        <f t="shared" si="2"/>
        <v>26.12</v>
      </c>
      <c r="M45" s="105">
        <v>6.87</v>
      </c>
      <c r="N45" s="107">
        <f t="shared" si="0"/>
        <v>114.40000000000002</v>
      </c>
    </row>
    <row r="46" spans="2:14" ht="14.5" x14ac:dyDescent="0.35">
      <c r="B46" s="98" t="s">
        <v>123</v>
      </c>
      <c r="C46" s="108">
        <f t="shared" ref="C46:K46" si="3">SUM(C39:C45)</f>
        <v>96.960000000000008</v>
      </c>
      <c r="D46" s="108">
        <f>SUM(D39:D45)</f>
        <v>54.960000000000008</v>
      </c>
      <c r="E46" s="108">
        <f>SUM(E39:E45)</f>
        <v>43.46</v>
      </c>
      <c r="F46" s="108">
        <f t="shared" si="3"/>
        <v>28.4</v>
      </c>
      <c r="G46" s="108">
        <f t="shared" si="1"/>
        <v>223.78000000000003</v>
      </c>
      <c r="H46" s="108">
        <f t="shared" si="3"/>
        <v>50.959999999999994</v>
      </c>
      <c r="I46" s="108">
        <f>SUM(I39:I45)</f>
        <v>31.5</v>
      </c>
      <c r="J46" s="108">
        <f>SUM(J39:J45)</f>
        <v>36.4</v>
      </c>
      <c r="K46" s="108">
        <f t="shared" si="3"/>
        <v>30.380000000000003</v>
      </c>
      <c r="L46" s="108">
        <f t="shared" si="2"/>
        <v>149.23999999999998</v>
      </c>
      <c r="M46" s="108">
        <f>SUM(M39:M45)</f>
        <v>90.740000000000009</v>
      </c>
      <c r="N46" s="109">
        <f t="shared" si="0"/>
        <v>463.76</v>
      </c>
    </row>
    <row r="47" spans="2:14" s="3" customFormat="1" ht="15" customHeight="1" x14ac:dyDescent="0.35">
      <c r="B47" s="85" t="s">
        <v>169</v>
      </c>
      <c r="F47" s="15"/>
      <c r="G47" s="15"/>
      <c r="N47" s="85" t="s">
        <v>170</v>
      </c>
    </row>
    <row r="48" spans="2:14" ht="18.5" x14ac:dyDescent="0.35">
      <c r="B48" s="300" t="s">
        <v>171</v>
      </c>
      <c r="C48" s="301"/>
      <c r="D48" s="301"/>
      <c r="E48" s="301"/>
      <c r="F48" s="302"/>
    </row>
    <row r="49" spans="2:19" ht="18.75" customHeight="1" x14ac:dyDescent="0.35">
      <c r="B49" s="339" t="s">
        <v>172</v>
      </c>
      <c r="C49" s="340"/>
      <c r="D49" s="340"/>
      <c r="E49" s="340"/>
      <c r="F49" s="341"/>
    </row>
    <row r="50" spans="2:19" ht="238.5" customHeight="1" x14ac:dyDescent="0.35">
      <c r="B50" s="303" t="s">
        <v>1028</v>
      </c>
      <c r="C50" s="304"/>
      <c r="D50" s="304"/>
      <c r="E50" s="304"/>
      <c r="F50" s="305"/>
    </row>
    <row r="51" spans="2:19" ht="15" customHeight="1" x14ac:dyDescent="0.35">
      <c r="B51" s="194" t="s">
        <v>74</v>
      </c>
      <c r="C51" s="194"/>
      <c r="D51" s="18"/>
      <c r="E51" s="18"/>
      <c r="F51" s="85" t="s">
        <v>173</v>
      </c>
    </row>
    <row r="52" spans="2:19" ht="15" customHeight="1" x14ac:dyDescent="0.35">
      <c r="B52" s="85" t="s">
        <v>174</v>
      </c>
      <c r="C52" s="18"/>
      <c r="D52" s="18"/>
      <c r="E52" s="18"/>
    </row>
    <row r="53" spans="2:19" ht="18.5" x14ac:dyDescent="0.45">
      <c r="B53" s="280" t="s">
        <v>175</v>
      </c>
      <c r="C53" s="281"/>
      <c r="D53" s="281"/>
      <c r="E53" s="281"/>
      <c r="F53" s="282"/>
    </row>
    <row r="54" spans="2:19" ht="63" customHeight="1" x14ac:dyDescent="0.35">
      <c r="B54" s="328" t="s">
        <v>176</v>
      </c>
      <c r="C54" s="329"/>
      <c r="D54" s="329"/>
      <c r="E54" s="329"/>
      <c r="F54" s="330"/>
    </row>
    <row r="55" spans="2:19" ht="238.5" customHeight="1" x14ac:dyDescent="0.35">
      <c r="B55" s="303" t="s">
        <v>1029</v>
      </c>
      <c r="C55" s="304"/>
      <c r="D55" s="304"/>
      <c r="E55" s="304"/>
      <c r="F55" s="305"/>
    </row>
    <row r="56" spans="2:19" ht="15" customHeight="1" x14ac:dyDescent="0.35">
      <c r="B56" s="194" t="s">
        <v>177</v>
      </c>
      <c r="C56" s="194"/>
      <c r="D56" s="18"/>
      <c r="E56" s="18"/>
      <c r="F56" s="85" t="s">
        <v>178</v>
      </c>
    </row>
    <row r="57" spans="2:19" ht="15" customHeight="1" x14ac:dyDescent="0.35">
      <c r="C57" s="18"/>
      <c r="D57" s="18"/>
      <c r="E57" s="18"/>
    </row>
    <row r="58" spans="2:19" ht="20.25" customHeight="1" x14ac:dyDescent="0.35">
      <c r="B58" s="287" t="s">
        <v>179</v>
      </c>
      <c r="C58" s="288"/>
      <c r="D58" s="288"/>
      <c r="E58" s="288"/>
      <c r="F58" s="288"/>
      <c r="G58" s="288"/>
      <c r="H58" s="288"/>
      <c r="I58" s="288"/>
      <c r="J58" s="288"/>
      <c r="K58" s="288"/>
      <c r="L58" s="288"/>
      <c r="M58" s="288"/>
      <c r="N58" s="288"/>
      <c r="O58" s="288"/>
      <c r="P58" s="288"/>
      <c r="Q58" s="288"/>
      <c r="R58" s="288"/>
      <c r="S58" s="289"/>
    </row>
    <row r="59" spans="2:19" ht="15" customHeight="1" x14ac:dyDescent="0.35">
      <c r="B59" s="85" t="s">
        <v>180</v>
      </c>
    </row>
    <row r="60" spans="2:19" ht="14.5" x14ac:dyDescent="0.35">
      <c r="B60" s="145" t="s">
        <v>181</v>
      </c>
      <c r="C60" s="290" t="s">
        <v>182</v>
      </c>
      <c r="D60" s="309"/>
      <c r="E60" s="290" t="s">
        <v>183</v>
      </c>
      <c r="F60" s="291"/>
      <c r="G60" s="306" t="s">
        <v>184</v>
      </c>
      <c r="H60" s="307"/>
      <c r="I60" s="290" t="s">
        <v>185</v>
      </c>
      <c r="J60" s="309"/>
      <c r="K60" s="146" t="s">
        <v>186</v>
      </c>
      <c r="L60" s="146" t="s">
        <v>187</v>
      </c>
      <c r="M60" s="146"/>
      <c r="N60" s="306" t="s">
        <v>188</v>
      </c>
      <c r="O60" s="307"/>
      <c r="P60" s="290" t="s">
        <v>189</v>
      </c>
      <c r="Q60" s="309"/>
      <c r="R60" s="306" t="s">
        <v>190</v>
      </c>
      <c r="S60" s="337"/>
    </row>
    <row r="61" spans="2:19" ht="14.5" x14ac:dyDescent="0.35">
      <c r="B61" s="141">
        <v>1</v>
      </c>
      <c r="C61" s="308" t="s">
        <v>368</v>
      </c>
      <c r="D61" s="308" t="s">
        <v>126</v>
      </c>
      <c r="E61" s="292" t="s">
        <v>104</v>
      </c>
      <c r="F61" s="292" t="s">
        <v>126</v>
      </c>
      <c r="G61" s="308" t="s">
        <v>365</v>
      </c>
      <c r="H61" s="308" t="s">
        <v>126</v>
      </c>
      <c r="I61" s="292" t="s">
        <v>108</v>
      </c>
      <c r="J61" s="292" t="s">
        <v>126</v>
      </c>
      <c r="K61" s="100">
        <v>20</v>
      </c>
      <c r="L61" s="308" t="s">
        <v>1030</v>
      </c>
      <c r="M61" s="308"/>
      <c r="N61" s="292" t="s">
        <v>1031</v>
      </c>
      <c r="O61" s="292"/>
      <c r="P61" s="308" t="s">
        <v>124</v>
      </c>
      <c r="Q61" s="308" t="s">
        <v>126</v>
      </c>
      <c r="R61" s="292" t="s">
        <v>6</v>
      </c>
      <c r="S61" s="336" t="s">
        <v>126</v>
      </c>
    </row>
    <row r="62" spans="2:19" ht="14.5" x14ac:dyDescent="0.35">
      <c r="B62" s="142"/>
      <c r="C62" s="273" t="s">
        <v>126</v>
      </c>
      <c r="D62" s="273" t="s">
        <v>126</v>
      </c>
      <c r="E62" s="286" t="s">
        <v>126</v>
      </c>
      <c r="F62" s="286" t="s">
        <v>126</v>
      </c>
      <c r="G62" s="273" t="s">
        <v>126</v>
      </c>
      <c r="H62" s="273" t="s">
        <v>126</v>
      </c>
      <c r="I62" s="286" t="s">
        <v>126</v>
      </c>
      <c r="J62" s="286" t="s">
        <v>126</v>
      </c>
      <c r="K62" s="13"/>
      <c r="L62" s="273"/>
      <c r="M62" s="273"/>
      <c r="N62" s="286"/>
      <c r="O62" s="286"/>
      <c r="P62" s="273" t="s">
        <v>126</v>
      </c>
      <c r="Q62" s="273" t="s">
        <v>126</v>
      </c>
      <c r="R62" s="286" t="s">
        <v>126</v>
      </c>
      <c r="S62" s="310" t="s">
        <v>126</v>
      </c>
    </row>
    <row r="63" spans="2:19" ht="14.5" x14ac:dyDescent="0.35">
      <c r="B63" s="142"/>
      <c r="C63" s="273" t="s">
        <v>126</v>
      </c>
      <c r="D63" s="273" t="s">
        <v>126</v>
      </c>
      <c r="E63" s="286" t="s">
        <v>126</v>
      </c>
      <c r="F63" s="286" t="s">
        <v>126</v>
      </c>
      <c r="G63" s="273" t="s">
        <v>126</v>
      </c>
      <c r="H63" s="273" t="s">
        <v>126</v>
      </c>
      <c r="I63" s="286" t="s">
        <v>126</v>
      </c>
      <c r="J63" s="286" t="s">
        <v>126</v>
      </c>
      <c r="K63" s="4"/>
      <c r="L63" s="273"/>
      <c r="M63" s="273"/>
      <c r="N63" s="286"/>
      <c r="O63" s="286"/>
      <c r="P63" s="273" t="s">
        <v>126</v>
      </c>
      <c r="Q63" s="273" t="s">
        <v>126</v>
      </c>
      <c r="R63" s="286" t="s">
        <v>126</v>
      </c>
      <c r="S63" s="310" t="s">
        <v>126</v>
      </c>
    </row>
    <row r="64" spans="2:19" ht="14.5" x14ac:dyDescent="0.35">
      <c r="B64" s="142"/>
      <c r="C64" s="273" t="s">
        <v>126</v>
      </c>
      <c r="D64" s="273" t="s">
        <v>126</v>
      </c>
      <c r="E64" s="286" t="s">
        <v>126</v>
      </c>
      <c r="F64" s="286" t="s">
        <v>126</v>
      </c>
      <c r="G64" s="273" t="s">
        <v>126</v>
      </c>
      <c r="H64" s="273" t="s">
        <v>126</v>
      </c>
      <c r="I64" s="286" t="s">
        <v>126</v>
      </c>
      <c r="J64" s="286" t="s">
        <v>126</v>
      </c>
      <c r="K64" s="13"/>
      <c r="L64" s="273"/>
      <c r="M64" s="273"/>
      <c r="N64" s="286"/>
      <c r="O64" s="286"/>
      <c r="P64" s="273" t="s">
        <v>126</v>
      </c>
      <c r="Q64" s="273" t="s">
        <v>126</v>
      </c>
      <c r="R64" s="286" t="s">
        <v>126</v>
      </c>
      <c r="S64" s="310" t="s">
        <v>126</v>
      </c>
    </row>
    <row r="65" spans="2:19" ht="14.5" x14ac:dyDescent="0.35">
      <c r="B65" s="142"/>
      <c r="C65" s="273" t="s">
        <v>126</v>
      </c>
      <c r="D65" s="273" t="s">
        <v>126</v>
      </c>
      <c r="E65" s="286" t="s">
        <v>126</v>
      </c>
      <c r="F65" s="286" t="s">
        <v>126</v>
      </c>
      <c r="G65" s="273" t="s">
        <v>126</v>
      </c>
      <c r="H65" s="273" t="s">
        <v>126</v>
      </c>
      <c r="I65" s="286" t="s">
        <v>126</v>
      </c>
      <c r="J65" s="286" t="s">
        <v>126</v>
      </c>
      <c r="K65" s="13"/>
      <c r="L65" s="273"/>
      <c r="M65" s="273"/>
      <c r="N65" s="286"/>
      <c r="O65" s="286"/>
      <c r="P65" s="273" t="s">
        <v>126</v>
      </c>
      <c r="Q65" s="273" t="s">
        <v>126</v>
      </c>
      <c r="R65" s="286" t="s">
        <v>126</v>
      </c>
      <c r="S65" s="310" t="s">
        <v>126</v>
      </c>
    </row>
    <row r="66" spans="2:19" ht="14.5" x14ac:dyDescent="0.35">
      <c r="B66" s="142"/>
      <c r="C66" s="273" t="s">
        <v>126</v>
      </c>
      <c r="D66" s="273" t="s">
        <v>126</v>
      </c>
      <c r="E66" s="286" t="s">
        <v>126</v>
      </c>
      <c r="F66" s="286" t="s">
        <v>126</v>
      </c>
      <c r="G66" s="273" t="s">
        <v>126</v>
      </c>
      <c r="H66" s="273" t="s">
        <v>126</v>
      </c>
      <c r="I66" s="286" t="s">
        <v>126</v>
      </c>
      <c r="J66" s="286" t="s">
        <v>126</v>
      </c>
      <c r="K66" s="13"/>
      <c r="L66" s="273"/>
      <c r="M66" s="273"/>
      <c r="N66" s="286"/>
      <c r="O66" s="286"/>
      <c r="P66" s="273" t="s">
        <v>126</v>
      </c>
      <c r="Q66" s="273" t="s">
        <v>126</v>
      </c>
      <c r="R66" s="286" t="s">
        <v>126</v>
      </c>
      <c r="S66" s="310" t="s">
        <v>126</v>
      </c>
    </row>
    <row r="67" spans="2:19" ht="14.5" x14ac:dyDescent="0.35">
      <c r="B67" s="142"/>
      <c r="C67" s="273" t="s">
        <v>126</v>
      </c>
      <c r="D67" s="273" t="s">
        <v>126</v>
      </c>
      <c r="E67" s="286" t="s">
        <v>126</v>
      </c>
      <c r="F67" s="286" t="s">
        <v>126</v>
      </c>
      <c r="G67" s="273" t="s">
        <v>126</v>
      </c>
      <c r="H67" s="273" t="s">
        <v>126</v>
      </c>
      <c r="I67" s="286" t="s">
        <v>126</v>
      </c>
      <c r="J67" s="286" t="s">
        <v>126</v>
      </c>
      <c r="K67" s="13"/>
      <c r="L67" s="273"/>
      <c r="M67" s="273"/>
      <c r="N67" s="286"/>
      <c r="O67" s="286"/>
      <c r="P67" s="273" t="s">
        <v>126</v>
      </c>
      <c r="Q67" s="273" t="s">
        <v>126</v>
      </c>
      <c r="R67" s="286" t="s">
        <v>126</v>
      </c>
      <c r="S67" s="310" t="s">
        <v>126</v>
      </c>
    </row>
    <row r="68" spans="2:19" ht="14.5" x14ac:dyDescent="0.35">
      <c r="B68" s="142"/>
      <c r="C68" s="273" t="s">
        <v>126</v>
      </c>
      <c r="D68" s="273" t="s">
        <v>126</v>
      </c>
      <c r="E68" s="286" t="s">
        <v>126</v>
      </c>
      <c r="F68" s="286" t="s">
        <v>126</v>
      </c>
      <c r="G68" s="273" t="s">
        <v>126</v>
      </c>
      <c r="H68" s="273" t="s">
        <v>126</v>
      </c>
      <c r="I68" s="286" t="s">
        <v>126</v>
      </c>
      <c r="J68" s="286" t="s">
        <v>126</v>
      </c>
      <c r="K68" s="13"/>
      <c r="L68" s="273"/>
      <c r="M68" s="273"/>
      <c r="N68" s="286"/>
      <c r="O68" s="286"/>
      <c r="P68" s="273" t="s">
        <v>126</v>
      </c>
      <c r="Q68" s="273" t="s">
        <v>126</v>
      </c>
      <c r="R68" s="286" t="s">
        <v>126</v>
      </c>
      <c r="S68" s="310" t="s">
        <v>126</v>
      </c>
    </row>
    <row r="69" spans="2:19" ht="14.5" x14ac:dyDescent="0.35">
      <c r="B69" s="142"/>
      <c r="C69" s="273" t="s">
        <v>126</v>
      </c>
      <c r="D69" s="273" t="s">
        <v>126</v>
      </c>
      <c r="E69" s="286" t="s">
        <v>126</v>
      </c>
      <c r="F69" s="286" t="s">
        <v>126</v>
      </c>
      <c r="G69" s="273" t="s">
        <v>126</v>
      </c>
      <c r="H69" s="273" t="s">
        <v>126</v>
      </c>
      <c r="I69" s="286" t="s">
        <v>126</v>
      </c>
      <c r="J69" s="286" t="s">
        <v>126</v>
      </c>
      <c r="K69" s="13"/>
      <c r="L69" s="273"/>
      <c r="M69" s="273"/>
      <c r="N69" s="286"/>
      <c r="O69" s="286"/>
      <c r="P69" s="273" t="s">
        <v>126</v>
      </c>
      <c r="Q69" s="273" t="s">
        <v>126</v>
      </c>
      <c r="R69" s="286" t="s">
        <v>126</v>
      </c>
      <c r="S69" s="310" t="s">
        <v>126</v>
      </c>
    </row>
    <row r="70" spans="2:19" ht="14.5" x14ac:dyDescent="0.35">
      <c r="B70" s="142"/>
      <c r="C70" s="273" t="s">
        <v>126</v>
      </c>
      <c r="D70" s="273" t="s">
        <v>126</v>
      </c>
      <c r="E70" s="286" t="s">
        <v>126</v>
      </c>
      <c r="F70" s="286" t="s">
        <v>126</v>
      </c>
      <c r="G70" s="273" t="s">
        <v>126</v>
      </c>
      <c r="H70" s="273" t="s">
        <v>126</v>
      </c>
      <c r="I70" s="286" t="s">
        <v>126</v>
      </c>
      <c r="J70" s="286" t="s">
        <v>126</v>
      </c>
      <c r="K70" s="13"/>
      <c r="L70" s="273"/>
      <c r="M70" s="273"/>
      <c r="N70" s="286"/>
      <c r="O70" s="286"/>
      <c r="P70" s="273" t="s">
        <v>126</v>
      </c>
      <c r="Q70" s="273" t="s">
        <v>126</v>
      </c>
      <c r="R70" s="286" t="s">
        <v>126</v>
      </c>
      <c r="S70" s="310" t="s">
        <v>126</v>
      </c>
    </row>
    <row r="71" spans="2:19" ht="14.5" x14ac:dyDescent="0.35">
      <c r="B71" s="142"/>
      <c r="C71" s="273" t="s">
        <v>126</v>
      </c>
      <c r="D71" s="273" t="s">
        <v>126</v>
      </c>
      <c r="E71" s="286" t="s">
        <v>126</v>
      </c>
      <c r="F71" s="286" t="s">
        <v>126</v>
      </c>
      <c r="G71" s="273" t="s">
        <v>126</v>
      </c>
      <c r="H71" s="273" t="s">
        <v>126</v>
      </c>
      <c r="I71" s="286" t="s">
        <v>126</v>
      </c>
      <c r="J71" s="286" t="s">
        <v>126</v>
      </c>
      <c r="K71" s="13"/>
      <c r="L71" s="273"/>
      <c r="M71" s="273"/>
      <c r="N71" s="286"/>
      <c r="O71" s="286"/>
      <c r="P71" s="273" t="s">
        <v>126</v>
      </c>
      <c r="Q71" s="273" t="s">
        <v>126</v>
      </c>
      <c r="R71" s="286" t="s">
        <v>126</v>
      </c>
      <c r="S71" s="310" t="s">
        <v>126</v>
      </c>
    </row>
    <row r="72" spans="2:19" ht="14.5" x14ac:dyDescent="0.35">
      <c r="B72" s="142"/>
      <c r="C72" s="273" t="s">
        <v>126</v>
      </c>
      <c r="D72" s="273" t="s">
        <v>126</v>
      </c>
      <c r="E72" s="286" t="s">
        <v>126</v>
      </c>
      <c r="F72" s="286" t="s">
        <v>126</v>
      </c>
      <c r="G72" s="273" t="s">
        <v>126</v>
      </c>
      <c r="H72" s="273" t="s">
        <v>126</v>
      </c>
      <c r="I72" s="286" t="s">
        <v>126</v>
      </c>
      <c r="J72" s="286" t="s">
        <v>126</v>
      </c>
      <c r="K72" s="13"/>
      <c r="L72" s="273"/>
      <c r="M72" s="273"/>
      <c r="N72" s="286"/>
      <c r="O72" s="286"/>
      <c r="P72" s="273" t="s">
        <v>126</v>
      </c>
      <c r="Q72" s="273" t="s">
        <v>126</v>
      </c>
      <c r="R72" s="286" t="s">
        <v>126</v>
      </c>
      <c r="S72" s="310" t="s">
        <v>126</v>
      </c>
    </row>
    <row r="73" spans="2:19" ht="14.5" x14ac:dyDescent="0.35">
      <c r="B73" s="142"/>
      <c r="C73" s="273" t="s">
        <v>126</v>
      </c>
      <c r="D73" s="273" t="s">
        <v>126</v>
      </c>
      <c r="E73" s="286" t="s">
        <v>126</v>
      </c>
      <c r="F73" s="286" t="s">
        <v>126</v>
      </c>
      <c r="G73" s="273" t="s">
        <v>126</v>
      </c>
      <c r="H73" s="273" t="s">
        <v>126</v>
      </c>
      <c r="I73" s="286" t="s">
        <v>126</v>
      </c>
      <c r="J73" s="286" t="s">
        <v>126</v>
      </c>
      <c r="K73" s="13"/>
      <c r="L73" s="273"/>
      <c r="M73" s="273"/>
      <c r="N73" s="286"/>
      <c r="O73" s="286"/>
      <c r="P73" s="273" t="s">
        <v>126</v>
      </c>
      <c r="Q73" s="273" t="s">
        <v>126</v>
      </c>
      <c r="R73" s="286" t="s">
        <v>126</v>
      </c>
      <c r="S73" s="310" t="s">
        <v>126</v>
      </c>
    </row>
    <row r="74" spans="2:19" ht="14.5" x14ac:dyDescent="0.35">
      <c r="B74" s="142"/>
      <c r="C74" s="273" t="s">
        <v>126</v>
      </c>
      <c r="D74" s="273" t="s">
        <v>126</v>
      </c>
      <c r="E74" s="286" t="s">
        <v>126</v>
      </c>
      <c r="F74" s="286" t="s">
        <v>126</v>
      </c>
      <c r="G74" s="273" t="s">
        <v>126</v>
      </c>
      <c r="H74" s="273" t="s">
        <v>126</v>
      </c>
      <c r="I74" s="286" t="s">
        <v>126</v>
      </c>
      <c r="J74" s="286" t="s">
        <v>126</v>
      </c>
      <c r="K74" s="13"/>
      <c r="L74" s="273"/>
      <c r="M74" s="273"/>
      <c r="N74" s="286"/>
      <c r="O74" s="286"/>
      <c r="P74" s="273" t="s">
        <v>126</v>
      </c>
      <c r="Q74" s="273" t="s">
        <v>126</v>
      </c>
      <c r="R74" s="286" t="s">
        <v>126</v>
      </c>
      <c r="S74" s="310" t="s">
        <v>126</v>
      </c>
    </row>
    <row r="75" spans="2:19" ht="14.5" x14ac:dyDescent="0.35">
      <c r="B75" s="142"/>
      <c r="C75" s="273" t="s">
        <v>126</v>
      </c>
      <c r="D75" s="273" t="s">
        <v>126</v>
      </c>
      <c r="E75" s="286" t="s">
        <v>126</v>
      </c>
      <c r="F75" s="286" t="s">
        <v>126</v>
      </c>
      <c r="G75" s="273" t="s">
        <v>126</v>
      </c>
      <c r="H75" s="273" t="s">
        <v>126</v>
      </c>
      <c r="I75" s="286" t="s">
        <v>126</v>
      </c>
      <c r="J75" s="286" t="s">
        <v>126</v>
      </c>
      <c r="K75" s="13"/>
      <c r="L75" s="273"/>
      <c r="M75" s="273"/>
      <c r="N75" s="286"/>
      <c r="O75" s="286"/>
      <c r="P75" s="273" t="s">
        <v>126</v>
      </c>
      <c r="Q75" s="273" t="s">
        <v>126</v>
      </c>
      <c r="R75" s="286" t="s">
        <v>126</v>
      </c>
      <c r="S75" s="310" t="s">
        <v>126</v>
      </c>
    </row>
    <row r="76" spans="2:19" ht="14.5" x14ac:dyDescent="0.35">
      <c r="B76" s="142"/>
      <c r="C76" s="273" t="s">
        <v>126</v>
      </c>
      <c r="D76" s="273" t="s">
        <v>126</v>
      </c>
      <c r="E76" s="286" t="s">
        <v>126</v>
      </c>
      <c r="F76" s="286" t="s">
        <v>126</v>
      </c>
      <c r="G76" s="273" t="s">
        <v>126</v>
      </c>
      <c r="H76" s="273" t="s">
        <v>126</v>
      </c>
      <c r="I76" s="286" t="s">
        <v>126</v>
      </c>
      <c r="J76" s="286" t="s">
        <v>126</v>
      </c>
      <c r="K76" s="13"/>
      <c r="L76" s="273"/>
      <c r="M76" s="273"/>
      <c r="N76" s="286"/>
      <c r="O76" s="286"/>
      <c r="P76" s="273" t="s">
        <v>126</v>
      </c>
      <c r="Q76" s="273" t="s">
        <v>126</v>
      </c>
      <c r="R76" s="286" t="s">
        <v>126</v>
      </c>
      <c r="S76" s="310" t="s">
        <v>126</v>
      </c>
    </row>
    <row r="77" spans="2:19" ht="14.5" x14ac:dyDescent="0.35">
      <c r="B77" s="142"/>
      <c r="C77" s="273" t="s">
        <v>126</v>
      </c>
      <c r="D77" s="273" t="s">
        <v>126</v>
      </c>
      <c r="E77" s="286" t="s">
        <v>126</v>
      </c>
      <c r="F77" s="286" t="s">
        <v>126</v>
      </c>
      <c r="G77" s="273" t="s">
        <v>126</v>
      </c>
      <c r="H77" s="273" t="s">
        <v>126</v>
      </c>
      <c r="I77" s="286" t="s">
        <v>126</v>
      </c>
      <c r="J77" s="286" t="s">
        <v>126</v>
      </c>
      <c r="K77" s="13"/>
      <c r="L77" s="273"/>
      <c r="M77" s="273"/>
      <c r="N77" s="286"/>
      <c r="O77" s="286"/>
      <c r="P77" s="273" t="s">
        <v>126</v>
      </c>
      <c r="Q77" s="273" t="s">
        <v>126</v>
      </c>
      <c r="R77" s="286" t="s">
        <v>126</v>
      </c>
      <c r="S77" s="310" t="s">
        <v>126</v>
      </c>
    </row>
    <row r="78" spans="2:19" ht="14.5" x14ac:dyDescent="0.35">
      <c r="B78" s="142"/>
      <c r="C78" s="273" t="s">
        <v>126</v>
      </c>
      <c r="D78" s="273" t="s">
        <v>126</v>
      </c>
      <c r="E78" s="286" t="s">
        <v>126</v>
      </c>
      <c r="F78" s="286" t="s">
        <v>126</v>
      </c>
      <c r="G78" s="273" t="s">
        <v>126</v>
      </c>
      <c r="H78" s="273" t="s">
        <v>126</v>
      </c>
      <c r="I78" s="286" t="s">
        <v>126</v>
      </c>
      <c r="J78" s="286" t="s">
        <v>126</v>
      </c>
      <c r="K78" s="13"/>
      <c r="L78" s="273"/>
      <c r="M78" s="273"/>
      <c r="N78" s="286"/>
      <c r="O78" s="286"/>
      <c r="P78" s="273" t="s">
        <v>126</v>
      </c>
      <c r="Q78" s="273" t="s">
        <v>126</v>
      </c>
      <c r="R78" s="286" t="s">
        <v>126</v>
      </c>
      <c r="S78" s="310" t="s">
        <v>126</v>
      </c>
    </row>
    <row r="79" spans="2:19" ht="14.5" x14ac:dyDescent="0.35">
      <c r="B79" s="142"/>
      <c r="C79" s="273" t="s">
        <v>126</v>
      </c>
      <c r="D79" s="273" t="s">
        <v>126</v>
      </c>
      <c r="E79" s="286" t="s">
        <v>126</v>
      </c>
      <c r="F79" s="286" t="s">
        <v>126</v>
      </c>
      <c r="G79" s="273" t="s">
        <v>126</v>
      </c>
      <c r="H79" s="273" t="s">
        <v>126</v>
      </c>
      <c r="I79" s="286" t="s">
        <v>126</v>
      </c>
      <c r="J79" s="286" t="s">
        <v>126</v>
      </c>
      <c r="K79" s="13"/>
      <c r="L79" s="273"/>
      <c r="M79" s="273"/>
      <c r="N79" s="286"/>
      <c r="O79" s="286"/>
      <c r="P79" s="273" t="s">
        <v>126</v>
      </c>
      <c r="Q79" s="273" t="s">
        <v>126</v>
      </c>
      <c r="R79" s="286" t="s">
        <v>126</v>
      </c>
      <c r="S79" s="310" t="s">
        <v>126</v>
      </c>
    </row>
    <row r="80" spans="2:19" ht="14.5" x14ac:dyDescent="0.35">
      <c r="B80" s="143"/>
      <c r="C80" s="338" t="s">
        <v>126</v>
      </c>
      <c r="D80" s="338" t="s">
        <v>126</v>
      </c>
      <c r="E80" s="342" t="s">
        <v>126</v>
      </c>
      <c r="F80" s="342" t="s">
        <v>126</v>
      </c>
      <c r="G80" s="338" t="s">
        <v>126</v>
      </c>
      <c r="H80" s="338" t="s">
        <v>126</v>
      </c>
      <c r="I80" s="342" t="s">
        <v>126</v>
      </c>
      <c r="J80" s="342" t="s">
        <v>126</v>
      </c>
      <c r="K80" s="105"/>
      <c r="L80" s="338"/>
      <c r="M80" s="338"/>
      <c r="N80" s="342"/>
      <c r="O80" s="342"/>
      <c r="P80" s="338" t="s">
        <v>126</v>
      </c>
      <c r="Q80" s="338" t="s">
        <v>126</v>
      </c>
      <c r="R80" s="342" t="s">
        <v>126</v>
      </c>
      <c r="S80" s="343" t="s">
        <v>126</v>
      </c>
    </row>
    <row r="81" spans="19:19" ht="15" customHeight="1" x14ac:dyDescent="0.35">
      <c r="S81" s="85" t="s">
        <v>1053</v>
      </c>
    </row>
  </sheetData>
  <mergeCells count="199">
    <mergeCell ref="P78:Q78"/>
    <mergeCell ref="P77:Q77"/>
    <mergeCell ref="P76:Q76"/>
    <mergeCell ref="P75:Q75"/>
    <mergeCell ref="P74:Q74"/>
    <mergeCell ref="P73:Q73"/>
    <mergeCell ref="P72:Q72"/>
    <mergeCell ref="P71:Q71"/>
    <mergeCell ref="P70:Q70"/>
    <mergeCell ref="P80:Q80"/>
    <mergeCell ref="P79:Q79"/>
    <mergeCell ref="B49:F49"/>
    <mergeCell ref="R80:S80"/>
    <mergeCell ref="R79:S79"/>
    <mergeCell ref="R78:S78"/>
    <mergeCell ref="R77:S77"/>
    <mergeCell ref="R76:S76"/>
    <mergeCell ref="R75:S75"/>
    <mergeCell ref="R74:S74"/>
    <mergeCell ref="R71:S71"/>
    <mergeCell ref="R70:S70"/>
    <mergeCell ref="R69:S69"/>
    <mergeCell ref="R68:S68"/>
    <mergeCell ref="R67:S67"/>
    <mergeCell ref="R66:S66"/>
    <mergeCell ref="R65:S65"/>
    <mergeCell ref="R64:S64"/>
    <mergeCell ref="R63:S63"/>
    <mergeCell ref="I80:J80"/>
    <mergeCell ref="N80:O80"/>
    <mergeCell ref="L80:M80"/>
    <mergeCell ref="C80:D80"/>
    <mergeCell ref="E80:F80"/>
    <mergeCell ref="G80:H80"/>
    <mergeCell ref="I78:J78"/>
    <mergeCell ref="L78:M78"/>
    <mergeCell ref="N78:O78"/>
    <mergeCell ref="C79:D79"/>
    <mergeCell ref="E79:F79"/>
    <mergeCell ref="G79:H79"/>
    <mergeCell ref="I79:J79"/>
    <mergeCell ref="L79:M79"/>
    <mergeCell ref="N79:O79"/>
    <mergeCell ref="C78:D78"/>
    <mergeCell ref="E78:F78"/>
    <mergeCell ref="G78:H78"/>
    <mergeCell ref="C76:D76"/>
    <mergeCell ref="E76:F76"/>
    <mergeCell ref="G76:H76"/>
    <mergeCell ref="I76:J76"/>
    <mergeCell ref="L76:M76"/>
    <mergeCell ref="N76:O76"/>
    <mergeCell ref="C77:D77"/>
    <mergeCell ref="E77:F77"/>
    <mergeCell ref="G77:H77"/>
    <mergeCell ref="I77:J77"/>
    <mergeCell ref="L77:M77"/>
    <mergeCell ref="N77:O77"/>
    <mergeCell ref="N74:O74"/>
    <mergeCell ref="C75:D75"/>
    <mergeCell ref="E75:F75"/>
    <mergeCell ref="G75:H75"/>
    <mergeCell ref="I75:J75"/>
    <mergeCell ref="L75:M75"/>
    <mergeCell ref="N75:O75"/>
    <mergeCell ref="C74:D74"/>
    <mergeCell ref="E74:F74"/>
    <mergeCell ref="N72:O72"/>
    <mergeCell ref="C71:D71"/>
    <mergeCell ref="C72:D72"/>
    <mergeCell ref="C73:D73"/>
    <mergeCell ref="G74:H74"/>
    <mergeCell ref="I74:J74"/>
    <mergeCell ref="C67:D67"/>
    <mergeCell ref="C68:D68"/>
    <mergeCell ref="E67:F67"/>
    <mergeCell ref="E68:F68"/>
    <mergeCell ref="E69:F69"/>
    <mergeCell ref="E70:F70"/>
    <mergeCell ref="E71:F71"/>
    <mergeCell ref="E72:F72"/>
    <mergeCell ref="E73:F73"/>
    <mergeCell ref="G73:H73"/>
    <mergeCell ref="I70:J70"/>
    <mergeCell ref="I71:J71"/>
    <mergeCell ref="I72:J72"/>
    <mergeCell ref="I73:J73"/>
    <mergeCell ref="G69:H69"/>
    <mergeCell ref="G71:H71"/>
    <mergeCell ref="G72:H72"/>
    <mergeCell ref="L74:M74"/>
    <mergeCell ref="L66:M66"/>
    <mergeCell ref="L67:M67"/>
    <mergeCell ref="P61:Q61"/>
    <mergeCell ref="P62:Q62"/>
    <mergeCell ref="R62:S62"/>
    <mergeCell ref="R61:S61"/>
    <mergeCell ref="R60:S60"/>
    <mergeCell ref="P60:Q60"/>
    <mergeCell ref="N71:O71"/>
    <mergeCell ref="N60:O60"/>
    <mergeCell ref="N61:O61"/>
    <mergeCell ref="N62:O62"/>
    <mergeCell ref="N63:O63"/>
    <mergeCell ref="N64:O64"/>
    <mergeCell ref="N65:O65"/>
    <mergeCell ref="N66:O66"/>
    <mergeCell ref="N67:O67"/>
    <mergeCell ref="N68:O68"/>
    <mergeCell ref="L61:M61"/>
    <mergeCell ref="N36:N38"/>
    <mergeCell ref="M37:M38"/>
    <mergeCell ref="L70:M70"/>
    <mergeCell ref="L71:M71"/>
    <mergeCell ref="B2:F2"/>
    <mergeCell ref="B4:F4"/>
    <mergeCell ref="B14:F14"/>
    <mergeCell ref="B20:F20"/>
    <mergeCell ref="B5:F5"/>
    <mergeCell ref="B7:F7"/>
    <mergeCell ref="B8:F8"/>
    <mergeCell ref="E66:F66"/>
    <mergeCell ref="B54:F54"/>
    <mergeCell ref="B34:F34"/>
    <mergeCell ref="B55:F55"/>
    <mergeCell ref="B36:B38"/>
    <mergeCell ref="C60:D60"/>
    <mergeCell ref="C61:D61"/>
    <mergeCell ref="C62:D62"/>
    <mergeCell ref="C63:D63"/>
    <mergeCell ref="C64:D64"/>
    <mergeCell ref="C66:D66"/>
    <mergeCell ref="C65:D65"/>
    <mergeCell ref="I65:J65"/>
    <mergeCell ref="N73:O73"/>
    <mergeCell ref="L62:M62"/>
    <mergeCell ref="I66:J66"/>
    <mergeCell ref="I67:J67"/>
    <mergeCell ref="I68:J68"/>
    <mergeCell ref="I69:J69"/>
    <mergeCell ref="R73:S73"/>
    <mergeCell ref="L73:M73"/>
    <mergeCell ref="L68:M68"/>
    <mergeCell ref="L69:M69"/>
    <mergeCell ref="P69:Q69"/>
    <mergeCell ref="P68:Q68"/>
    <mergeCell ref="P67:Q67"/>
    <mergeCell ref="P66:Q66"/>
    <mergeCell ref="P65:Q65"/>
    <mergeCell ref="P64:Q64"/>
    <mergeCell ref="P63:Q63"/>
    <mergeCell ref="L63:M63"/>
    <mergeCell ref="L64:M64"/>
    <mergeCell ref="R72:S72"/>
    <mergeCell ref="L72:M72"/>
    <mergeCell ref="N69:O69"/>
    <mergeCell ref="N70:O70"/>
    <mergeCell ref="L65:M65"/>
    <mergeCell ref="E63:F63"/>
    <mergeCell ref="A7:A10"/>
    <mergeCell ref="B13:F13"/>
    <mergeCell ref="B19:F19"/>
    <mergeCell ref="B25:F25"/>
    <mergeCell ref="B30:F30"/>
    <mergeCell ref="H36:L36"/>
    <mergeCell ref="L37:L38"/>
    <mergeCell ref="B48:F48"/>
    <mergeCell ref="B50:F50"/>
    <mergeCell ref="B51:C51"/>
    <mergeCell ref="G60:H60"/>
    <mergeCell ref="G61:H61"/>
    <mergeCell ref="G62:H62"/>
    <mergeCell ref="I60:J60"/>
    <mergeCell ref="I61:J61"/>
    <mergeCell ref="I62:J62"/>
    <mergeCell ref="G66:H66"/>
    <mergeCell ref="G67:H67"/>
    <mergeCell ref="G68:H68"/>
    <mergeCell ref="G70:H70"/>
    <mergeCell ref="B26:F26"/>
    <mergeCell ref="B27:F27"/>
    <mergeCell ref="B28:C28"/>
    <mergeCell ref="B53:F53"/>
    <mergeCell ref="C69:D69"/>
    <mergeCell ref="C70:D70"/>
    <mergeCell ref="G37:G38"/>
    <mergeCell ref="C36:G36"/>
    <mergeCell ref="E64:F64"/>
    <mergeCell ref="E65:F65"/>
    <mergeCell ref="G65:H65"/>
    <mergeCell ref="G63:H63"/>
    <mergeCell ref="G64:H64"/>
    <mergeCell ref="B56:C56"/>
    <mergeCell ref="B58:S58"/>
    <mergeCell ref="I63:J63"/>
    <mergeCell ref="I64:J64"/>
    <mergeCell ref="E60:F60"/>
    <mergeCell ref="E61:F61"/>
    <mergeCell ref="E62:F62"/>
  </mergeCells>
  <conditionalFormatting sqref="C38:F38">
    <cfRule type="cellIs" dxfId="5" priority="11" operator="equal">
      <formula>"Actual"</formula>
    </cfRule>
    <cfRule type="cellIs" dxfId="4" priority="12" operator="equal">
      <formula>"Forecast"</formula>
    </cfRule>
  </conditionalFormatting>
  <conditionalFormatting sqref="H38:K38">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7 F15:F18" xr:uid="{7348D067-1217-410A-B367-4C81C43251F5}">
      <formula1>$F$4:$F$54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R61:S80</xm:sqref>
        </x14:dataValidation>
        <x14:dataValidation type="list" allowBlank="1" showInputMessage="1" showErrorMessage="1" xr:uid="{B19B4919-FEC0-444C-8056-72CA74FFD91A}">
          <x14:formula1>
            <xm:f>'Dropdown Values'!$A$113:$A$119</xm:f>
          </x14:formula1>
          <xm:sqref>E61:F80 I61:J80</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P61:Q80</xm:sqref>
        </x14:dataValidation>
        <x14:dataValidation type="list" allowBlank="1" showInputMessage="1" showErrorMessage="1" xr:uid="{F1C10757-F637-40B9-83AF-8E89892DC2AD}">
          <x14:formula1>
            <xm:f>Progress!$B$14:$B$49</xm:f>
          </x14:formula1>
          <xm:sqref>C61:D80 G61:H80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I27"/>
  <sheetViews>
    <sheetView zoomScale="90" zoomScaleNormal="90" workbookViewId="0">
      <selection activeCell="D11" sqref="D11"/>
    </sheetView>
  </sheetViews>
  <sheetFormatPr defaultColWidth="9.1796875" defaultRowHeight="15" customHeight="1" x14ac:dyDescent="0.35"/>
  <cols>
    <col min="2" max="2" width="20" style="9" customWidth="1"/>
    <col min="3" max="3" width="32" customWidth="1"/>
    <col min="4" max="4" width="47" customWidth="1"/>
    <col min="5" max="6" width="21.54296875" bestFit="1" customWidth="1"/>
    <col min="7" max="7" width="16" customWidth="1"/>
    <col min="8" max="8" width="47" customWidth="1"/>
    <col min="9" max="11" width="9.1796875" customWidth="1"/>
  </cols>
  <sheetData>
    <row r="1" spans="1:35" ht="15" customHeight="1" thickBot="1" x14ac:dyDescent="0.4"/>
    <row r="2" spans="1:35" s="14" customFormat="1" ht="23.5" customHeight="1" thickBot="1" x14ac:dyDescent="0.4">
      <c r="A2" s="3"/>
      <c r="B2" s="190" t="s">
        <v>20</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thickBot="1" x14ac:dyDescent="0.4"/>
    <row r="4" spans="1:35" s="7" customFormat="1" ht="18.5" x14ac:dyDescent="0.45">
      <c r="A4" s="30"/>
      <c r="B4" s="195" t="s">
        <v>191</v>
      </c>
      <c r="C4" s="196"/>
      <c r="D4" s="196"/>
      <c r="E4" s="197"/>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s="7" customFormat="1" ht="34.5" customHeight="1" thickBot="1" x14ac:dyDescent="0.4">
      <c r="A5" s="30"/>
      <c r="B5" s="344" t="s">
        <v>192</v>
      </c>
      <c r="C5" s="275"/>
      <c r="D5" s="275"/>
      <c r="E5" s="276"/>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thickBot="1" x14ac:dyDescent="0.4">
      <c r="B6" s="110" t="s">
        <v>193</v>
      </c>
    </row>
    <row r="7" spans="1:35" thickBot="1" x14ac:dyDescent="0.4">
      <c r="B7" s="156" t="s">
        <v>194</v>
      </c>
      <c r="C7" s="54" t="s">
        <v>195</v>
      </c>
      <c r="D7" s="54" t="s">
        <v>196</v>
      </c>
      <c r="E7" s="54" t="s">
        <v>197</v>
      </c>
      <c r="F7" s="54" t="s">
        <v>198</v>
      </c>
      <c r="G7" s="54" t="s">
        <v>199</v>
      </c>
      <c r="H7" s="157" t="s">
        <v>200</v>
      </c>
    </row>
    <row r="8" spans="1:35" s="2" customFormat="1" ht="76.5" customHeight="1" x14ac:dyDescent="0.35">
      <c r="B8" s="147"/>
      <c r="C8" s="148" t="s">
        <v>201</v>
      </c>
      <c r="D8" s="148" t="s">
        <v>202</v>
      </c>
      <c r="E8" s="149" t="s">
        <v>203</v>
      </c>
      <c r="F8" s="148" t="s">
        <v>204</v>
      </c>
      <c r="G8" s="150" t="s">
        <v>205</v>
      </c>
      <c r="H8" s="151" t="s">
        <v>206</v>
      </c>
    </row>
    <row r="9" spans="1:35" ht="14.5" x14ac:dyDescent="0.35">
      <c r="B9" s="152" t="s">
        <v>1032</v>
      </c>
      <c r="C9" s="4" t="s">
        <v>325</v>
      </c>
      <c r="D9" s="4" t="s">
        <v>1033</v>
      </c>
      <c r="E9" s="4" t="s">
        <v>350</v>
      </c>
      <c r="F9" s="4" t="s">
        <v>350</v>
      </c>
      <c r="G9" s="158">
        <f>IFERROR(VALUE(LEFT(E9,1))*VALUE(LEFT(F9,1)),"N/A")</f>
        <v>25</v>
      </c>
      <c r="H9" s="153" t="s">
        <v>1034</v>
      </c>
    </row>
    <row r="10" spans="1:35" ht="14.5" x14ac:dyDescent="0.35">
      <c r="B10" s="152" t="s">
        <v>1035</v>
      </c>
      <c r="C10" s="4" t="s">
        <v>333</v>
      </c>
      <c r="D10" s="4" t="s">
        <v>1036</v>
      </c>
      <c r="E10" s="4" t="s">
        <v>353</v>
      </c>
      <c r="F10" s="4" t="s">
        <v>351</v>
      </c>
      <c r="G10" s="158">
        <f t="shared" ref="G10:G13" si="0">IFERROR(VALUE(LEFT(E10,1))*VALUE(LEFT(F10,1)),"N/A")</f>
        <v>8</v>
      </c>
      <c r="H10" s="153" t="s">
        <v>1037</v>
      </c>
    </row>
    <row r="11" spans="1:35" ht="14.5" x14ac:dyDescent="0.35">
      <c r="B11" s="152"/>
      <c r="C11" s="4" t="s">
        <v>126</v>
      </c>
      <c r="D11" s="4"/>
      <c r="E11" s="4" t="s">
        <v>126</v>
      </c>
      <c r="F11" s="4" t="s">
        <v>126</v>
      </c>
      <c r="G11" s="158" t="str">
        <f t="shared" si="0"/>
        <v>N/A</v>
      </c>
      <c r="H11" s="153"/>
    </row>
    <row r="12" spans="1:35" ht="14.5" x14ac:dyDescent="0.35">
      <c r="B12" s="152"/>
      <c r="C12" s="4" t="s">
        <v>126</v>
      </c>
      <c r="D12" s="4"/>
      <c r="E12" s="4" t="s">
        <v>126</v>
      </c>
      <c r="F12" s="4" t="s">
        <v>126</v>
      </c>
      <c r="G12" s="158" t="str">
        <f t="shared" si="0"/>
        <v>N/A</v>
      </c>
      <c r="H12" s="153"/>
    </row>
    <row r="13" spans="1:35" thickBot="1" x14ac:dyDescent="0.4">
      <c r="B13" s="154"/>
      <c r="C13" s="144" t="s">
        <v>126</v>
      </c>
      <c r="D13" s="144"/>
      <c r="E13" s="144" t="s">
        <v>126</v>
      </c>
      <c r="F13" s="144" t="s">
        <v>126</v>
      </c>
      <c r="G13" s="159" t="str">
        <f t="shared" si="0"/>
        <v>N/A</v>
      </c>
      <c r="H13" s="155"/>
    </row>
    <row r="14" spans="1:35" ht="14.5" x14ac:dyDescent="0.35">
      <c r="H14" s="110" t="s">
        <v>207</v>
      </c>
    </row>
    <row r="15" spans="1:35" ht="14.5" x14ac:dyDescent="0.35"/>
    <row r="18" spans="5:11" ht="15" customHeight="1" x14ac:dyDescent="0.35">
      <c r="E18" s="5"/>
      <c r="F18" s="5"/>
      <c r="G18" s="5"/>
      <c r="H18" s="5"/>
    </row>
    <row r="19" spans="5:11" ht="15" customHeight="1" x14ac:dyDescent="0.35">
      <c r="E19" s="5"/>
      <c r="F19" s="5"/>
      <c r="G19" s="5"/>
      <c r="H19" s="5"/>
    </row>
    <row r="20" spans="5:11" ht="15" customHeight="1" x14ac:dyDescent="0.35">
      <c r="E20" s="5"/>
      <c r="F20" s="5"/>
      <c r="G20" s="5"/>
      <c r="H20" s="5"/>
    </row>
    <row r="21" spans="5:11" ht="15" customHeight="1" x14ac:dyDescent="0.35">
      <c r="E21" s="5"/>
      <c r="F21" s="5"/>
      <c r="G21" s="5"/>
      <c r="H21" s="5"/>
    </row>
    <row r="22" spans="5:11" ht="15" customHeight="1" x14ac:dyDescent="0.35">
      <c r="E22" s="5"/>
      <c r="F22" s="5"/>
      <c r="G22" s="5"/>
      <c r="H22" s="5"/>
    </row>
    <row r="24" spans="5:11" ht="15" customHeight="1" x14ac:dyDescent="0.35">
      <c r="I24" s="5"/>
      <c r="J24" s="5"/>
      <c r="K24" s="5"/>
    </row>
    <row r="25" spans="5:11" ht="15" customHeight="1" x14ac:dyDescent="0.35">
      <c r="I25" s="5"/>
      <c r="J25" s="5"/>
      <c r="K25" s="5"/>
    </row>
    <row r="26" spans="5:11" ht="15" customHeight="1" x14ac:dyDescent="0.35">
      <c r="I26" s="5"/>
      <c r="J26" s="5"/>
      <c r="K26" s="5"/>
    </row>
    <row r="27" spans="5:11" ht="15" customHeight="1" x14ac:dyDescent="0.3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1C3B57-1C5D-4029-AADB-6B50CDFF93E9}">
          <x14:formula1>
            <xm:f>'Dropdown Values'!$A$135:$A$158</xm:f>
          </x14:formula1>
          <xm:sqref>C9:C13</xm:sqref>
        </x14:dataValidation>
        <x14:dataValidation type="list" allowBlank="1" showInputMessage="1" showErrorMessage="1" xr:uid="{5898205E-72B1-493F-88EA-DEE271787D69}">
          <x14:formula1>
            <xm:f>'Dropdown Values'!$A$162:$A$167</xm:f>
          </x14:formula1>
          <xm:sqref>E9:F13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L5" sqref="L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190" t="s">
        <v>22</v>
      </c>
      <c r="C2" s="191"/>
      <c r="E2" s="21"/>
    </row>
    <row r="3" spans="1:6" s="3" customFormat="1" ht="24" thickBot="1" x14ac:dyDescent="0.4">
      <c r="A3"/>
      <c r="B3" s="5"/>
      <c r="C3" s="16"/>
      <c r="E3" s="21"/>
    </row>
    <row r="4" spans="1:6" s="3" customFormat="1" ht="15.75" customHeight="1" x14ac:dyDescent="0.35">
      <c r="B4" s="348" t="s">
        <v>208</v>
      </c>
      <c r="C4" s="349"/>
      <c r="D4" s="349"/>
      <c r="E4" s="349"/>
      <c r="F4" s="350"/>
    </row>
    <row r="5" spans="1:6" s="3" customFormat="1" ht="79.5" customHeight="1" thickBot="1" x14ac:dyDescent="0.4">
      <c r="A5"/>
      <c r="B5" s="345" t="s">
        <v>209</v>
      </c>
      <c r="C5" s="346"/>
      <c r="D5" s="346"/>
      <c r="E5" s="346"/>
      <c r="F5" s="347"/>
    </row>
    <row r="6" spans="1:6" s="3" customFormat="1" ht="24" thickBot="1" x14ac:dyDescent="0.4">
      <c r="A6"/>
      <c r="B6" s="85" t="s">
        <v>1040</v>
      </c>
      <c r="C6" s="16"/>
    </row>
    <row r="7" spans="1:6" s="3" customFormat="1" ht="15.75" customHeight="1" x14ac:dyDescent="0.35">
      <c r="B7" s="55" t="s">
        <v>46</v>
      </c>
    </row>
    <row r="8" spans="1:6" s="3" customFormat="1" ht="15.5" customHeight="1" thickBot="1" x14ac:dyDescent="0.4">
      <c r="B8" s="56" t="s">
        <v>1038</v>
      </c>
    </row>
    <row r="9" spans="1:6" s="3" customFormat="1" ht="8" customHeight="1" x14ac:dyDescent="0.35">
      <c r="B9" s="183" t="s">
        <v>1041</v>
      </c>
    </row>
    <row r="10" spans="1:6" s="3" customFormat="1" ht="8" customHeight="1" thickBot="1" x14ac:dyDescent="0.4">
      <c r="B10" s="183" t="s">
        <v>1042</v>
      </c>
    </row>
    <row r="11" spans="1:6" s="3" customFormat="1" ht="15.75" customHeight="1" x14ac:dyDescent="0.35">
      <c r="B11" s="55" t="s">
        <v>210</v>
      </c>
    </row>
    <row r="12" spans="1:6" s="3" customFormat="1" ht="15.75" customHeight="1" thickBot="1" x14ac:dyDescent="0.4">
      <c r="B12" s="39" t="s">
        <v>1039</v>
      </c>
    </row>
    <row r="13" spans="1:6" s="3" customFormat="1" ht="8" customHeight="1" x14ac:dyDescent="0.35">
      <c r="B13" s="184" t="s">
        <v>1043</v>
      </c>
    </row>
    <row r="14" spans="1:6" s="3" customFormat="1" ht="8" customHeight="1" thickBot="1" x14ac:dyDescent="0.4">
      <c r="B14" s="184" t="s">
        <v>1044</v>
      </c>
    </row>
    <row r="15" spans="1:6" s="3" customFormat="1" ht="15.75" customHeight="1" thickBot="1" x14ac:dyDescent="0.4">
      <c r="B15" s="111" t="s">
        <v>211</v>
      </c>
    </row>
    <row r="16" spans="1:6" s="3" customFormat="1" ht="15.75" customHeight="1" thickBot="1" x14ac:dyDescent="0.4">
      <c r="B16" s="33" t="s">
        <v>212</v>
      </c>
    </row>
    <row r="17" spans="2:13" s="3" customFormat="1" ht="72" customHeight="1" thickBot="1" x14ac:dyDescent="0.4">
      <c r="B17" s="57"/>
    </row>
    <row r="18" spans="2:13" s="3" customFormat="1" ht="8" customHeight="1" x14ac:dyDescent="0.35">
      <c r="B18" s="183" t="s">
        <v>1045</v>
      </c>
    </row>
    <row r="19" spans="2:13" s="3" customFormat="1" ht="8" customHeight="1" thickBot="1" x14ac:dyDescent="0.4">
      <c r="B19" s="183" t="s">
        <v>1046</v>
      </c>
      <c r="E19" s="15"/>
    </row>
    <row r="20" spans="2:13" s="3" customFormat="1" ht="15.75" customHeight="1" thickBot="1" x14ac:dyDescent="0.4">
      <c r="B20" s="58" t="s">
        <v>213</v>
      </c>
      <c r="E20" s="15"/>
    </row>
    <row r="21" spans="2:13" s="3" customFormat="1" ht="15.75" customHeight="1" thickBot="1" x14ac:dyDescent="0.4">
      <c r="B21" s="33" t="s">
        <v>214</v>
      </c>
      <c r="E21" s="15"/>
    </row>
    <row r="22" spans="2:13" s="3" customFormat="1" ht="15.75" customHeight="1" thickBot="1" x14ac:dyDescent="0.4">
      <c r="B22" s="182">
        <v>45355</v>
      </c>
      <c r="E22" s="15"/>
    </row>
    <row r="23" spans="2:13" ht="14.5" x14ac:dyDescent="0.35">
      <c r="B23" s="85" t="s">
        <v>1047</v>
      </c>
    </row>
    <row r="25" spans="2:13" ht="14.5" hidden="1" customHeight="1" x14ac:dyDescent="0.35">
      <c r="B25" s="354" t="s">
        <v>215</v>
      </c>
      <c r="C25" s="355"/>
      <c r="D25" s="355"/>
      <c r="E25" s="355"/>
      <c r="F25" s="355"/>
      <c r="G25" s="355"/>
      <c r="H25" s="355"/>
      <c r="I25" s="355"/>
      <c r="J25" s="356"/>
      <c r="M25" s="1" t="s">
        <v>216</v>
      </c>
    </row>
    <row r="26" spans="2:13" ht="14.5" hidden="1" customHeight="1" x14ac:dyDescent="0.35">
      <c r="B26" s="10" t="s">
        <v>46</v>
      </c>
      <c r="C26" s="351"/>
      <c r="D26" s="352"/>
      <c r="E26" s="352"/>
      <c r="F26" s="352"/>
      <c r="G26" s="352"/>
      <c r="H26" s="352"/>
      <c r="I26" s="352"/>
      <c r="J26" s="353"/>
      <c r="M26" t="s">
        <v>25</v>
      </c>
    </row>
    <row r="27" spans="2:13" ht="14.5" hidden="1" customHeight="1" x14ac:dyDescent="0.35">
      <c r="B27" s="11" t="s">
        <v>210</v>
      </c>
      <c r="C27" s="351"/>
      <c r="D27" s="352"/>
      <c r="E27" s="352"/>
      <c r="F27" s="352"/>
      <c r="G27" s="352"/>
      <c r="H27" s="352"/>
      <c r="I27" s="352"/>
      <c r="J27" s="353"/>
      <c r="M27" t="s">
        <v>217</v>
      </c>
    </row>
    <row r="28" spans="2:13" ht="14.5" hidden="1" customHeight="1" x14ac:dyDescent="0.35">
      <c r="B28" s="12" t="s">
        <v>218</v>
      </c>
      <c r="C28" s="165" t="s">
        <v>217</v>
      </c>
      <c r="D28" s="165" t="s">
        <v>217</v>
      </c>
      <c r="E28" s="165" t="s">
        <v>217</v>
      </c>
      <c r="F28" s="165" t="s">
        <v>217</v>
      </c>
      <c r="G28" s="165" t="s">
        <v>217</v>
      </c>
      <c r="H28" s="165" t="s">
        <v>217</v>
      </c>
      <c r="I28" s="165" t="s">
        <v>217</v>
      </c>
      <c r="J28" s="166" t="s">
        <v>217</v>
      </c>
      <c r="M28" t="s">
        <v>219</v>
      </c>
    </row>
    <row r="29" spans="2:13" ht="14.5" hidden="1" customHeight="1" x14ac:dyDescent="0.35">
      <c r="B29" s="11" t="s">
        <v>220</v>
      </c>
      <c r="C29" s="351"/>
      <c r="D29" s="352"/>
      <c r="E29" s="352"/>
      <c r="F29" s="352"/>
      <c r="G29" s="352"/>
      <c r="H29" s="352"/>
      <c r="I29" s="352"/>
      <c r="J29" s="353"/>
    </row>
    <row r="34" ht="14.5" x14ac:dyDescent="0.35"/>
    <row r="35" ht="14.5" x14ac:dyDescent="0.35"/>
    <row r="36" ht="14.5" x14ac:dyDescent="0.35"/>
    <row r="37" ht="14.5" x14ac:dyDescent="0.35"/>
  </sheetData>
  <mergeCells count="7">
    <mergeCell ref="B2:C2"/>
    <mergeCell ref="B5:F5"/>
    <mergeCell ref="B4:F4"/>
    <mergeCell ref="C29:J29"/>
    <mergeCell ref="B25:J25"/>
    <mergeCell ref="C26:J26"/>
    <mergeCell ref="C27:J27"/>
  </mergeCells>
  <dataValidations count="1">
    <dataValidation type="list" allowBlank="1" showInputMessage="1" showErrorMessage="1" sqref="C28:J28" xr:uid="{6C26769B-F781-4C0A-BADD-3CD47253B256}">
      <formula1>$M$26:$M$28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topLeftCell="A123" workbookViewId="0">
      <selection activeCell="G36" sqref="G36"/>
    </sheetView>
  </sheetViews>
  <sheetFormatPr defaultRowHeight="14.5" x14ac:dyDescent="0.35"/>
  <sheetData>
    <row r="1" spans="1:1" x14ac:dyDescent="0.35">
      <c r="A1" s="99" t="s">
        <v>221</v>
      </c>
    </row>
    <row r="2" spans="1:1" x14ac:dyDescent="0.35">
      <c r="A2" s="1" t="s">
        <v>222</v>
      </c>
    </row>
    <row r="3" spans="1:1" x14ac:dyDescent="0.35">
      <c r="A3" t="s">
        <v>126</v>
      </c>
    </row>
    <row r="4" spans="1:1" x14ac:dyDescent="0.35">
      <c r="A4" s="99" t="s">
        <v>223</v>
      </c>
    </row>
    <row r="5" spans="1:1" x14ac:dyDescent="0.35">
      <c r="A5" s="99" t="s">
        <v>224</v>
      </c>
    </row>
    <row r="6" spans="1:1" x14ac:dyDescent="0.35">
      <c r="A6" s="1" t="s">
        <v>225</v>
      </c>
    </row>
    <row r="7" spans="1:1" x14ac:dyDescent="0.35">
      <c r="A7" t="str">
        <f>A3</f>
        <v>Please select an option</v>
      </c>
    </row>
    <row r="8" spans="1:1" x14ac:dyDescent="0.35">
      <c r="A8" t="s">
        <v>6</v>
      </c>
    </row>
    <row r="9" spans="1:1" x14ac:dyDescent="0.35">
      <c r="A9" t="s">
        <v>226</v>
      </c>
    </row>
    <row r="10" spans="1:1" x14ac:dyDescent="0.35">
      <c r="A10" t="s">
        <v>227</v>
      </c>
    </row>
    <row r="11" spans="1:1" x14ac:dyDescent="0.35">
      <c r="A11" t="s">
        <v>228</v>
      </c>
    </row>
    <row r="12" spans="1:1" x14ac:dyDescent="0.35">
      <c r="A12" t="s">
        <v>229</v>
      </c>
    </row>
    <row r="13" spans="1:1" x14ac:dyDescent="0.35">
      <c r="A13" t="s">
        <v>230</v>
      </c>
    </row>
    <row r="14" spans="1:1" x14ac:dyDescent="0.35">
      <c r="A14" t="s">
        <v>231</v>
      </c>
    </row>
    <row r="15" spans="1:1" x14ac:dyDescent="0.35">
      <c r="A15" t="s">
        <v>232</v>
      </c>
    </row>
    <row r="16" spans="1:1" x14ac:dyDescent="0.35">
      <c r="A16" s="99" t="s">
        <v>233</v>
      </c>
    </row>
    <row r="17" spans="1:1" x14ac:dyDescent="0.35">
      <c r="A17" s="99" t="s">
        <v>234</v>
      </c>
    </row>
    <row r="18" spans="1:1" x14ac:dyDescent="0.35">
      <c r="A18" s="1" t="s">
        <v>39</v>
      </c>
    </row>
    <row r="19" spans="1:1" x14ac:dyDescent="0.35">
      <c r="A19" t="str">
        <f>A3</f>
        <v>Please select an option</v>
      </c>
    </row>
    <row r="20" spans="1:1" x14ac:dyDescent="0.35">
      <c r="A20" t="s">
        <v>42</v>
      </c>
    </row>
    <row r="21" spans="1:1" x14ac:dyDescent="0.35">
      <c r="A21" t="s">
        <v>235</v>
      </c>
    </row>
    <row r="22" spans="1:1" x14ac:dyDescent="0.35">
      <c r="A22" t="s">
        <v>236</v>
      </c>
    </row>
    <row r="23" spans="1:1" x14ac:dyDescent="0.35">
      <c r="A23" t="s">
        <v>237</v>
      </c>
    </row>
    <row r="24" spans="1:1" x14ac:dyDescent="0.35">
      <c r="A24" t="s">
        <v>238</v>
      </c>
    </row>
    <row r="25" spans="1:1" x14ac:dyDescent="0.35">
      <c r="A25" t="s">
        <v>239</v>
      </c>
    </row>
    <row r="26" spans="1:1" x14ac:dyDescent="0.35">
      <c r="A26" t="s">
        <v>240</v>
      </c>
    </row>
    <row r="27" spans="1:1" x14ac:dyDescent="0.35">
      <c r="A27" s="112" t="s">
        <v>241</v>
      </c>
    </row>
    <row r="28" spans="1:1" x14ac:dyDescent="0.35">
      <c r="A28" t="s">
        <v>242</v>
      </c>
    </row>
    <row r="29" spans="1:1" x14ac:dyDescent="0.35">
      <c r="A29" t="s">
        <v>243</v>
      </c>
    </row>
    <row r="30" spans="1:1" x14ac:dyDescent="0.35">
      <c r="A30" s="99" t="s">
        <v>244</v>
      </c>
    </row>
    <row r="31" spans="1:1" x14ac:dyDescent="0.35">
      <c r="A31" s="99" t="s">
        <v>245</v>
      </c>
    </row>
    <row r="32" spans="1:1" x14ac:dyDescent="0.35">
      <c r="A32" s="1" t="s">
        <v>246</v>
      </c>
    </row>
    <row r="33" spans="1:1" x14ac:dyDescent="0.35">
      <c r="A33" t="str">
        <f>A3</f>
        <v>Please select an option</v>
      </c>
    </row>
    <row r="34" spans="1:1" x14ac:dyDescent="0.35">
      <c r="A34" s="29" t="s">
        <v>247</v>
      </c>
    </row>
    <row r="35" spans="1:1" x14ac:dyDescent="0.35">
      <c r="A35" t="s">
        <v>248</v>
      </c>
    </row>
    <row r="36" spans="1:1" x14ac:dyDescent="0.35">
      <c r="A36" t="s">
        <v>249</v>
      </c>
    </row>
    <row r="37" spans="1:1" x14ac:dyDescent="0.35">
      <c r="A37" t="s">
        <v>250</v>
      </c>
    </row>
    <row r="38" spans="1:1" x14ac:dyDescent="0.35">
      <c r="A38" t="s">
        <v>251</v>
      </c>
    </row>
    <row r="39" spans="1:1" x14ac:dyDescent="0.35">
      <c r="A39" s="99" t="s">
        <v>252</v>
      </c>
    </row>
    <row r="40" spans="1:1" x14ac:dyDescent="0.35">
      <c r="A40" s="99" t="s">
        <v>253</v>
      </c>
    </row>
    <row r="41" spans="1:1" x14ac:dyDescent="0.35">
      <c r="A41" s="1" t="s">
        <v>114</v>
      </c>
    </row>
    <row r="42" spans="1:1" x14ac:dyDescent="0.35">
      <c r="A42" t="str">
        <f>A3</f>
        <v>Please select an option</v>
      </c>
    </row>
    <row r="43" spans="1:1" x14ac:dyDescent="0.35">
      <c r="A43" t="s">
        <v>254</v>
      </c>
    </row>
    <row r="44" spans="1:1" x14ac:dyDescent="0.35">
      <c r="A44" t="s">
        <v>255</v>
      </c>
    </row>
    <row r="45" spans="1:1" x14ac:dyDescent="0.35">
      <c r="A45" t="s">
        <v>256</v>
      </c>
    </row>
    <row r="46" spans="1:1" x14ac:dyDescent="0.35">
      <c r="A46" t="s">
        <v>257</v>
      </c>
    </row>
    <row r="47" spans="1:1" x14ac:dyDescent="0.35">
      <c r="A47" t="s">
        <v>258</v>
      </c>
    </row>
    <row r="48" spans="1:1" x14ac:dyDescent="0.35">
      <c r="A48" t="s">
        <v>259</v>
      </c>
    </row>
    <row r="49" spans="1:10" x14ac:dyDescent="0.35">
      <c r="A49" t="s">
        <v>260</v>
      </c>
    </row>
    <row r="50" spans="1:10" x14ac:dyDescent="0.35">
      <c r="A50" t="s">
        <v>261</v>
      </c>
    </row>
    <row r="51" spans="1:10" x14ac:dyDescent="0.35">
      <c r="A51" t="s">
        <v>262</v>
      </c>
    </row>
    <row r="52" spans="1:10" x14ac:dyDescent="0.35">
      <c r="A52" t="s">
        <v>263</v>
      </c>
    </row>
    <row r="53" spans="1:10" x14ac:dyDescent="0.35">
      <c r="A53" t="s">
        <v>264</v>
      </c>
    </row>
    <row r="54" spans="1:10" x14ac:dyDescent="0.35">
      <c r="A54" t="s">
        <v>265</v>
      </c>
    </row>
    <row r="55" spans="1:10" x14ac:dyDescent="0.35">
      <c r="A55" t="s">
        <v>266</v>
      </c>
      <c r="J55" s="1"/>
    </row>
    <row r="56" spans="1:10" x14ac:dyDescent="0.35">
      <c r="A56" t="s">
        <v>267</v>
      </c>
    </row>
    <row r="57" spans="1:10" x14ac:dyDescent="0.35">
      <c r="A57" t="s">
        <v>268</v>
      </c>
    </row>
    <row r="58" spans="1:10" x14ac:dyDescent="0.35">
      <c r="A58" t="s">
        <v>269</v>
      </c>
    </row>
    <row r="59" spans="1:10" x14ac:dyDescent="0.35">
      <c r="A59" t="s">
        <v>270</v>
      </c>
    </row>
    <row r="60" spans="1:10" x14ac:dyDescent="0.35">
      <c r="A60" t="s">
        <v>271</v>
      </c>
    </row>
    <row r="61" spans="1:10" x14ac:dyDescent="0.35">
      <c r="A61" t="s">
        <v>272</v>
      </c>
    </row>
    <row r="62" spans="1:10" x14ac:dyDescent="0.35">
      <c r="A62" t="s">
        <v>273</v>
      </c>
    </row>
    <row r="63" spans="1:10" x14ac:dyDescent="0.35">
      <c r="A63" t="s">
        <v>274</v>
      </c>
    </row>
    <row r="64" spans="1:10" x14ac:dyDescent="0.35">
      <c r="A64" t="s">
        <v>275</v>
      </c>
    </row>
    <row r="65" spans="1:10" x14ac:dyDescent="0.35">
      <c r="A65" t="s">
        <v>276</v>
      </c>
      <c r="J65" s="29"/>
    </row>
    <row r="66" spans="1:10" x14ac:dyDescent="0.35">
      <c r="A66" t="s">
        <v>277</v>
      </c>
    </row>
    <row r="67" spans="1:10" x14ac:dyDescent="0.35">
      <c r="A67" t="s">
        <v>278</v>
      </c>
    </row>
    <row r="68" spans="1:10" x14ac:dyDescent="0.35">
      <c r="A68" t="s">
        <v>279</v>
      </c>
    </row>
    <row r="69" spans="1:10" x14ac:dyDescent="0.35">
      <c r="A69" t="s">
        <v>280</v>
      </c>
    </row>
    <row r="70" spans="1:10" x14ac:dyDescent="0.35">
      <c r="A70" t="s">
        <v>281</v>
      </c>
    </row>
    <row r="71" spans="1:10" x14ac:dyDescent="0.35">
      <c r="A71" t="s">
        <v>282</v>
      </c>
    </row>
    <row r="72" spans="1:10" x14ac:dyDescent="0.35">
      <c r="A72" t="s">
        <v>283</v>
      </c>
    </row>
    <row r="73" spans="1:10" x14ac:dyDescent="0.35">
      <c r="A73" t="s">
        <v>284</v>
      </c>
    </row>
    <row r="74" spans="1:10" x14ac:dyDescent="0.35">
      <c r="A74" t="s">
        <v>285</v>
      </c>
    </row>
    <row r="75" spans="1:10" x14ac:dyDescent="0.35">
      <c r="A75" s="99" t="s">
        <v>286</v>
      </c>
    </row>
    <row r="76" spans="1:10" x14ac:dyDescent="0.35">
      <c r="A76" s="99" t="s">
        <v>287</v>
      </c>
    </row>
    <row r="77" spans="1:10" x14ac:dyDescent="0.35">
      <c r="A77" s="1" t="s">
        <v>132</v>
      </c>
    </row>
    <row r="78" spans="1:10" x14ac:dyDescent="0.35">
      <c r="A78" t="str">
        <f>A3</f>
        <v>Please select an option</v>
      </c>
    </row>
    <row r="79" spans="1:10" x14ac:dyDescent="0.35">
      <c r="A79" t="s">
        <v>288</v>
      </c>
    </row>
    <row r="80" spans="1:10" x14ac:dyDescent="0.35">
      <c r="A80" t="s">
        <v>289</v>
      </c>
    </row>
    <row r="81" spans="1:1" x14ac:dyDescent="0.35">
      <c r="A81" t="s">
        <v>290</v>
      </c>
    </row>
    <row r="82" spans="1:1" x14ac:dyDescent="0.35">
      <c r="A82" t="s">
        <v>291</v>
      </c>
    </row>
    <row r="83" spans="1:1" x14ac:dyDescent="0.35">
      <c r="A83" t="s">
        <v>292</v>
      </c>
    </row>
    <row r="84" spans="1:1" x14ac:dyDescent="0.35">
      <c r="A84" t="s">
        <v>293</v>
      </c>
    </row>
    <row r="85" spans="1:1" x14ac:dyDescent="0.35">
      <c r="A85" t="s">
        <v>294</v>
      </c>
    </row>
    <row r="86" spans="1:1" x14ac:dyDescent="0.35">
      <c r="A86" t="s">
        <v>295</v>
      </c>
    </row>
    <row r="87" spans="1:1" x14ac:dyDescent="0.35">
      <c r="A87" t="s">
        <v>296</v>
      </c>
    </row>
    <row r="88" spans="1:1" x14ac:dyDescent="0.35">
      <c r="A88" t="s">
        <v>297</v>
      </c>
    </row>
    <row r="89" spans="1:1" x14ac:dyDescent="0.35">
      <c r="A89" t="s">
        <v>298</v>
      </c>
    </row>
    <row r="90" spans="1:1" x14ac:dyDescent="0.35">
      <c r="A90" t="s">
        <v>299</v>
      </c>
    </row>
    <row r="91" spans="1:1" x14ac:dyDescent="0.35">
      <c r="A91" t="s">
        <v>300</v>
      </c>
    </row>
    <row r="92" spans="1:1" x14ac:dyDescent="0.35">
      <c r="A92" t="s">
        <v>301</v>
      </c>
    </row>
    <row r="93" spans="1:1" x14ac:dyDescent="0.35">
      <c r="A93" t="s">
        <v>302</v>
      </c>
    </row>
    <row r="94" spans="1:1" x14ac:dyDescent="0.35">
      <c r="A94" t="s">
        <v>303</v>
      </c>
    </row>
    <row r="95" spans="1:1" x14ac:dyDescent="0.35">
      <c r="A95" t="s">
        <v>304</v>
      </c>
    </row>
    <row r="96" spans="1:1" x14ac:dyDescent="0.35">
      <c r="A96" t="s">
        <v>305</v>
      </c>
    </row>
    <row r="97" spans="1:1" x14ac:dyDescent="0.35">
      <c r="A97" t="s">
        <v>306</v>
      </c>
    </row>
    <row r="98" spans="1:1" x14ac:dyDescent="0.35">
      <c r="A98" t="s">
        <v>307</v>
      </c>
    </row>
    <row r="99" spans="1:1" x14ac:dyDescent="0.35">
      <c r="A99" t="s">
        <v>285</v>
      </c>
    </row>
    <row r="100" spans="1:1" x14ac:dyDescent="0.35">
      <c r="A100" s="99" t="s">
        <v>308</v>
      </c>
    </row>
    <row r="101" spans="1:1" x14ac:dyDescent="0.35">
      <c r="A101" s="99" t="s">
        <v>309</v>
      </c>
    </row>
    <row r="102" spans="1:1" x14ac:dyDescent="0.35">
      <c r="A102" s="1" t="s">
        <v>118</v>
      </c>
    </row>
    <row r="103" spans="1:1" x14ac:dyDescent="0.35">
      <c r="A103" t="str">
        <f>A3</f>
        <v>Please select an option</v>
      </c>
    </row>
    <row r="104" spans="1:1" x14ac:dyDescent="0.35">
      <c r="A104" t="s">
        <v>310</v>
      </c>
    </row>
    <row r="105" spans="1:1" x14ac:dyDescent="0.35">
      <c r="A105" t="s">
        <v>128</v>
      </c>
    </row>
    <row r="106" spans="1:1" x14ac:dyDescent="0.35">
      <c r="A106" t="s">
        <v>311</v>
      </c>
    </row>
    <row r="107" spans="1:1" x14ac:dyDescent="0.35">
      <c r="A107" t="s">
        <v>312</v>
      </c>
    </row>
    <row r="108" spans="1:1" x14ac:dyDescent="0.35">
      <c r="A108" t="s">
        <v>313</v>
      </c>
    </row>
    <row r="109" spans="1:1" x14ac:dyDescent="0.35">
      <c r="A109" t="s">
        <v>314</v>
      </c>
    </row>
    <row r="110" spans="1:1" x14ac:dyDescent="0.35">
      <c r="A110" s="99" t="s">
        <v>315</v>
      </c>
    </row>
    <row r="111" spans="1:1" x14ac:dyDescent="0.35">
      <c r="A111" s="99" t="s">
        <v>316</v>
      </c>
    </row>
    <row r="112" spans="1:1" x14ac:dyDescent="0.35">
      <c r="A112" s="1" t="s">
        <v>116</v>
      </c>
    </row>
    <row r="113" spans="1:1" x14ac:dyDescent="0.35">
      <c r="A113" t="str">
        <f>A3</f>
        <v>Please select an option</v>
      </c>
    </row>
    <row r="114" spans="1:1" x14ac:dyDescent="0.35">
      <c r="A114" t="s">
        <v>112</v>
      </c>
    </row>
    <row r="115" spans="1:1" x14ac:dyDescent="0.35">
      <c r="A115" t="s">
        <v>110</v>
      </c>
    </row>
    <row r="116" spans="1:1" x14ac:dyDescent="0.35">
      <c r="A116" t="s">
        <v>104</v>
      </c>
    </row>
    <row r="117" spans="1:1" x14ac:dyDescent="0.35">
      <c r="A117" t="s">
        <v>106</v>
      </c>
    </row>
    <row r="118" spans="1:1" x14ac:dyDescent="0.35">
      <c r="A118" t="s">
        <v>108</v>
      </c>
    </row>
    <row r="119" spans="1:1" x14ac:dyDescent="0.35">
      <c r="A119" t="s">
        <v>285</v>
      </c>
    </row>
    <row r="120" spans="1:1" x14ac:dyDescent="0.35">
      <c r="A120" s="99" t="s">
        <v>317</v>
      </c>
    </row>
    <row r="121" spans="1:1" x14ac:dyDescent="0.35">
      <c r="A121" s="99" t="s">
        <v>318</v>
      </c>
    </row>
    <row r="122" spans="1:1" x14ac:dyDescent="0.35">
      <c r="A122" s="1" t="s">
        <v>319</v>
      </c>
    </row>
    <row r="123" spans="1:1" x14ac:dyDescent="0.35">
      <c r="A123" t="str">
        <f>A3</f>
        <v>Please select an option</v>
      </c>
    </row>
    <row r="124" spans="1:1" x14ac:dyDescent="0.35">
      <c r="A124" t="s">
        <v>217</v>
      </c>
    </row>
    <row r="125" spans="1:1" x14ac:dyDescent="0.35">
      <c r="A125" t="s">
        <v>219</v>
      </c>
    </row>
    <row r="126" spans="1:1" x14ac:dyDescent="0.35">
      <c r="A126" s="99" t="s">
        <v>320</v>
      </c>
    </row>
    <row r="127" spans="1:1" x14ac:dyDescent="0.35">
      <c r="A127" s="99" t="s">
        <v>321</v>
      </c>
    </row>
    <row r="128" spans="1:1" x14ac:dyDescent="0.35">
      <c r="A128" s="1" t="s">
        <v>189</v>
      </c>
    </row>
    <row r="129" spans="1:1" x14ac:dyDescent="0.35">
      <c r="A129" t="str">
        <f>A3</f>
        <v>Please select an option</v>
      </c>
    </row>
    <row r="130" spans="1:1" x14ac:dyDescent="0.35">
      <c r="A130" t="s">
        <v>124</v>
      </c>
    </row>
    <row r="131" spans="1:1" x14ac:dyDescent="0.35">
      <c r="A131" t="s">
        <v>125</v>
      </c>
    </row>
    <row r="132" spans="1:1" x14ac:dyDescent="0.35">
      <c r="A132" s="99" t="s">
        <v>322</v>
      </c>
    </row>
    <row r="133" spans="1:1" x14ac:dyDescent="0.35">
      <c r="A133" s="99" t="s">
        <v>323</v>
      </c>
    </row>
    <row r="134" spans="1:1" x14ac:dyDescent="0.35">
      <c r="A134" s="1" t="s">
        <v>324</v>
      </c>
    </row>
    <row r="135" spans="1:1" x14ac:dyDescent="0.35">
      <c r="A135" t="str">
        <f>A3</f>
        <v>Please select an option</v>
      </c>
    </row>
    <row r="136" spans="1:1" x14ac:dyDescent="0.35">
      <c r="A136" t="s">
        <v>325</v>
      </c>
    </row>
    <row r="137" spans="1:1" x14ac:dyDescent="0.35">
      <c r="A137" t="s">
        <v>326</v>
      </c>
    </row>
    <row r="138" spans="1:1" x14ac:dyDescent="0.35">
      <c r="A138" s="27" t="s">
        <v>327</v>
      </c>
    </row>
    <row r="139" spans="1:1" x14ac:dyDescent="0.35">
      <c r="A139" s="27" t="s">
        <v>328</v>
      </c>
    </row>
    <row r="140" spans="1:1" x14ac:dyDescent="0.35">
      <c r="A140" t="s">
        <v>329</v>
      </c>
    </row>
    <row r="141" spans="1:1" x14ac:dyDescent="0.35">
      <c r="A141" t="s">
        <v>330</v>
      </c>
    </row>
    <row r="142" spans="1:1" x14ac:dyDescent="0.35">
      <c r="A142" t="s">
        <v>331</v>
      </c>
    </row>
    <row r="143" spans="1:1" x14ac:dyDescent="0.35">
      <c r="A143" t="s">
        <v>332</v>
      </c>
    </row>
    <row r="144" spans="1:1" x14ac:dyDescent="0.35">
      <c r="A144" t="s">
        <v>333</v>
      </c>
    </row>
    <row r="145" spans="1:1" x14ac:dyDescent="0.35">
      <c r="A145" t="s">
        <v>334</v>
      </c>
    </row>
    <row r="146" spans="1:1" x14ac:dyDescent="0.35">
      <c r="A146" s="27" t="s">
        <v>335</v>
      </c>
    </row>
    <row r="147" spans="1:1" x14ac:dyDescent="0.35">
      <c r="A147" s="27" t="s">
        <v>336</v>
      </c>
    </row>
    <row r="148" spans="1:1" x14ac:dyDescent="0.35">
      <c r="A148" s="27" t="s">
        <v>337</v>
      </c>
    </row>
    <row r="149" spans="1:1" x14ac:dyDescent="0.35">
      <c r="A149" t="s">
        <v>338</v>
      </c>
    </row>
    <row r="150" spans="1:1" x14ac:dyDescent="0.35">
      <c r="A150" s="27" t="s">
        <v>339</v>
      </c>
    </row>
    <row r="151" spans="1:1" x14ac:dyDescent="0.35">
      <c r="A151" t="s">
        <v>340</v>
      </c>
    </row>
    <row r="152" spans="1:1" x14ac:dyDescent="0.35">
      <c r="A152" s="27" t="s">
        <v>341</v>
      </c>
    </row>
    <row r="153" spans="1:1" x14ac:dyDescent="0.35">
      <c r="A153" t="s">
        <v>342</v>
      </c>
    </row>
    <row r="154" spans="1:1" x14ac:dyDescent="0.35">
      <c r="A154" s="27" t="s">
        <v>343</v>
      </c>
    </row>
    <row r="155" spans="1:1" x14ac:dyDescent="0.35">
      <c r="A155" t="s">
        <v>344</v>
      </c>
    </row>
    <row r="156" spans="1:1" x14ac:dyDescent="0.35">
      <c r="A156" s="27" t="s">
        <v>345</v>
      </c>
    </row>
    <row r="157" spans="1:1" x14ac:dyDescent="0.35">
      <c r="A157" t="s">
        <v>346</v>
      </c>
    </row>
    <row r="158" spans="1:1" x14ac:dyDescent="0.35">
      <c r="A158" t="s">
        <v>285</v>
      </c>
    </row>
    <row r="159" spans="1:1" x14ac:dyDescent="0.35">
      <c r="A159" s="99" t="s">
        <v>347</v>
      </c>
    </row>
    <row r="160" spans="1:1" x14ac:dyDescent="0.35">
      <c r="A160" s="99" t="s">
        <v>348</v>
      </c>
    </row>
    <row r="161" spans="1:1" x14ac:dyDescent="0.35">
      <c r="A161" s="1" t="s">
        <v>349</v>
      </c>
    </row>
    <row r="162" spans="1:1" x14ac:dyDescent="0.35">
      <c r="A162" t="str">
        <f>A3</f>
        <v>Please select an option</v>
      </c>
    </row>
    <row r="163" spans="1:1" x14ac:dyDescent="0.35">
      <c r="A163" t="s">
        <v>350</v>
      </c>
    </row>
    <row r="164" spans="1:1" x14ac:dyDescent="0.35">
      <c r="A164" t="s">
        <v>351</v>
      </c>
    </row>
    <row r="165" spans="1:1" x14ac:dyDescent="0.35">
      <c r="A165" t="s">
        <v>352</v>
      </c>
    </row>
    <row r="166" spans="1:1" x14ac:dyDescent="0.35">
      <c r="A166" t="s">
        <v>353</v>
      </c>
    </row>
    <row r="167" spans="1:1" x14ac:dyDescent="0.35">
      <c r="A167" t="s">
        <v>354</v>
      </c>
    </row>
    <row r="168" spans="1:1" x14ac:dyDescent="0.35">
      <c r="A168" s="99" t="s">
        <v>355</v>
      </c>
    </row>
  </sheetData>
  <sortState xmlns:xlrd2="http://schemas.microsoft.com/office/spreadsheetml/2017/richdata2" ref="A136:A157">
    <sortCondition ref="A136:A1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heetViews>
  <sheetFormatPr defaultRowHeight="15" customHeight="1" x14ac:dyDescent="0.35"/>
  <cols>
    <col min="1" max="1" width="39.26953125" bestFit="1" customWidth="1"/>
    <col min="2" max="2" width="11.1796875" customWidth="1"/>
    <col min="3" max="3" width="54" customWidth="1"/>
    <col min="5" max="5" width="95.453125" bestFit="1" customWidth="1"/>
  </cols>
  <sheetData>
    <row r="1" spans="1:5" x14ac:dyDescent="0.35">
      <c r="A1" t="s">
        <v>356</v>
      </c>
    </row>
    <row r="2" spans="1:5" x14ac:dyDescent="0.35">
      <c r="A2" t="s">
        <v>357</v>
      </c>
      <c r="B2" t="s">
        <v>358</v>
      </c>
      <c r="C2" t="s">
        <v>359</v>
      </c>
      <c r="D2" t="s">
        <v>360</v>
      </c>
      <c r="E2" t="s">
        <v>361</v>
      </c>
    </row>
    <row r="3" spans="1:5" x14ac:dyDescent="0.35">
      <c r="A3" t="s">
        <v>42</v>
      </c>
      <c r="B3" t="s">
        <v>362</v>
      </c>
      <c r="C3" t="s">
        <v>363</v>
      </c>
      <c r="D3" t="s">
        <v>364</v>
      </c>
      <c r="E3" t="s">
        <v>365</v>
      </c>
    </row>
    <row r="4" spans="1:5" x14ac:dyDescent="0.35">
      <c r="A4" t="s">
        <v>42</v>
      </c>
      <c r="B4" t="s">
        <v>366</v>
      </c>
      <c r="C4" t="s">
        <v>367</v>
      </c>
      <c r="D4" t="s">
        <v>364</v>
      </c>
      <c r="E4" t="s">
        <v>368</v>
      </c>
    </row>
    <row r="5" spans="1:5" x14ac:dyDescent="0.35">
      <c r="A5" t="s">
        <v>42</v>
      </c>
      <c r="B5" t="s">
        <v>369</v>
      </c>
      <c r="C5" t="s">
        <v>370</v>
      </c>
      <c r="D5" t="s">
        <v>364</v>
      </c>
      <c r="E5" t="s">
        <v>371</v>
      </c>
    </row>
    <row r="6" spans="1:5" x14ac:dyDescent="0.35">
      <c r="A6" t="s">
        <v>42</v>
      </c>
      <c r="B6" t="s">
        <v>372</v>
      </c>
      <c r="C6" t="s">
        <v>373</v>
      </c>
      <c r="D6" t="s">
        <v>364</v>
      </c>
      <c r="E6" t="s">
        <v>374</v>
      </c>
    </row>
    <row r="7" spans="1:5" x14ac:dyDescent="0.35">
      <c r="A7" t="s">
        <v>42</v>
      </c>
      <c r="B7" t="s">
        <v>375</v>
      </c>
      <c r="C7" t="s">
        <v>376</v>
      </c>
      <c r="D7" t="s">
        <v>364</v>
      </c>
      <c r="E7" t="s">
        <v>377</v>
      </c>
    </row>
    <row r="8" spans="1:5" x14ac:dyDescent="0.35">
      <c r="A8" t="s">
        <v>42</v>
      </c>
      <c r="B8" t="s">
        <v>378</v>
      </c>
      <c r="C8" t="s">
        <v>379</v>
      </c>
      <c r="D8" t="s">
        <v>364</v>
      </c>
      <c r="E8" t="s">
        <v>380</v>
      </c>
    </row>
    <row r="9" spans="1:5" x14ac:dyDescent="0.35">
      <c r="A9" t="s">
        <v>42</v>
      </c>
      <c r="B9" t="s">
        <v>381</v>
      </c>
      <c r="C9" t="s">
        <v>382</v>
      </c>
      <c r="D9" t="s">
        <v>364</v>
      </c>
      <c r="E9" t="s">
        <v>383</v>
      </c>
    </row>
    <row r="10" spans="1:5" x14ac:dyDescent="0.35">
      <c r="A10" t="s">
        <v>42</v>
      </c>
      <c r="B10" t="s">
        <v>384</v>
      </c>
      <c r="C10" t="s">
        <v>385</v>
      </c>
      <c r="D10" t="s">
        <v>364</v>
      </c>
      <c r="E10" t="s">
        <v>386</v>
      </c>
    </row>
    <row r="11" spans="1:5" x14ac:dyDescent="0.35">
      <c r="A11" t="s">
        <v>42</v>
      </c>
      <c r="B11" t="s">
        <v>387</v>
      </c>
      <c r="C11" t="s">
        <v>388</v>
      </c>
      <c r="D11" t="s">
        <v>364</v>
      </c>
      <c r="E11" t="s">
        <v>389</v>
      </c>
    </row>
    <row r="12" spans="1:5" x14ac:dyDescent="0.35">
      <c r="A12" t="s">
        <v>235</v>
      </c>
      <c r="B12" t="s">
        <v>390</v>
      </c>
      <c r="C12" t="s">
        <v>391</v>
      </c>
      <c r="D12" t="s">
        <v>364</v>
      </c>
      <c r="E12" t="s">
        <v>392</v>
      </c>
    </row>
    <row r="13" spans="1:5" x14ac:dyDescent="0.35">
      <c r="A13" t="s">
        <v>235</v>
      </c>
      <c r="B13" t="s">
        <v>393</v>
      </c>
      <c r="C13" t="s">
        <v>394</v>
      </c>
      <c r="D13" t="s">
        <v>364</v>
      </c>
      <c r="E13" t="s">
        <v>395</v>
      </c>
    </row>
    <row r="14" spans="1:5" x14ac:dyDescent="0.35">
      <c r="A14" t="s">
        <v>235</v>
      </c>
      <c r="B14" t="s">
        <v>396</v>
      </c>
      <c r="C14" t="s">
        <v>397</v>
      </c>
      <c r="D14" t="s">
        <v>364</v>
      </c>
      <c r="E14" t="s">
        <v>398</v>
      </c>
    </row>
    <row r="15" spans="1:5" x14ac:dyDescent="0.35">
      <c r="A15" t="s">
        <v>235</v>
      </c>
      <c r="B15" t="s">
        <v>399</v>
      </c>
      <c r="C15" t="s">
        <v>400</v>
      </c>
      <c r="D15" t="s">
        <v>364</v>
      </c>
      <c r="E15" t="s">
        <v>401</v>
      </c>
    </row>
    <row r="16" spans="1:5" x14ac:dyDescent="0.35">
      <c r="A16" t="s">
        <v>235</v>
      </c>
      <c r="B16" t="s">
        <v>402</v>
      </c>
      <c r="C16" t="s">
        <v>403</v>
      </c>
      <c r="D16" t="s">
        <v>364</v>
      </c>
      <c r="E16" t="s">
        <v>404</v>
      </c>
    </row>
    <row r="17" spans="1:5" x14ac:dyDescent="0.35">
      <c r="A17" t="s">
        <v>235</v>
      </c>
      <c r="B17" t="s">
        <v>405</v>
      </c>
      <c r="C17" t="s">
        <v>406</v>
      </c>
      <c r="D17" t="s">
        <v>364</v>
      </c>
      <c r="E17" t="s">
        <v>407</v>
      </c>
    </row>
    <row r="18" spans="1:5" x14ac:dyDescent="0.35">
      <c r="A18" t="s">
        <v>235</v>
      </c>
      <c r="B18" t="s">
        <v>408</v>
      </c>
      <c r="C18" t="s">
        <v>409</v>
      </c>
      <c r="D18" t="s">
        <v>364</v>
      </c>
      <c r="E18" t="s">
        <v>410</v>
      </c>
    </row>
    <row r="19" spans="1:5" x14ac:dyDescent="0.35">
      <c r="A19" t="s">
        <v>235</v>
      </c>
      <c r="B19" t="s">
        <v>411</v>
      </c>
      <c r="C19" t="s">
        <v>412</v>
      </c>
      <c r="D19" t="s">
        <v>364</v>
      </c>
      <c r="E19" t="s">
        <v>413</v>
      </c>
    </row>
    <row r="20" spans="1:5" x14ac:dyDescent="0.35">
      <c r="A20" t="s">
        <v>235</v>
      </c>
      <c r="B20" t="s">
        <v>414</v>
      </c>
      <c r="C20" t="s">
        <v>415</v>
      </c>
      <c r="D20" t="s">
        <v>364</v>
      </c>
      <c r="E20" t="s">
        <v>416</v>
      </c>
    </row>
    <row r="21" spans="1:5" x14ac:dyDescent="0.35">
      <c r="A21" t="s">
        <v>235</v>
      </c>
      <c r="B21" t="s">
        <v>417</v>
      </c>
      <c r="C21" t="s">
        <v>418</v>
      </c>
      <c r="D21" t="s">
        <v>364</v>
      </c>
      <c r="E21" t="s">
        <v>419</v>
      </c>
    </row>
    <row r="22" spans="1:5" x14ac:dyDescent="0.35">
      <c r="A22" t="s">
        <v>235</v>
      </c>
      <c r="B22" t="s">
        <v>420</v>
      </c>
      <c r="C22" t="s">
        <v>421</v>
      </c>
      <c r="D22" t="s">
        <v>364</v>
      </c>
      <c r="E22" t="s">
        <v>422</v>
      </c>
    </row>
    <row r="23" spans="1:5" x14ac:dyDescent="0.35">
      <c r="A23" t="s">
        <v>235</v>
      </c>
      <c r="B23" t="s">
        <v>423</v>
      </c>
      <c r="C23" t="s">
        <v>424</v>
      </c>
      <c r="D23" t="s">
        <v>364</v>
      </c>
      <c r="E23" t="s">
        <v>425</v>
      </c>
    </row>
    <row r="24" spans="1:5" x14ac:dyDescent="0.35">
      <c r="A24" t="s">
        <v>235</v>
      </c>
      <c r="B24" t="s">
        <v>426</v>
      </c>
      <c r="C24" t="s">
        <v>427</v>
      </c>
      <c r="D24" t="s">
        <v>364</v>
      </c>
      <c r="E24" t="s">
        <v>428</v>
      </c>
    </row>
    <row r="25" spans="1:5" x14ac:dyDescent="0.35">
      <c r="A25" t="s">
        <v>235</v>
      </c>
      <c r="B25" t="s">
        <v>429</v>
      </c>
      <c r="C25" t="s">
        <v>430</v>
      </c>
      <c r="D25" t="s">
        <v>364</v>
      </c>
      <c r="E25" t="s">
        <v>431</v>
      </c>
    </row>
    <row r="26" spans="1:5" x14ac:dyDescent="0.35">
      <c r="A26" t="s">
        <v>235</v>
      </c>
      <c r="B26" t="s">
        <v>432</v>
      </c>
      <c r="C26" t="s">
        <v>433</v>
      </c>
      <c r="D26" t="s">
        <v>364</v>
      </c>
      <c r="E26" t="s">
        <v>434</v>
      </c>
    </row>
    <row r="27" spans="1:5" x14ac:dyDescent="0.35">
      <c r="A27" t="s">
        <v>235</v>
      </c>
      <c r="B27" t="s">
        <v>435</v>
      </c>
      <c r="C27" t="s">
        <v>436</v>
      </c>
      <c r="D27" t="s">
        <v>364</v>
      </c>
      <c r="E27" t="s">
        <v>437</v>
      </c>
    </row>
    <row r="28" spans="1:5" x14ac:dyDescent="0.35">
      <c r="A28" t="s">
        <v>235</v>
      </c>
      <c r="B28" t="s">
        <v>438</v>
      </c>
      <c r="C28" t="s">
        <v>439</v>
      </c>
      <c r="D28" t="s">
        <v>364</v>
      </c>
      <c r="E28" t="s">
        <v>440</v>
      </c>
    </row>
    <row r="29" spans="1:5" x14ac:dyDescent="0.35">
      <c r="A29" t="s">
        <v>235</v>
      </c>
      <c r="B29" t="s">
        <v>441</v>
      </c>
      <c r="C29" t="s">
        <v>442</v>
      </c>
      <c r="D29" t="s">
        <v>364</v>
      </c>
      <c r="E29" t="s">
        <v>443</v>
      </c>
    </row>
    <row r="30" spans="1:5" x14ac:dyDescent="0.35">
      <c r="A30" t="s">
        <v>235</v>
      </c>
      <c r="B30" t="s">
        <v>444</v>
      </c>
      <c r="C30" t="s">
        <v>445</v>
      </c>
      <c r="D30" t="s">
        <v>364</v>
      </c>
      <c r="E30" t="s">
        <v>446</v>
      </c>
    </row>
    <row r="31" spans="1:5" x14ac:dyDescent="0.35">
      <c r="A31" t="s">
        <v>235</v>
      </c>
      <c r="B31" t="s">
        <v>447</v>
      </c>
      <c r="C31" t="s">
        <v>448</v>
      </c>
      <c r="D31" t="s">
        <v>364</v>
      </c>
      <c r="E31" t="s">
        <v>449</v>
      </c>
    </row>
    <row r="32" spans="1:5" x14ac:dyDescent="0.35">
      <c r="A32" t="s">
        <v>235</v>
      </c>
      <c r="B32" t="s">
        <v>450</v>
      </c>
      <c r="C32" t="s">
        <v>451</v>
      </c>
      <c r="D32" t="s">
        <v>364</v>
      </c>
      <c r="E32" t="s">
        <v>452</v>
      </c>
    </row>
    <row r="33" spans="1:5" x14ac:dyDescent="0.35">
      <c r="A33" t="s">
        <v>235</v>
      </c>
      <c r="B33" t="s">
        <v>453</v>
      </c>
      <c r="C33" t="s">
        <v>454</v>
      </c>
      <c r="D33" t="s">
        <v>364</v>
      </c>
      <c r="E33" t="s">
        <v>455</v>
      </c>
    </row>
    <row r="34" spans="1:5" x14ac:dyDescent="0.35">
      <c r="A34" t="s">
        <v>235</v>
      </c>
      <c r="B34" t="s">
        <v>456</v>
      </c>
      <c r="C34" t="s">
        <v>457</v>
      </c>
      <c r="D34" t="s">
        <v>364</v>
      </c>
      <c r="E34" t="s">
        <v>458</v>
      </c>
    </row>
    <row r="35" spans="1:5" x14ac:dyDescent="0.35">
      <c r="A35" t="s">
        <v>235</v>
      </c>
      <c r="B35" t="s">
        <v>459</v>
      </c>
      <c r="C35" t="s">
        <v>460</v>
      </c>
      <c r="D35" t="s">
        <v>364</v>
      </c>
      <c r="E35" t="s">
        <v>461</v>
      </c>
    </row>
    <row r="36" spans="1:5" x14ac:dyDescent="0.35">
      <c r="A36" t="s">
        <v>235</v>
      </c>
      <c r="B36" t="s">
        <v>462</v>
      </c>
      <c r="C36" t="s">
        <v>463</v>
      </c>
      <c r="D36" t="s">
        <v>364</v>
      </c>
      <c r="E36" t="s">
        <v>464</v>
      </c>
    </row>
    <row r="37" spans="1:5" x14ac:dyDescent="0.35">
      <c r="A37" t="s">
        <v>235</v>
      </c>
      <c r="B37" t="s">
        <v>465</v>
      </c>
      <c r="C37" t="s">
        <v>466</v>
      </c>
      <c r="D37" t="s">
        <v>364</v>
      </c>
      <c r="E37" t="s">
        <v>467</v>
      </c>
    </row>
    <row r="38" spans="1:5" x14ac:dyDescent="0.35">
      <c r="A38" t="s">
        <v>235</v>
      </c>
      <c r="B38" t="s">
        <v>468</v>
      </c>
      <c r="C38" t="s">
        <v>469</v>
      </c>
      <c r="D38" t="s">
        <v>364</v>
      </c>
      <c r="E38" t="s">
        <v>470</v>
      </c>
    </row>
    <row r="39" spans="1:5" x14ac:dyDescent="0.35">
      <c r="A39" t="s">
        <v>235</v>
      </c>
      <c r="B39" t="s">
        <v>471</v>
      </c>
      <c r="C39" t="s">
        <v>472</v>
      </c>
      <c r="D39" t="s">
        <v>364</v>
      </c>
      <c r="E39" t="s">
        <v>473</v>
      </c>
    </row>
    <row r="40" spans="1:5" x14ac:dyDescent="0.35">
      <c r="A40" t="s">
        <v>235</v>
      </c>
      <c r="B40" t="s">
        <v>474</v>
      </c>
      <c r="C40" t="s">
        <v>475</v>
      </c>
      <c r="D40" t="s">
        <v>364</v>
      </c>
      <c r="E40" t="s">
        <v>476</v>
      </c>
    </row>
    <row r="41" spans="1:5" x14ac:dyDescent="0.35">
      <c r="A41" t="s">
        <v>236</v>
      </c>
      <c r="B41" t="s">
        <v>477</v>
      </c>
      <c r="C41" t="s">
        <v>478</v>
      </c>
      <c r="D41" t="s">
        <v>364</v>
      </c>
      <c r="E41" t="s">
        <v>479</v>
      </c>
    </row>
    <row r="42" spans="1:5" x14ac:dyDescent="0.35">
      <c r="A42" t="s">
        <v>236</v>
      </c>
      <c r="B42" t="s">
        <v>480</v>
      </c>
      <c r="C42" t="s">
        <v>481</v>
      </c>
      <c r="D42" t="s">
        <v>364</v>
      </c>
      <c r="E42" t="s">
        <v>482</v>
      </c>
    </row>
    <row r="43" spans="1:5" x14ac:dyDescent="0.35">
      <c r="A43" t="s">
        <v>236</v>
      </c>
      <c r="B43" t="s">
        <v>483</v>
      </c>
      <c r="C43" t="s">
        <v>484</v>
      </c>
      <c r="D43" t="s">
        <v>364</v>
      </c>
      <c r="E43" t="s">
        <v>485</v>
      </c>
    </row>
    <row r="44" spans="1:5" x14ac:dyDescent="0.35">
      <c r="A44" t="s">
        <v>236</v>
      </c>
      <c r="B44" t="s">
        <v>486</v>
      </c>
      <c r="C44" t="s">
        <v>487</v>
      </c>
      <c r="D44" t="s">
        <v>364</v>
      </c>
      <c r="E44" t="s">
        <v>488</v>
      </c>
    </row>
    <row r="45" spans="1:5" x14ac:dyDescent="0.35">
      <c r="A45" t="s">
        <v>236</v>
      </c>
      <c r="B45" t="s">
        <v>489</v>
      </c>
      <c r="C45" t="s">
        <v>490</v>
      </c>
      <c r="D45" t="s">
        <v>364</v>
      </c>
      <c r="E45" t="s">
        <v>491</v>
      </c>
    </row>
    <row r="46" spans="1:5" x14ac:dyDescent="0.35">
      <c r="A46" t="s">
        <v>236</v>
      </c>
      <c r="B46" t="s">
        <v>492</v>
      </c>
      <c r="C46" t="s">
        <v>493</v>
      </c>
      <c r="D46" t="s">
        <v>364</v>
      </c>
      <c r="E46" t="s">
        <v>494</v>
      </c>
    </row>
    <row r="47" spans="1:5" x14ac:dyDescent="0.35">
      <c r="A47" t="s">
        <v>236</v>
      </c>
      <c r="B47" t="s">
        <v>495</v>
      </c>
      <c r="C47" t="s">
        <v>496</v>
      </c>
      <c r="D47" t="s">
        <v>364</v>
      </c>
      <c r="E47" t="s">
        <v>497</v>
      </c>
    </row>
    <row r="48" spans="1:5" x14ac:dyDescent="0.35">
      <c r="A48" t="s">
        <v>236</v>
      </c>
      <c r="B48" t="s">
        <v>498</v>
      </c>
      <c r="C48" t="s">
        <v>499</v>
      </c>
      <c r="D48" t="s">
        <v>364</v>
      </c>
      <c r="E48" t="s">
        <v>500</v>
      </c>
    </row>
    <row r="49" spans="1:5" x14ac:dyDescent="0.35">
      <c r="A49" t="s">
        <v>236</v>
      </c>
      <c r="B49" t="s">
        <v>501</v>
      </c>
      <c r="C49" t="s">
        <v>502</v>
      </c>
      <c r="D49" t="s">
        <v>364</v>
      </c>
      <c r="E49" t="s">
        <v>503</v>
      </c>
    </row>
    <row r="50" spans="1:5" x14ac:dyDescent="0.35">
      <c r="A50" t="s">
        <v>236</v>
      </c>
      <c r="B50" t="s">
        <v>504</v>
      </c>
      <c r="C50" t="s">
        <v>505</v>
      </c>
      <c r="D50" t="s">
        <v>364</v>
      </c>
      <c r="E50" t="s">
        <v>506</v>
      </c>
    </row>
    <row r="51" spans="1:5" x14ac:dyDescent="0.35">
      <c r="A51" t="s">
        <v>236</v>
      </c>
      <c r="B51" t="s">
        <v>507</v>
      </c>
      <c r="C51" t="s">
        <v>508</v>
      </c>
      <c r="D51" t="s">
        <v>364</v>
      </c>
      <c r="E51" t="s">
        <v>509</v>
      </c>
    </row>
    <row r="52" spans="1:5" x14ac:dyDescent="0.35">
      <c r="A52" t="s">
        <v>236</v>
      </c>
      <c r="B52" t="s">
        <v>510</v>
      </c>
      <c r="C52" t="s">
        <v>511</v>
      </c>
      <c r="D52" t="s">
        <v>364</v>
      </c>
      <c r="E52" t="s">
        <v>512</v>
      </c>
    </row>
    <row r="53" spans="1:5" x14ac:dyDescent="0.35">
      <c r="A53" t="s">
        <v>237</v>
      </c>
      <c r="B53" t="s">
        <v>513</v>
      </c>
      <c r="C53" t="s">
        <v>514</v>
      </c>
      <c r="D53" t="s">
        <v>364</v>
      </c>
      <c r="E53" t="s">
        <v>515</v>
      </c>
    </row>
    <row r="54" spans="1:5" x14ac:dyDescent="0.35">
      <c r="A54" t="s">
        <v>237</v>
      </c>
      <c r="B54" t="s">
        <v>516</v>
      </c>
      <c r="C54" t="s">
        <v>517</v>
      </c>
      <c r="D54" t="s">
        <v>364</v>
      </c>
      <c r="E54" t="s">
        <v>518</v>
      </c>
    </row>
    <row r="55" spans="1:5" x14ac:dyDescent="0.35">
      <c r="A55" t="s">
        <v>237</v>
      </c>
      <c r="B55" t="s">
        <v>519</v>
      </c>
      <c r="C55" t="s">
        <v>520</v>
      </c>
      <c r="D55" t="s">
        <v>364</v>
      </c>
      <c r="E55" t="s">
        <v>521</v>
      </c>
    </row>
    <row r="56" spans="1:5" x14ac:dyDescent="0.35">
      <c r="A56" t="s">
        <v>237</v>
      </c>
      <c r="B56" t="s">
        <v>522</v>
      </c>
      <c r="C56" t="s">
        <v>523</v>
      </c>
      <c r="D56" t="s">
        <v>364</v>
      </c>
      <c r="E56" t="s">
        <v>524</v>
      </c>
    </row>
    <row r="57" spans="1:5" x14ac:dyDescent="0.35">
      <c r="A57" t="s">
        <v>237</v>
      </c>
      <c r="B57" t="s">
        <v>525</v>
      </c>
      <c r="C57" t="s">
        <v>526</v>
      </c>
      <c r="D57" t="s">
        <v>364</v>
      </c>
      <c r="E57" t="s">
        <v>527</v>
      </c>
    </row>
    <row r="58" spans="1:5" x14ac:dyDescent="0.35">
      <c r="A58" t="s">
        <v>237</v>
      </c>
      <c r="B58" t="s">
        <v>528</v>
      </c>
      <c r="C58" t="s">
        <v>529</v>
      </c>
      <c r="D58" t="s">
        <v>364</v>
      </c>
      <c r="E58" t="s">
        <v>530</v>
      </c>
    </row>
    <row r="59" spans="1:5" x14ac:dyDescent="0.35">
      <c r="A59" t="s">
        <v>237</v>
      </c>
      <c r="B59" t="s">
        <v>531</v>
      </c>
      <c r="C59" t="s">
        <v>532</v>
      </c>
      <c r="D59" t="s">
        <v>364</v>
      </c>
      <c r="E59" t="s">
        <v>533</v>
      </c>
    </row>
    <row r="60" spans="1:5" x14ac:dyDescent="0.35">
      <c r="A60" t="s">
        <v>237</v>
      </c>
      <c r="B60" t="s">
        <v>534</v>
      </c>
      <c r="C60" t="s">
        <v>535</v>
      </c>
      <c r="D60" t="s">
        <v>364</v>
      </c>
      <c r="E60" t="s">
        <v>536</v>
      </c>
    </row>
    <row r="61" spans="1:5" x14ac:dyDescent="0.35">
      <c r="A61" t="s">
        <v>237</v>
      </c>
      <c r="B61" t="s">
        <v>537</v>
      </c>
      <c r="C61" t="s">
        <v>538</v>
      </c>
      <c r="D61" t="s">
        <v>364</v>
      </c>
      <c r="E61" t="s">
        <v>539</v>
      </c>
    </row>
    <row r="62" spans="1:5" x14ac:dyDescent="0.35">
      <c r="A62" t="s">
        <v>237</v>
      </c>
      <c r="B62" t="s">
        <v>540</v>
      </c>
      <c r="C62" t="s">
        <v>541</v>
      </c>
      <c r="D62" t="s">
        <v>364</v>
      </c>
      <c r="E62" t="s">
        <v>542</v>
      </c>
    </row>
    <row r="63" spans="1:5" x14ac:dyDescent="0.35">
      <c r="A63" t="s">
        <v>237</v>
      </c>
      <c r="B63" t="s">
        <v>543</v>
      </c>
      <c r="C63" t="s">
        <v>544</v>
      </c>
      <c r="D63" t="s">
        <v>364</v>
      </c>
      <c r="E63" t="s">
        <v>545</v>
      </c>
    </row>
    <row r="64" spans="1:5" x14ac:dyDescent="0.35">
      <c r="A64" t="s">
        <v>237</v>
      </c>
      <c r="B64" t="s">
        <v>546</v>
      </c>
      <c r="C64" t="s">
        <v>547</v>
      </c>
      <c r="D64" t="s">
        <v>364</v>
      </c>
      <c r="E64" t="s">
        <v>548</v>
      </c>
    </row>
    <row r="65" spans="1:5" x14ac:dyDescent="0.35">
      <c r="A65" t="s">
        <v>237</v>
      </c>
      <c r="B65" t="s">
        <v>549</v>
      </c>
      <c r="C65" t="s">
        <v>550</v>
      </c>
      <c r="D65" t="s">
        <v>364</v>
      </c>
      <c r="E65" t="s">
        <v>551</v>
      </c>
    </row>
    <row r="66" spans="1:5" x14ac:dyDescent="0.35">
      <c r="A66" t="s">
        <v>238</v>
      </c>
      <c r="B66" t="s">
        <v>552</v>
      </c>
      <c r="C66" t="s">
        <v>553</v>
      </c>
      <c r="D66" t="s">
        <v>364</v>
      </c>
      <c r="E66" t="s">
        <v>554</v>
      </c>
    </row>
    <row r="67" spans="1:5" x14ac:dyDescent="0.35">
      <c r="A67" t="s">
        <v>238</v>
      </c>
      <c r="B67" t="s">
        <v>555</v>
      </c>
      <c r="C67" t="s">
        <v>556</v>
      </c>
      <c r="D67" t="s">
        <v>364</v>
      </c>
      <c r="E67" t="s">
        <v>557</v>
      </c>
    </row>
    <row r="68" spans="1:5" x14ac:dyDescent="0.35">
      <c r="A68" t="s">
        <v>238</v>
      </c>
      <c r="B68" t="s">
        <v>558</v>
      </c>
      <c r="C68" t="s">
        <v>559</v>
      </c>
      <c r="D68" t="s">
        <v>364</v>
      </c>
      <c r="E68" t="s">
        <v>560</v>
      </c>
    </row>
    <row r="69" spans="1:5" x14ac:dyDescent="0.35">
      <c r="A69" t="s">
        <v>238</v>
      </c>
      <c r="B69" t="s">
        <v>561</v>
      </c>
      <c r="C69" t="s">
        <v>562</v>
      </c>
      <c r="D69" t="s">
        <v>364</v>
      </c>
      <c r="E69" t="s">
        <v>563</v>
      </c>
    </row>
    <row r="70" spans="1:5" x14ac:dyDescent="0.35">
      <c r="A70" t="s">
        <v>238</v>
      </c>
      <c r="B70" t="s">
        <v>564</v>
      </c>
      <c r="C70" t="s">
        <v>565</v>
      </c>
      <c r="D70" t="s">
        <v>364</v>
      </c>
      <c r="E70" t="s">
        <v>566</v>
      </c>
    </row>
    <row r="71" spans="1:5" x14ac:dyDescent="0.35">
      <c r="A71" t="s">
        <v>238</v>
      </c>
      <c r="B71" t="s">
        <v>567</v>
      </c>
      <c r="C71" t="s">
        <v>568</v>
      </c>
      <c r="D71" t="s">
        <v>364</v>
      </c>
      <c r="E71" t="s">
        <v>569</v>
      </c>
    </row>
    <row r="72" spans="1:5" x14ac:dyDescent="0.35">
      <c r="A72" t="s">
        <v>238</v>
      </c>
      <c r="B72" t="s">
        <v>570</v>
      </c>
      <c r="C72" t="s">
        <v>571</v>
      </c>
      <c r="D72" t="s">
        <v>364</v>
      </c>
      <c r="E72" t="s">
        <v>572</v>
      </c>
    </row>
    <row r="73" spans="1:5" x14ac:dyDescent="0.35">
      <c r="A73" t="s">
        <v>238</v>
      </c>
      <c r="B73" t="s">
        <v>573</v>
      </c>
      <c r="C73" t="s">
        <v>574</v>
      </c>
      <c r="D73" t="s">
        <v>364</v>
      </c>
      <c r="E73" t="s">
        <v>575</v>
      </c>
    </row>
    <row r="74" spans="1:5" x14ac:dyDescent="0.35">
      <c r="A74" t="s">
        <v>238</v>
      </c>
      <c r="B74" t="s">
        <v>576</v>
      </c>
      <c r="C74" t="s">
        <v>577</v>
      </c>
      <c r="D74" t="s">
        <v>364</v>
      </c>
      <c r="E74" t="s">
        <v>578</v>
      </c>
    </row>
    <row r="75" spans="1:5" x14ac:dyDescent="0.35">
      <c r="A75" t="s">
        <v>238</v>
      </c>
      <c r="B75" t="s">
        <v>579</v>
      </c>
      <c r="C75" t="s">
        <v>580</v>
      </c>
      <c r="D75" t="s">
        <v>364</v>
      </c>
      <c r="E75" t="s">
        <v>581</v>
      </c>
    </row>
    <row r="76" spans="1:5" x14ac:dyDescent="0.35">
      <c r="A76" t="s">
        <v>238</v>
      </c>
      <c r="B76" t="s">
        <v>582</v>
      </c>
      <c r="C76" t="s">
        <v>583</v>
      </c>
      <c r="D76" t="s">
        <v>364</v>
      </c>
      <c r="E76" t="s">
        <v>584</v>
      </c>
    </row>
    <row r="77" spans="1:5" x14ac:dyDescent="0.35">
      <c r="A77" t="s">
        <v>238</v>
      </c>
      <c r="B77" t="s">
        <v>585</v>
      </c>
      <c r="C77" t="s">
        <v>586</v>
      </c>
      <c r="D77" t="s">
        <v>364</v>
      </c>
      <c r="E77" t="s">
        <v>587</v>
      </c>
    </row>
    <row r="78" spans="1:5" x14ac:dyDescent="0.35">
      <c r="A78" t="s">
        <v>239</v>
      </c>
      <c r="B78" t="s">
        <v>588</v>
      </c>
      <c r="C78" t="s">
        <v>589</v>
      </c>
      <c r="D78" t="s">
        <v>364</v>
      </c>
      <c r="E78" t="s">
        <v>590</v>
      </c>
    </row>
    <row r="79" spans="1:5" x14ac:dyDescent="0.35">
      <c r="A79" t="s">
        <v>239</v>
      </c>
      <c r="B79" t="s">
        <v>591</v>
      </c>
      <c r="C79" t="s">
        <v>592</v>
      </c>
      <c r="D79" t="s">
        <v>364</v>
      </c>
      <c r="E79" t="s">
        <v>593</v>
      </c>
    </row>
    <row r="80" spans="1:5" x14ac:dyDescent="0.35">
      <c r="A80" t="s">
        <v>239</v>
      </c>
      <c r="B80" t="s">
        <v>594</v>
      </c>
      <c r="C80" t="s">
        <v>595</v>
      </c>
      <c r="D80" t="s">
        <v>364</v>
      </c>
      <c r="E80" t="s">
        <v>596</v>
      </c>
    </row>
    <row r="81" spans="1:5" x14ac:dyDescent="0.35">
      <c r="A81" t="s">
        <v>239</v>
      </c>
      <c r="B81" t="s">
        <v>597</v>
      </c>
      <c r="C81" t="s">
        <v>598</v>
      </c>
      <c r="D81" t="s">
        <v>364</v>
      </c>
      <c r="E81" t="s">
        <v>599</v>
      </c>
    </row>
    <row r="82" spans="1:5" x14ac:dyDescent="0.35">
      <c r="A82" t="s">
        <v>239</v>
      </c>
      <c r="B82" t="s">
        <v>600</v>
      </c>
      <c r="C82" t="s">
        <v>601</v>
      </c>
      <c r="D82" t="s">
        <v>364</v>
      </c>
      <c r="E82" t="s">
        <v>602</v>
      </c>
    </row>
    <row r="83" spans="1:5" x14ac:dyDescent="0.35">
      <c r="A83" t="s">
        <v>239</v>
      </c>
      <c r="B83" t="s">
        <v>603</v>
      </c>
      <c r="C83" t="s">
        <v>604</v>
      </c>
      <c r="D83" t="s">
        <v>364</v>
      </c>
      <c r="E83" t="s">
        <v>605</v>
      </c>
    </row>
    <row r="84" spans="1:5" x14ac:dyDescent="0.35">
      <c r="A84" t="s">
        <v>239</v>
      </c>
      <c r="B84" t="s">
        <v>606</v>
      </c>
      <c r="C84" t="s">
        <v>607</v>
      </c>
      <c r="D84" t="s">
        <v>364</v>
      </c>
      <c r="E84" t="s">
        <v>608</v>
      </c>
    </row>
    <row r="85" spans="1:5" x14ac:dyDescent="0.35">
      <c r="A85" t="s">
        <v>239</v>
      </c>
      <c r="B85" t="s">
        <v>609</v>
      </c>
      <c r="C85" t="s">
        <v>610</v>
      </c>
      <c r="D85" t="s">
        <v>364</v>
      </c>
      <c r="E85" t="s">
        <v>611</v>
      </c>
    </row>
    <row r="86" spans="1:5" x14ac:dyDescent="0.35">
      <c r="A86" t="s">
        <v>239</v>
      </c>
      <c r="B86" t="s">
        <v>612</v>
      </c>
      <c r="C86" t="s">
        <v>613</v>
      </c>
      <c r="D86" t="s">
        <v>364</v>
      </c>
      <c r="E86" t="s">
        <v>614</v>
      </c>
    </row>
    <row r="87" spans="1:5" x14ac:dyDescent="0.35">
      <c r="A87" t="s">
        <v>239</v>
      </c>
      <c r="B87" t="s">
        <v>615</v>
      </c>
      <c r="C87" t="s">
        <v>616</v>
      </c>
      <c r="D87" t="s">
        <v>364</v>
      </c>
      <c r="E87" t="s">
        <v>617</v>
      </c>
    </row>
    <row r="88" spans="1:5" x14ac:dyDescent="0.35">
      <c r="A88" t="s">
        <v>239</v>
      </c>
      <c r="B88" t="s">
        <v>618</v>
      </c>
      <c r="C88" t="s">
        <v>619</v>
      </c>
      <c r="D88" t="s">
        <v>364</v>
      </c>
      <c r="E88" t="s">
        <v>620</v>
      </c>
    </row>
    <row r="89" spans="1:5" x14ac:dyDescent="0.35">
      <c r="A89" t="s">
        <v>239</v>
      </c>
      <c r="B89" t="s">
        <v>621</v>
      </c>
      <c r="C89" t="s">
        <v>622</v>
      </c>
      <c r="D89" t="s">
        <v>364</v>
      </c>
      <c r="E89" t="s">
        <v>623</v>
      </c>
    </row>
    <row r="90" spans="1:5" x14ac:dyDescent="0.35">
      <c r="A90" t="s">
        <v>239</v>
      </c>
      <c r="B90" t="s">
        <v>624</v>
      </c>
      <c r="C90" t="s">
        <v>625</v>
      </c>
      <c r="D90" t="s">
        <v>364</v>
      </c>
      <c r="E90" t="s">
        <v>626</v>
      </c>
    </row>
    <row r="91" spans="1:5" x14ac:dyDescent="0.35">
      <c r="A91" t="s">
        <v>240</v>
      </c>
      <c r="B91" t="s">
        <v>627</v>
      </c>
      <c r="C91" t="s">
        <v>628</v>
      </c>
      <c r="D91" t="s">
        <v>364</v>
      </c>
      <c r="E91" t="s">
        <v>629</v>
      </c>
    </row>
    <row r="92" spans="1:5" x14ac:dyDescent="0.35">
      <c r="A92" t="s">
        <v>240</v>
      </c>
      <c r="B92" t="s">
        <v>630</v>
      </c>
      <c r="C92" t="s">
        <v>631</v>
      </c>
      <c r="D92" t="s">
        <v>364</v>
      </c>
      <c r="E92" t="s">
        <v>632</v>
      </c>
    </row>
    <row r="93" spans="1:5" x14ac:dyDescent="0.35">
      <c r="A93" t="s">
        <v>240</v>
      </c>
      <c r="B93" t="s">
        <v>633</v>
      </c>
      <c r="C93" t="s">
        <v>634</v>
      </c>
      <c r="D93" t="s">
        <v>364</v>
      </c>
      <c r="E93" t="s">
        <v>635</v>
      </c>
    </row>
    <row r="94" spans="1:5" x14ac:dyDescent="0.35">
      <c r="A94" t="s">
        <v>240</v>
      </c>
      <c r="B94" t="s">
        <v>636</v>
      </c>
      <c r="C94" t="s">
        <v>637</v>
      </c>
      <c r="D94" t="s">
        <v>364</v>
      </c>
      <c r="E94" t="s">
        <v>638</v>
      </c>
    </row>
    <row r="95" spans="1:5" x14ac:dyDescent="0.35">
      <c r="A95" t="s">
        <v>240</v>
      </c>
      <c r="B95" t="s">
        <v>639</v>
      </c>
      <c r="C95" t="s">
        <v>640</v>
      </c>
      <c r="D95" t="s">
        <v>364</v>
      </c>
      <c r="E95" t="s">
        <v>641</v>
      </c>
    </row>
    <row r="96" spans="1:5" x14ac:dyDescent="0.35">
      <c r="A96" t="s">
        <v>240</v>
      </c>
      <c r="B96" t="s">
        <v>642</v>
      </c>
      <c r="C96" t="s">
        <v>643</v>
      </c>
      <c r="D96" t="s">
        <v>364</v>
      </c>
      <c r="E96" t="s">
        <v>644</v>
      </c>
    </row>
    <row r="97" spans="1:5" x14ac:dyDescent="0.35">
      <c r="A97" t="s">
        <v>240</v>
      </c>
      <c r="B97" t="s">
        <v>645</v>
      </c>
      <c r="C97" t="s">
        <v>646</v>
      </c>
      <c r="D97" t="s">
        <v>364</v>
      </c>
      <c r="E97" t="s">
        <v>647</v>
      </c>
    </row>
    <row r="98" spans="1:5" x14ac:dyDescent="0.35">
      <c r="A98" t="s">
        <v>240</v>
      </c>
      <c r="B98" t="s">
        <v>648</v>
      </c>
      <c r="C98" t="s">
        <v>649</v>
      </c>
      <c r="D98" t="s">
        <v>364</v>
      </c>
      <c r="E98" t="s">
        <v>650</v>
      </c>
    </row>
    <row r="99" spans="1:5" x14ac:dyDescent="0.35">
      <c r="A99" t="s">
        <v>240</v>
      </c>
      <c r="B99" t="s">
        <v>651</v>
      </c>
      <c r="C99" t="s">
        <v>652</v>
      </c>
      <c r="D99" t="s">
        <v>364</v>
      </c>
      <c r="E99" t="s">
        <v>653</v>
      </c>
    </row>
    <row r="100" spans="1:5" x14ac:dyDescent="0.35">
      <c r="A100" t="s">
        <v>240</v>
      </c>
      <c r="B100" t="s">
        <v>654</v>
      </c>
      <c r="C100" t="s">
        <v>655</v>
      </c>
      <c r="D100" t="s">
        <v>364</v>
      </c>
      <c r="E100" t="s">
        <v>656</v>
      </c>
    </row>
    <row r="101" spans="1:5" x14ac:dyDescent="0.35">
      <c r="A101" t="s">
        <v>240</v>
      </c>
      <c r="B101" t="s">
        <v>657</v>
      </c>
      <c r="C101" t="s">
        <v>658</v>
      </c>
      <c r="D101" t="s">
        <v>364</v>
      </c>
      <c r="E101" t="s">
        <v>659</v>
      </c>
    </row>
    <row r="102" spans="1:5" x14ac:dyDescent="0.35">
      <c r="A102" t="s">
        <v>240</v>
      </c>
      <c r="B102" t="s">
        <v>660</v>
      </c>
      <c r="C102" t="s">
        <v>661</v>
      </c>
      <c r="D102" t="s">
        <v>364</v>
      </c>
      <c r="E102" t="s">
        <v>662</v>
      </c>
    </row>
    <row r="103" spans="1:5" x14ac:dyDescent="0.35">
      <c r="A103" t="s">
        <v>240</v>
      </c>
      <c r="B103" t="s">
        <v>663</v>
      </c>
      <c r="C103" t="s">
        <v>664</v>
      </c>
      <c r="D103" t="s">
        <v>364</v>
      </c>
      <c r="E103" t="s">
        <v>665</v>
      </c>
    </row>
    <row r="104" spans="1:5" x14ac:dyDescent="0.35">
      <c r="A104" t="s">
        <v>240</v>
      </c>
      <c r="B104" t="s">
        <v>666</v>
      </c>
      <c r="C104" t="s">
        <v>667</v>
      </c>
      <c r="D104" t="s">
        <v>364</v>
      </c>
      <c r="E104" t="s">
        <v>668</v>
      </c>
    </row>
    <row r="105" spans="1:5" x14ac:dyDescent="0.35">
      <c r="A105" t="s">
        <v>240</v>
      </c>
      <c r="B105" t="s">
        <v>669</v>
      </c>
      <c r="C105" t="s">
        <v>670</v>
      </c>
      <c r="D105" t="s">
        <v>364</v>
      </c>
      <c r="E105" t="s">
        <v>671</v>
      </c>
    </row>
    <row r="106" spans="1:5" x14ac:dyDescent="0.35">
      <c r="A106" t="s">
        <v>240</v>
      </c>
      <c r="B106" t="s">
        <v>672</v>
      </c>
      <c r="C106" t="s">
        <v>673</v>
      </c>
      <c r="D106" t="s">
        <v>364</v>
      </c>
      <c r="E106" t="s">
        <v>674</v>
      </c>
    </row>
    <row r="107" spans="1:5" x14ac:dyDescent="0.35">
      <c r="A107" t="s">
        <v>240</v>
      </c>
      <c r="B107" t="s">
        <v>675</v>
      </c>
      <c r="C107" t="s">
        <v>676</v>
      </c>
      <c r="D107" t="s">
        <v>364</v>
      </c>
      <c r="E107" t="s">
        <v>677</v>
      </c>
    </row>
    <row r="108" spans="1:5" x14ac:dyDescent="0.35">
      <c r="A108" t="s">
        <v>240</v>
      </c>
      <c r="B108" t="s">
        <v>678</v>
      </c>
      <c r="C108" t="s">
        <v>679</v>
      </c>
      <c r="D108" t="s">
        <v>364</v>
      </c>
      <c r="E108" t="s">
        <v>680</v>
      </c>
    </row>
    <row r="109" spans="1:5" x14ac:dyDescent="0.35">
      <c r="A109" t="s">
        <v>240</v>
      </c>
      <c r="B109" t="s">
        <v>681</v>
      </c>
      <c r="C109" t="s">
        <v>682</v>
      </c>
      <c r="D109" t="s">
        <v>364</v>
      </c>
      <c r="E109" t="s">
        <v>683</v>
      </c>
    </row>
    <row r="110" spans="1:5" x14ac:dyDescent="0.35">
      <c r="A110" t="s">
        <v>241</v>
      </c>
      <c r="B110" t="s">
        <v>684</v>
      </c>
      <c r="C110" t="s">
        <v>685</v>
      </c>
      <c r="D110" t="s">
        <v>364</v>
      </c>
      <c r="E110" t="s">
        <v>686</v>
      </c>
    </row>
    <row r="111" spans="1:5" x14ac:dyDescent="0.35">
      <c r="A111" t="s">
        <v>241</v>
      </c>
      <c r="B111" t="s">
        <v>687</v>
      </c>
      <c r="C111" t="s">
        <v>688</v>
      </c>
      <c r="D111" t="s">
        <v>364</v>
      </c>
      <c r="E111" t="s">
        <v>689</v>
      </c>
    </row>
    <row r="112" spans="1:5" x14ac:dyDescent="0.35">
      <c r="A112" t="s">
        <v>241</v>
      </c>
      <c r="B112" t="s">
        <v>690</v>
      </c>
      <c r="C112" t="s">
        <v>691</v>
      </c>
      <c r="D112" t="s">
        <v>364</v>
      </c>
      <c r="E112" t="s">
        <v>692</v>
      </c>
    </row>
    <row r="113" spans="1:5" x14ac:dyDescent="0.35">
      <c r="A113" t="s">
        <v>241</v>
      </c>
      <c r="B113" t="s">
        <v>693</v>
      </c>
      <c r="C113" t="s">
        <v>694</v>
      </c>
      <c r="D113" t="s">
        <v>364</v>
      </c>
      <c r="E113" t="s">
        <v>695</v>
      </c>
    </row>
    <row r="114" spans="1:5" x14ac:dyDescent="0.35">
      <c r="A114" t="s">
        <v>241</v>
      </c>
      <c r="B114" t="s">
        <v>696</v>
      </c>
      <c r="C114" t="s">
        <v>697</v>
      </c>
      <c r="D114" t="s">
        <v>364</v>
      </c>
      <c r="E114" t="s">
        <v>698</v>
      </c>
    </row>
    <row r="115" spans="1:5" x14ac:dyDescent="0.35">
      <c r="A115" t="s">
        <v>241</v>
      </c>
      <c r="B115" t="s">
        <v>699</v>
      </c>
      <c r="C115" t="s">
        <v>700</v>
      </c>
      <c r="D115" t="s">
        <v>364</v>
      </c>
      <c r="E115" t="s">
        <v>701</v>
      </c>
    </row>
    <row r="116" spans="1:5" x14ac:dyDescent="0.35">
      <c r="A116" t="s">
        <v>241</v>
      </c>
      <c r="B116" t="s">
        <v>702</v>
      </c>
      <c r="C116" t="s">
        <v>703</v>
      </c>
      <c r="D116" t="s">
        <v>364</v>
      </c>
      <c r="E116" t="s">
        <v>704</v>
      </c>
    </row>
    <row r="117" spans="1:5" x14ac:dyDescent="0.35">
      <c r="A117" t="s">
        <v>241</v>
      </c>
      <c r="B117" t="s">
        <v>705</v>
      </c>
      <c r="C117" t="s">
        <v>706</v>
      </c>
      <c r="D117" t="s">
        <v>364</v>
      </c>
      <c r="E117" t="s">
        <v>707</v>
      </c>
    </row>
    <row r="118" spans="1:5" x14ac:dyDescent="0.35">
      <c r="A118" t="s">
        <v>241</v>
      </c>
      <c r="B118" t="s">
        <v>708</v>
      </c>
      <c r="C118" t="s">
        <v>709</v>
      </c>
      <c r="D118" t="s">
        <v>364</v>
      </c>
      <c r="E118" t="s">
        <v>710</v>
      </c>
    </row>
    <row r="119" spans="1:5" x14ac:dyDescent="0.35">
      <c r="A119" t="s">
        <v>242</v>
      </c>
      <c r="B119" t="s">
        <v>711</v>
      </c>
      <c r="C119" t="s">
        <v>712</v>
      </c>
      <c r="D119" t="s">
        <v>364</v>
      </c>
      <c r="E119" t="s">
        <v>713</v>
      </c>
    </row>
    <row r="120" spans="1:5" x14ac:dyDescent="0.35">
      <c r="A120" t="s">
        <v>242</v>
      </c>
      <c r="B120" t="s">
        <v>714</v>
      </c>
      <c r="C120" t="s">
        <v>715</v>
      </c>
      <c r="D120" t="s">
        <v>364</v>
      </c>
      <c r="E120" t="s">
        <v>716</v>
      </c>
    </row>
    <row r="121" spans="1:5" x14ac:dyDescent="0.35">
      <c r="A121" t="s">
        <v>242</v>
      </c>
      <c r="B121" t="s">
        <v>717</v>
      </c>
      <c r="C121" t="s">
        <v>718</v>
      </c>
      <c r="D121" t="s">
        <v>364</v>
      </c>
      <c r="E121" t="s">
        <v>719</v>
      </c>
    </row>
    <row r="122" spans="1:5" x14ac:dyDescent="0.35">
      <c r="A122" t="s">
        <v>242</v>
      </c>
      <c r="B122" t="s">
        <v>720</v>
      </c>
      <c r="C122" t="s">
        <v>721</v>
      </c>
      <c r="D122" t="s">
        <v>364</v>
      </c>
      <c r="E122" t="s">
        <v>722</v>
      </c>
    </row>
    <row r="123" spans="1:5" x14ac:dyDescent="0.35">
      <c r="A123" t="s">
        <v>242</v>
      </c>
      <c r="B123" t="s">
        <v>723</v>
      </c>
      <c r="C123" t="s">
        <v>724</v>
      </c>
      <c r="D123" t="s">
        <v>364</v>
      </c>
      <c r="E123" t="s">
        <v>725</v>
      </c>
    </row>
    <row r="124" spans="1:5" x14ac:dyDescent="0.35">
      <c r="A124" t="s">
        <v>242</v>
      </c>
      <c r="B124" t="s">
        <v>726</v>
      </c>
      <c r="C124" t="s">
        <v>727</v>
      </c>
      <c r="D124" t="s">
        <v>364</v>
      </c>
      <c r="E124" t="s">
        <v>728</v>
      </c>
    </row>
    <row r="125" spans="1:5" x14ac:dyDescent="0.35">
      <c r="A125" t="s">
        <v>242</v>
      </c>
      <c r="B125" t="s">
        <v>729</v>
      </c>
      <c r="C125" t="s">
        <v>730</v>
      </c>
      <c r="D125" t="s">
        <v>364</v>
      </c>
      <c r="E125" t="s">
        <v>731</v>
      </c>
    </row>
    <row r="126" spans="1:5" x14ac:dyDescent="0.35">
      <c r="A126" t="s">
        <v>242</v>
      </c>
      <c r="B126" t="s">
        <v>732</v>
      </c>
      <c r="C126" t="s">
        <v>733</v>
      </c>
      <c r="D126" t="s">
        <v>364</v>
      </c>
      <c r="E126" t="s">
        <v>734</v>
      </c>
    </row>
    <row r="127" spans="1:5" x14ac:dyDescent="0.35">
      <c r="A127" t="s">
        <v>242</v>
      </c>
      <c r="B127" t="s">
        <v>735</v>
      </c>
      <c r="C127" t="s">
        <v>736</v>
      </c>
      <c r="D127" t="s">
        <v>364</v>
      </c>
      <c r="E127" t="s">
        <v>737</v>
      </c>
    </row>
    <row r="128" spans="1:5" x14ac:dyDescent="0.35">
      <c r="A128" t="s">
        <v>242</v>
      </c>
      <c r="B128" t="s">
        <v>738</v>
      </c>
      <c r="C128" t="s">
        <v>739</v>
      </c>
      <c r="D128" t="s">
        <v>364</v>
      </c>
      <c r="E128" t="s">
        <v>740</v>
      </c>
    </row>
    <row r="129" spans="1:5" x14ac:dyDescent="0.35">
      <c r="A129" t="s">
        <v>242</v>
      </c>
      <c r="B129" t="s">
        <v>741</v>
      </c>
      <c r="C129" t="s">
        <v>742</v>
      </c>
      <c r="D129" t="s">
        <v>364</v>
      </c>
      <c r="E129" t="s">
        <v>743</v>
      </c>
    </row>
    <row r="130" spans="1:5" x14ac:dyDescent="0.35">
      <c r="A130" t="s">
        <v>242</v>
      </c>
      <c r="B130" t="s">
        <v>744</v>
      </c>
      <c r="C130" t="s">
        <v>745</v>
      </c>
      <c r="D130" t="s">
        <v>364</v>
      </c>
      <c r="E130" t="s">
        <v>746</v>
      </c>
    </row>
    <row r="131" spans="1:5" x14ac:dyDescent="0.35">
      <c r="A131" t="s">
        <v>242</v>
      </c>
      <c r="B131" t="s">
        <v>747</v>
      </c>
      <c r="C131" t="s">
        <v>748</v>
      </c>
      <c r="D131" t="s">
        <v>364</v>
      </c>
      <c r="E131" t="s">
        <v>749</v>
      </c>
    </row>
    <row r="132" spans="1:5" x14ac:dyDescent="0.35">
      <c r="A132" t="s">
        <v>243</v>
      </c>
      <c r="B132" t="s">
        <v>750</v>
      </c>
      <c r="C132" t="s">
        <v>751</v>
      </c>
      <c r="D132" t="s">
        <v>364</v>
      </c>
      <c r="E132" t="s">
        <v>752</v>
      </c>
    </row>
    <row r="133" spans="1:5" x14ac:dyDescent="0.35">
      <c r="A133" t="s">
        <v>243</v>
      </c>
      <c r="B133" t="s">
        <v>753</v>
      </c>
      <c r="C133" t="s">
        <v>754</v>
      </c>
      <c r="D133" t="s">
        <v>364</v>
      </c>
      <c r="E133" t="s">
        <v>755</v>
      </c>
    </row>
    <row r="134" spans="1:5" x14ac:dyDescent="0.35">
      <c r="A134" t="s">
        <v>243</v>
      </c>
      <c r="B134" t="s">
        <v>756</v>
      </c>
      <c r="C134" t="s">
        <v>757</v>
      </c>
      <c r="D134" t="s">
        <v>364</v>
      </c>
      <c r="E134" t="s">
        <v>758</v>
      </c>
    </row>
    <row r="135" spans="1:5" x14ac:dyDescent="0.35">
      <c r="A135" t="s">
        <v>243</v>
      </c>
      <c r="B135" t="s">
        <v>759</v>
      </c>
      <c r="C135" t="s">
        <v>760</v>
      </c>
      <c r="D135" t="s">
        <v>364</v>
      </c>
      <c r="E135" t="s">
        <v>761</v>
      </c>
    </row>
    <row r="136" spans="1:5" x14ac:dyDescent="0.35">
      <c r="A136" t="s">
        <v>243</v>
      </c>
      <c r="B136" t="s">
        <v>762</v>
      </c>
      <c r="C136" t="s">
        <v>763</v>
      </c>
      <c r="D136" t="s">
        <v>364</v>
      </c>
      <c r="E136" t="s">
        <v>764</v>
      </c>
    </row>
    <row r="137" spans="1:5" x14ac:dyDescent="0.35">
      <c r="A137" t="s">
        <v>243</v>
      </c>
      <c r="B137" t="s">
        <v>765</v>
      </c>
      <c r="C137" t="s">
        <v>766</v>
      </c>
      <c r="D137" t="s">
        <v>364</v>
      </c>
      <c r="E137" t="s">
        <v>767</v>
      </c>
    </row>
    <row r="138" spans="1:5" x14ac:dyDescent="0.35">
      <c r="A138" t="s">
        <v>243</v>
      </c>
      <c r="B138" t="s">
        <v>768</v>
      </c>
      <c r="C138" t="s">
        <v>769</v>
      </c>
      <c r="D138" t="s">
        <v>364</v>
      </c>
      <c r="E138" t="s">
        <v>770</v>
      </c>
    </row>
    <row r="139" spans="1:5" x14ac:dyDescent="0.35">
      <c r="A139" t="s">
        <v>243</v>
      </c>
      <c r="B139" t="s">
        <v>771</v>
      </c>
      <c r="C139" t="s">
        <v>772</v>
      </c>
      <c r="D139" t="s">
        <v>364</v>
      </c>
      <c r="E139" t="s">
        <v>773</v>
      </c>
    </row>
    <row r="140" spans="1:5" x14ac:dyDescent="0.35">
      <c r="A140" t="s">
        <v>243</v>
      </c>
      <c r="B140" t="s">
        <v>774</v>
      </c>
      <c r="C140" t="s">
        <v>775</v>
      </c>
      <c r="D140" t="s">
        <v>364</v>
      </c>
      <c r="E140" t="s">
        <v>776</v>
      </c>
    </row>
    <row r="141" spans="1:5" x14ac:dyDescent="0.35">
      <c r="A141" t="s">
        <v>243</v>
      </c>
      <c r="B141" t="s">
        <v>777</v>
      </c>
      <c r="C141" t="s">
        <v>778</v>
      </c>
      <c r="D141" t="s">
        <v>364</v>
      </c>
      <c r="E141" t="s">
        <v>779</v>
      </c>
    </row>
    <row r="142" spans="1:5" x14ac:dyDescent="0.35">
      <c r="A142" t="s">
        <v>243</v>
      </c>
      <c r="B142" t="s">
        <v>780</v>
      </c>
      <c r="C142" t="s">
        <v>781</v>
      </c>
      <c r="D142" t="s">
        <v>364</v>
      </c>
      <c r="E142" t="s">
        <v>782</v>
      </c>
    </row>
    <row r="143" spans="1:5" x14ac:dyDescent="0.35">
      <c r="A143" t="s">
        <v>243</v>
      </c>
      <c r="B143" t="s">
        <v>783</v>
      </c>
      <c r="C143" t="s">
        <v>784</v>
      </c>
      <c r="D143" t="s">
        <v>364</v>
      </c>
      <c r="E143" t="s">
        <v>785</v>
      </c>
    </row>
    <row r="144" spans="1:5" x14ac:dyDescent="0.35">
      <c r="A144" t="s">
        <v>243</v>
      </c>
      <c r="B144" t="s">
        <v>786</v>
      </c>
      <c r="C144" t="s">
        <v>787</v>
      </c>
      <c r="D144" t="s">
        <v>364</v>
      </c>
      <c r="E144" t="s">
        <v>788</v>
      </c>
    </row>
    <row r="145" spans="1:5" x14ac:dyDescent="0.35">
      <c r="A145" t="s">
        <v>243</v>
      </c>
      <c r="B145" t="s">
        <v>789</v>
      </c>
      <c r="C145" t="s">
        <v>790</v>
      </c>
      <c r="D145" t="s">
        <v>364</v>
      </c>
      <c r="E145" t="s">
        <v>791</v>
      </c>
    </row>
    <row r="146" spans="1:5" x14ac:dyDescent="0.35">
      <c r="A146" t="s">
        <v>243</v>
      </c>
      <c r="B146" t="s">
        <v>792</v>
      </c>
      <c r="C146" t="s">
        <v>793</v>
      </c>
      <c r="D146" t="s">
        <v>364</v>
      </c>
      <c r="E146" t="s">
        <v>794</v>
      </c>
    </row>
    <row r="147" spans="1:5" x14ac:dyDescent="0.35">
      <c r="A147" t="s">
        <v>243</v>
      </c>
      <c r="B147" t="s">
        <v>795</v>
      </c>
      <c r="C147" t="s">
        <v>796</v>
      </c>
      <c r="D147" t="s">
        <v>364</v>
      </c>
      <c r="E147" t="s">
        <v>797</v>
      </c>
    </row>
    <row r="148" spans="1:5" x14ac:dyDescent="0.35">
      <c r="A148" t="s">
        <v>243</v>
      </c>
      <c r="B148" t="s">
        <v>798</v>
      </c>
      <c r="C148" t="s">
        <v>799</v>
      </c>
      <c r="D148" t="s">
        <v>364</v>
      </c>
      <c r="E148" t="s">
        <v>800</v>
      </c>
    </row>
    <row r="149" spans="1:5" x14ac:dyDescent="0.35">
      <c r="A149" t="s">
        <v>243</v>
      </c>
      <c r="B149" t="s">
        <v>801</v>
      </c>
      <c r="C149" t="s">
        <v>802</v>
      </c>
      <c r="D149" t="s">
        <v>364</v>
      </c>
      <c r="E149" t="s">
        <v>803</v>
      </c>
    </row>
    <row r="150" spans="1:5" x14ac:dyDescent="0.35">
      <c r="A150" t="s">
        <v>243</v>
      </c>
      <c r="B150" t="s">
        <v>804</v>
      </c>
      <c r="C150" t="s">
        <v>805</v>
      </c>
      <c r="D150" t="s">
        <v>364</v>
      </c>
      <c r="E150" t="s">
        <v>806</v>
      </c>
    </row>
    <row r="151" spans="1:5" x14ac:dyDescent="0.35">
      <c r="A151" t="s">
        <v>243</v>
      </c>
      <c r="B151" t="s">
        <v>807</v>
      </c>
      <c r="C151" t="s">
        <v>808</v>
      </c>
      <c r="D151" t="s">
        <v>364</v>
      </c>
      <c r="E151" t="s">
        <v>809</v>
      </c>
    </row>
    <row r="152" spans="1:5" x14ac:dyDescent="0.35">
      <c r="A152" t="s">
        <v>243</v>
      </c>
      <c r="B152" t="s">
        <v>810</v>
      </c>
      <c r="C152" t="s">
        <v>811</v>
      </c>
      <c r="D152" t="s">
        <v>364</v>
      </c>
      <c r="E152" t="s">
        <v>812</v>
      </c>
    </row>
    <row r="153" spans="1:5" x14ac:dyDescent="0.35">
      <c r="A153" t="s">
        <v>243</v>
      </c>
      <c r="B153" t="s">
        <v>813</v>
      </c>
      <c r="C153" t="s">
        <v>814</v>
      </c>
      <c r="D153" t="s">
        <v>364</v>
      </c>
      <c r="E153" t="s">
        <v>815</v>
      </c>
    </row>
    <row r="154" spans="1:5" x14ac:dyDescent="0.35">
      <c r="A154" t="s">
        <v>243</v>
      </c>
      <c r="B154" t="s">
        <v>816</v>
      </c>
      <c r="C154" t="s">
        <v>817</v>
      </c>
      <c r="D154" t="s">
        <v>364</v>
      </c>
      <c r="E154" t="s">
        <v>818</v>
      </c>
    </row>
    <row r="155" spans="1:5" x14ac:dyDescent="0.35">
      <c r="E155" t="s">
        <v>819</v>
      </c>
    </row>
    <row r="156" spans="1:5" x14ac:dyDescent="0.35">
      <c r="E156" t="s">
        <v>820</v>
      </c>
    </row>
    <row r="157" spans="1:5" x14ac:dyDescent="0.35">
      <c r="E157" t="s">
        <v>820</v>
      </c>
    </row>
    <row r="158" spans="1:5" x14ac:dyDescent="0.35">
      <c r="E158" t="s">
        <v>820</v>
      </c>
    </row>
    <row r="159" spans="1:5" x14ac:dyDescent="0.35">
      <c r="E159" t="s">
        <v>820</v>
      </c>
    </row>
    <row r="160" spans="1:5" x14ac:dyDescent="0.35">
      <c r="E160" t="s">
        <v>820</v>
      </c>
    </row>
    <row r="161" spans="5:5" x14ac:dyDescent="0.35">
      <c r="E161" t="s">
        <v>820</v>
      </c>
    </row>
    <row r="162" spans="5:5" x14ac:dyDescent="0.35">
      <c r="E162" t="s">
        <v>820</v>
      </c>
    </row>
    <row r="163" spans="5:5" x14ac:dyDescent="0.35">
      <c r="E163" t="s">
        <v>820</v>
      </c>
    </row>
    <row r="164" spans="5:5" x14ac:dyDescent="0.35">
      <c r="E164" t="s">
        <v>820</v>
      </c>
    </row>
    <row r="165" spans="5:5" x14ac:dyDescent="0.35">
      <c r="E165" t="s">
        <v>820</v>
      </c>
    </row>
    <row r="166" spans="5:5" x14ac:dyDescent="0.35">
      <c r="E166" t="s">
        <v>820</v>
      </c>
    </row>
    <row r="167" spans="5:5" x14ac:dyDescent="0.35">
      <c r="E167" t="s">
        <v>820</v>
      </c>
    </row>
    <row r="168" spans="5:5" x14ac:dyDescent="0.35">
      <c r="E168" t="s">
        <v>820</v>
      </c>
    </row>
    <row r="169" spans="5:5" x14ac:dyDescent="0.35">
      <c r="E169" t="s">
        <v>820</v>
      </c>
    </row>
    <row r="170" spans="5:5" x14ac:dyDescent="0.35">
      <c r="E170" t="s">
        <v>820</v>
      </c>
    </row>
    <row r="171" spans="5:5" x14ac:dyDescent="0.35">
      <c r="E171" t="s">
        <v>820</v>
      </c>
    </row>
    <row r="172" spans="5:5" x14ac:dyDescent="0.35">
      <c r="E172" t="s">
        <v>820</v>
      </c>
    </row>
    <row r="173" spans="5:5" x14ac:dyDescent="0.35">
      <c r="E173" t="s">
        <v>820</v>
      </c>
    </row>
    <row r="174" spans="5:5" x14ac:dyDescent="0.35">
      <c r="E174" t="s">
        <v>820</v>
      </c>
    </row>
    <row r="175" spans="5:5" x14ac:dyDescent="0.35">
      <c r="E175" t="s">
        <v>820</v>
      </c>
    </row>
    <row r="176" spans="5:5" x14ac:dyDescent="0.35">
      <c r="E176" t="s">
        <v>820</v>
      </c>
    </row>
    <row r="177" spans="5:5" x14ac:dyDescent="0.35">
      <c r="E177" t="s">
        <v>820</v>
      </c>
    </row>
    <row r="178" spans="5:5" x14ac:dyDescent="0.35">
      <c r="E178" t="s">
        <v>820</v>
      </c>
    </row>
    <row r="179" spans="5:5" x14ac:dyDescent="0.35">
      <c r="E179" t="s">
        <v>820</v>
      </c>
    </row>
    <row r="180" spans="5:5" x14ac:dyDescent="0.35">
      <c r="E180" t="s">
        <v>820</v>
      </c>
    </row>
    <row r="181" spans="5:5" x14ac:dyDescent="0.35">
      <c r="E181" t="s">
        <v>820</v>
      </c>
    </row>
    <row r="182" spans="5:5" x14ac:dyDescent="0.35">
      <c r="E182" t="s">
        <v>820</v>
      </c>
    </row>
    <row r="183" spans="5:5" x14ac:dyDescent="0.35">
      <c r="E183" t="s">
        <v>820</v>
      </c>
    </row>
    <row r="184" spans="5:5" x14ac:dyDescent="0.35">
      <c r="E184" t="s">
        <v>820</v>
      </c>
    </row>
    <row r="185" spans="5:5" x14ac:dyDescent="0.35">
      <c r="E185" t="s">
        <v>820</v>
      </c>
    </row>
    <row r="186" spans="5:5" x14ac:dyDescent="0.35">
      <c r="E186" t="s">
        <v>820</v>
      </c>
    </row>
    <row r="187" spans="5:5" x14ac:dyDescent="0.35">
      <c r="E187" t="s">
        <v>820</v>
      </c>
    </row>
    <row r="188" spans="5:5" x14ac:dyDescent="0.35">
      <c r="E188" t="s">
        <v>820</v>
      </c>
    </row>
    <row r="189" spans="5:5" x14ac:dyDescent="0.35">
      <c r="E189" t="s">
        <v>820</v>
      </c>
    </row>
    <row r="190" spans="5:5" x14ac:dyDescent="0.35">
      <c r="E190" t="s">
        <v>820</v>
      </c>
    </row>
    <row r="191" spans="5:5" x14ac:dyDescent="0.35">
      <c r="E191" t="s">
        <v>820</v>
      </c>
    </row>
    <row r="192" spans="5:5" x14ac:dyDescent="0.35">
      <c r="E192" t="s">
        <v>820</v>
      </c>
    </row>
    <row r="193" spans="5:5" x14ac:dyDescent="0.35">
      <c r="E193" t="s">
        <v>820</v>
      </c>
    </row>
    <row r="194" spans="5:5" x14ac:dyDescent="0.35">
      <c r="E194" t="s">
        <v>820</v>
      </c>
    </row>
    <row r="195" spans="5:5" x14ac:dyDescent="0.35">
      <c r="E195" t="s">
        <v>820</v>
      </c>
    </row>
    <row r="196" spans="5:5" x14ac:dyDescent="0.35">
      <c r="E196" t="s">
        <v>820</v>
      </c>
    </row>
    <row r="197" spans="5:5" x14ac:dyDescent="0.35">
      <c r="E197" t="s">
        <v>820</v>
      </c>
    </row>
    <row r="198" spans="5:5" x14ac:dyDescent="0.35">
      <c r="E198" t="s">
        <v>820</v>
      </c>
    </row>
    <row r="199" spans="5:5" x14ac:dyDescent="0.35">
      <c r="E199" t="s">
        <v>820</v>
      </c>
    </row>
    <row r="200" spans="5:5" x14ac:dyDescent="0.35">
      <c r="E200" t="s">
        <v>820</v>
      </c>
    </row>
    <row r="201" spans="5:5" x14ac:dyDescent="0.35">
      <c r="E201" t="s">
        <v>820</v>
      </c>
    </row>
    <row r="202" spans="5:5" x14ac:dyDescent="0.35">
      <c r="E202" t="s">
        <v>820</v>
      </c>
    </row>
    <row r="203" spans="5:5" x14ac:dyDescent="0.35">
      <c r="E203" t="s">
        <v>820</v>
      </c>
    </row>
    <row r="204" spans="5:5" x14ac:dyDescent="0.35">
      <c r="E204" t="s">
        <v>820</v>
      </c>
    </row>
    <row r="205" spans="5:5" x14ac:dyDescent="0.35">
      <c r="E205" t="s">
        <v>820</v>
      </c>
    </row>
    <row r="206" spans="5:5" x14ac:dyDescent="0.35">
      <c r="E206" t="s">
        <v>820</v>
      </c>
    </row>
    <row r="207" spans="5:5" x14ac:dyDescent="0.35">
      <c r="E207" t="s">
        <v>820</v>
      </c>
    </row>
    <row r="208" spans="5:5" x14ac:dyDescent="0.35">
      <c r="E208" t="s">
        <v>820</v>
      </c>
    </row>
    <row r="209" spans="5:5" x14ac:dyDescent="0.35">
      <c r="E209" t="s">
        <v>820</v>
      </c>
    </row>
    <row r="210" spans="5:5" x14ac:dyDescent="0.35">
      <c r="E210" t="s">
        <v>820</v>
      </c>
    </row>
    <row r="211" spans="5:5" x14ac:dyDescent="0.35">
      <c r="E211" t="s">
        <v>820</v>
      </c>
    </row>
    <row r="212" spans="5:5" x14ac:dyDescent="0.35">
      <c r="E212" t="s">
        <v>820</v>
      </c>
    </row>
    <row r="213" spans="5:5" x14ac:dyDescent="0.35">
      <c r="E213" t="s">
        <v>820</v>
      </c>
    </row>
    <row r="214" spans="5:5" x14ac:dyDescent="0.35">
      <c r="E214" t="s">
        <v>820</v>
      </c>
    </row>
    <row r="215" spans="5:5" x14ac:dyDescent="0.35">
      <c r="E215" t="s">
        <v>820</v>
      </c>
    </row>
    <row r="216" spans="5:5" x14ac:dyDescent="0.35">
      <c r="E216" t="s">
        <v>820</v>
      </c>
    </row>
    <row r="217" spans="5:5" x14ac:dyDescent="0.35">
      <c r="E217" t="s">
        <v>820</v>
      </c>
    </row>
    <row r="218" spans="5:5" x14ac:dyDescent="0.35">
      <c r="E218" t="s">
        <v>820</v>
      </c>
    </row>
    <row r="219" spans="5:5" x14ac:dyDescent="0.35">
      <c r="E219" t="s">
        <v>820</v>
      </c>
    </row>
    <row r="220" spans="5:5" x14ac:dyDescent="0.35">
      <c r="E220" t="s">
        <v>820</v>
      </c>
    </row>
    <row r="221" spans="5:5" x14ac:dyDescent="0.35">
      <c r="E221" t="s">
        <v>820</v>
      </c>
    </row>
    <row r="222" spans="5:5" x14ac:dyDescent="0.35">
      <c r="E222" t="s">
        <v>820</v>
      </c>
    </row>
    <row r="223" spans="5:5" x14ac:dyDescent="0.35">
      <c r="E223" t="s">
        <v>820</v>
      </c>
    </row>
    <row r="224" spans="5:5" x14ac:dyDescent="0.35">
      <c r="E224" t="s">
        <v>820</v>
      </c>
    </row>
    <row r="225" spans="5:5" x14ac:dyDescent="0.35">
      <c r="E225" t="s">
        <v>820</v>
      </c>
    </row>
    <row r="226" spans="5:5" x14ac:dyDescent="0.35">
      <c r="E226" t="s">
        <v>820</v>
      </c>
    </row>
    <row r="227" spans="5:5" x14ac:dyDescent="0.35">
      <c r="E227" t="s">
        <v>820</v>
      </c>
    </row>
    <row r="228" spans="5:5" x14ac:dyDescent="0.35">
      <c r="E228" t="s">
        <v>820</v>
      </c>
    </row>
    <row r="229" spans="5:5" x14ac:dyDescent="0.35">
      <c r="E229" t="s">
        <v>820</v>
      </c>
    </row>
    <row r="230" spans="5:5" x14ac:dyDescent="0.35">
      <c r="E230" t="s">
        <v>820</v>
      </c>
    </row>
    <row r="231" spans="5:5" x14ac:dyDescent="0.35">
      <c r="E231" t="s">
        <v>820</v>
      </c>
    </row>
    <row r="232" spans="5:5" x14ac:dyDescent="0.35">
      <c r="E232" t="s">
        <v>820</v>
      </c>
    </row>
    <row r="233" spans="5:5" x14ac:dyDescent="0.35">
      <c r="E233" t="s">
        <v>820</v>
      </c>
    </row>
    <row r="234" spans="5:5" x14ac:dyDescent="0.35">
      <c r="E234" t="s">
        <v>820</v>
      </c>
    </row>
    <row r="235" spans="5:5" x14ac:dyDescent="0.35">
      <c r="E235" t="s">
        <v>820</v>
      </c>
    </row>
    <row r="236" spans="5:5" x14ac:dyDescent="0.35">
      <c r="E236" t="s">
        <v>820</v>
      </c>
    </row>
    <row r="237" spans="5:5" x14ac:dyDescent="0.35">
      <c r="E237" t="s">
        <v>820</v>
      </c>
    </row>
    <row r="238" spans="5:5" x14ac:dyDescent="0.35">
      <c r="E238" t="s">
        <v>820</v>
      </c>
    </row>
    <row r="239" spans="5:5" x14ac:dyDescent="0.35">
      <c r="E239" t="s">
        <v>820</v>
      </c>
    </row>
    <row r="240" spans="5:5" x14ac:dyDescent="0.35">
      <c r="E240" t="s">
        <v>820</v>
      </c>
    </row>
    <row r="241" spans="5:5" x14ac:dyDescent="0.35">
      <c r="E241" t="s">
        <v>820</v>
      </c>
    </row>
    <row r="242" spans="5:5" x14ac:dyDescent="0.35">
      <c r="E242" t="s">
        <v>820</v>
      </c>
    </row>
    <row r="243" spans="5:5" x14ac:dyDescent="0.35">
      <c r="E243" t="s">
        <v>820</v>
      </c>
    </row>
    <row r="244" spans="5:5" x14ac:dyDescent="0.35">
      <c r="E244" t="s">
        <v>820</v>
      </c>
    </row>
    <row r="245" spans="5:5" x14ac:dyDescent="0.35">
      <c r="E245" t="s">
        <v>820</v>
      </c>
    </row>
    <row r="246" spans="5:5" x14ac:dyDescent="0.35">
      <c r="E246" t="s">
        <v>820</v>
      </c>
    </row>
    <row r="247" spans="5:5" x14ac:dyDescent="0.35">
      <c r="E247" t="s">
        <v>820</v>
      </c>
    </row>
    <row r="248" spans="5:5" x14ac:dyDescent="0.35">
      <c r="E248" t="s">
        <v>820</v>
      </c>
    </row>
    <row r="249" spans="5:5" x14ac:dyDescent="0.35">
      <c r="E249" t="s">
        <v>820</v>
      </c>
    </row>
    <row r="250" spans="5:5" x14ac:dyDescent="0.35">
      <c r="E250" t="s">
        <v>820</v>
      </c>
    </row>
    <row r="251" spans="5:5" x14ac:dyDescent="0.35">
      <c r="E251" t="s">
        <v>820</v>
      </c>
    </row>
    <row r="252" spans="5:5" x14ac:dyDescent="0.35">
      <c r="E252" t="s">
        <v>820</v>
      </c>
    </row>
    <row r="253" spans="5:5" x14ac:dyDescent="0.35">
      <c r="E253" t="s">
        <v>820</v>
      </c>
    </row>
    <row r="254" spans="5:5" x14ac:dyDescent="0.35">
      <c r="E254" t="s">
        <v>820</v>
      </c>
    </row>
    <row r="255" spans="5:5" x14ac:dyDescent="0.35">
      <c r="E255" t="s">
        <v>820</v>
      </c>
    </row>
    <row r="256" spans="5:5" x14ac:dyDescent="0.35">
      <c r="E256" t="s">
        <v>820</v>
      </c>
    </row>
    <row r="257" spans="5:5" x14ac:dyDescent="0.35">
      <c r="E257" t="s">
        <v>820</v>
      </c>
    </row>
    <row r="258" spans="5:5" x14ac:dyDescent="0.35">
      <c r="E258" t="s">
        <v>820</v>
      </c>
    </row>
    <row r="259" spans="5:5" x14ac:dyDescent="0.35">
      <c r="E259" t="s">
        <v>820</v>
      </c>
    </row>
    <row r="260" spans="5:5" x14ac:dyDescent="0.35">
      <c r="E260" t="s">
        <v>820</v>
      </c>
    </row>
    <row r="261" spans="5:5" x14ac:dyDescent="0.35">
      <c r="E261" t="s">
        <v>820</v>
      </c>
    </row>
    <row r="262" spans="5:5" x14ac:dyDescent="0.35">
      <c r="E262" t="s">
        <v>820</v>
      </c>
    </row>
    <row r="263" spans="5:5" x14ac:dyDescent="0.35">
      <c r="E263" t="s">
        <v>820</v>
      </c>
    </row>
    <row r="264" spans="5:5" x14ac:dyDescent="0.35">
      <c r="E264" t="s">
        <v>820</v>
      </c>
    </row>
    <row r="265" spans="5:5" x14ac:dyDescent="0.35">
      <c r="E265" t="s">
        <v>820</v>
      </c>
    </row>
    <row r="266" spans="5:5" x14ac:dyDescent="0.35">
      <c r="E266" t="s">
        <v>820</v>
      </c>
    </row>
    <row r="267" spans="5:5" x14ac:dyDescent="0.35">
      <c r="E267" t="s">
        <v>820</v>
      </c>
    </row>
    <row r="268" spans="5:5" x14ac:dyDescent="0.35">
      <c r="E268" t="s">
        <v>820</v>
      </c>
    </row>
    <row r="269" spans="5:5" x14ac:dyDescent="0.35">
      <c r="E269" t="s">
        <v>820</v>
      </c>
    </row>
    <row r="270" spans="5:5" x14ac:dyDescent="0.35">
      <c r="E270" t="s">
        <v>820</v>
      </c>
    </row>
    <row r="271" spans="5:5" x14ac:dyDescent="0.35">
      <c r="E271" t="s">
        <v>820</v>
      </c>
    </row>
    <row r="272" spans="5:5" x14ac:dyDescent="0.35">
      <c r="E272" t="s">
        <v>820</v>
      </c>
    </row>
    <row r="273" spans="5:5" x14ac:dyDescent="0.35">
      <c r="E273" t="s">
        <v>820</v>
      </c>
    </row>
    <row r="274" spans="5:5" x14ac:dyDescent="0.35">
      <c r="E274" t="s">
        <v>820</v>
      </c>
    </row>
    <row r="275" spans="5:5" x14ac:dyDescent="0.35">
      <c r="E275" t="s">
        <v>820</v>
      </c>
    </row>
    <row r="276" spans="5:5" x14ac:dyDescent="0.35">
      <c r="E276" t="s">
        <v>820</v>
      </c>
    </row>
    <row r="277" spans="5:5" x14ac:dyDescent="0.35">
      <c r="E277" t="s">
        <v>820</v>
      </c>
    </row>
    <row r="278" spans="5:5" x14ac:dyDescent="0.35">
      <c r="E278" t="s">
        <v>820</v>
      </c>
    </row>
    <row r="279" spans="5:5" x14ac:dyDescent="0.35">
      <c r="E279" t="s">
        <v>820</v>
      </c>
    </row>
    <row r="280" spans="5:5" x14ac:dyDescent="0.35">
      <c r="E280" t="s">
        <v>820</v>
      </c>
    </row>
    <row r="281" spans="5:5" x14ac:dyDescent="0.35">
      <c r="E281" t="s">
        <v>820</v>
      </c>
    </row>
    <row r="282" spans="5:5" x14ac:dyDescent="0.35">
      <c r="E282" t="s">
        <v>820</v>
      </c>
    </row>
    <row r="283" spans="5:5" x14ac:dyDescent="0.35">
      <c r="E283" t="s">
        <v>820</v>
      </c>
    </row>
    <row r="284" spans="5:5" x14ac:dyDescent="0.35">
      <c r="E284" t="s">
        <v>820</v>
      </c>
    </row>
    <row r="285" spans="5:5" x14ac:dyDescent="0.35">
      <c r="E285" t="s">
        <v>820</v>
      </c>
    </row>
    <row r="286" spans="5:5" x14ac:dyDescent="0.35">
      <c r="E286" t="s">
        <v>820</v>
      </c>
    </row>
    <row r="287" spans="5:5" x14ac:dyDescent="0.35">
      <c r="E287" t="s">
        <v>820</v>
      </c>
    </row>
    <row r="288" spans="5:5" x14ac:dyDescent="0.35">
      <c r="E288" t="s">
        <v>820</v>
      </c>
    </row>
    <row r="289" spans="5:5" x14ac:dyDescent="0.35">
      <c r="E289" t="s">
        <v>820</v>
      </c>
    </row>
    <row r="290" spans="5:5" x14ac:dyDescent="0.35">
      <c r="E290" t="s">
        <v>820</v>
      </c>
    </row>
    <row r="291" spans="5:5" x14ac:dyDescent="0.35">
      <c r="E291" t="s">
        <v>820</v>
      </c>
    </row>
    <row r="292" spans="5:5" x14ac:dyDescent="0.35">
      <c r="E292" t="s">
        <v>820</v>
      </c>
    </row>
    <row r="293" spans="5:5" x14ac:dyDescent="0.35">
      <c r="E293" t="s">
        <v>820</v>
      </c>
    </row>
    <row r="294" spans="5:5" x14ac:dyDescent="0.35">
      <c r="E294" t="s">
        <v>820</v>
      </c>
    </row>
    <row r="295" spans="5:5" x14ac:dyDescent="0.35">
      <c r="E295" t="s">
        <v>820</v>
      </c>
    </row>
    <row r="296" spans="5:5" x14ac:dyDescent="0.35">
      <c r="E296" t="s">
        <v>820</v>
      </c>
    </row>
    <row r="297" spans="5:5" x14ac:dyDescent="0.35">
      <c r="E297" t="s">
        <v>820</v>
      </c>
    </row>
    <row r="298" spans="5:5" x14ac:dyDescent="0.35">
      <c r="E298" t="s">
        <v>820</v>
      </c>
    </row>
    <row r="299" spans="5:5" x14ac:dyDescent="0.35">
      <c r="E299" t="s">
        <v>820</v>
      </c>
    </row>
    <row r="300" spans="5:5" x14ac:dyDescent="0.35">
      <c r="E300" t="s">
        <v>820</v>
      </c>
    </row>
    <row r="301" spans="5:5" x14ac:dyDescent="0.35">
      <c r="E301" t="s">
        <v>820</v>
      </c>
    </row>
    <row r="302" spans="5:5" x14ac:dyDescent="0.35">
      <c r="E302" t="s">
        <v>820</v>
      </c>
    </row>
    <row r="303" spans="5:5" x14ac:dyDescent="0.35">
      <c r="E303" t="s">
        <v>820</v>
      </c>
    </row>
    <row r="304" spans="5:5" x14ac:dyDescent="0.35">
      <c r="E304" t="s">
        <v>820</v>
      </c>
    </row>
    <row r="305" spans="5:5" x14ac:dyDescent="0.35">
      <c r="E305" t="s">
        <v>820</v>
      </c>
    </row>
    <row r="306" spans="5:5" x14ac:dyDescent="0.35">
      <c r="E306" t="s">
        <v>820</v>
      </c>
    </row>
    <row r="307" spans="5:5" x14ac:dyDescent="0.35">
      <c r="E307" t="s">
        <v>820</v>
      </c>
    </row>
    <row r="308" spans="5:5" x14ac:dyDescent="0.35">
      <c r="E308" t="s">
        <v>820</v>
      </c>
    </row>
    <row r="309" spans="5:5" x14ac:dyDescent="0.35">
      <c r="E309" t="s">
        <v>820</v>
      </c>
    </row>
    <row r="310" spans="5:5" x14ac:dyDescent="0.35">
      <c r="E310" t="s">
        <v>820</v>
      </c>
    </row>
    <row r="311" spans="5:5" x14ac:dyDescent="0.35">
      <c r="E311" t="s">
        <v>820</v>
      </c>
    </row>
    <row r="312" spans="5:5" x14ac:dyDescent="0.35">
      <c r="E312" t="s">
        <v>820</v>
      </c>
    </row>
    <row r="313" spans="5:5" x14ac:dyDescent="0.35">
      <c r="E313" t="s">
        <v>820</v>
      </c>
    </row>
    <row r="314" spans="5:5" x14ac:dyDescent="0.35">
      <c r="E314" t="s">
        <v>820</v>
      </c>
    </row>
    <row r="315" spans="5:5" x14ac:dyDescent="0.35">
      <c r="E315" t="s">
        <v>820</v>
      </c>
    </row>
    <row r="316" spans="5:5" x14ac:dyDescent="0.35">
      <c r="E316" t="s">
        <v>820</v>
      </c>
    </row>
    <row r="317" spans="5:5" x14ac:dyDescent="0.35">
      <c r="E317" t="s">
        <v>820</v>
      </c>
    </row>
    <row r="318" spans="5:5" x14ac:dyDescent="0.35">
      <c r="E318" t="s">
        <v>820</v>
      </c>
    </row>
    <row r="319" spans="5:5" x14ac:dyDescent="0.35">
      <c r="E319" t="s">
        <v>820</v>
      </c>
    </row>
    <row r="320" spans="5:5" x14ac:dyDescent="0.35">
      <c r="E320" t="s">
        <v>820</v>
      </c>
    </row>
    <row r="321" spans="5:5" x14ac:dyDescent="0.35">
      <c r="E321" t="s">
        <v>820</v>
      </c>
    </row>
    <row r="322" spans="5:5" x14ac:dyDescent="0.35">
      <c r="E322" t="s">
        <v>820</v>
      </c>
    </row>
    <row r="323" spans="5:5" x14ac:dyDescent="0.35">
      <c r="E323" t="s">
        <v>820</v>
      </c>
    </row>
    <row r="324" spans="5:5" x14ac:dyDescent="0.35">
      <c r="E324" t="s">
        <v>820</v>
      </c>
    </row>
    <row r="325" spans="5:5" x14ac:dyDescent="0.35">
      <c r="E325" t="s">
        <v>820</v>
      </c>
    </row>
    <row r="326" spans="5:5" x14ac:dyDescent="0.35">
      <c r="E326" t="s">
        <v>820</v>
      </c>
    </row>
    <row r="327" spans="5:5" x14ac:dyDescent="0.35">
      <c r="E327" t="s">
        <v>820</v>
      </c>
    </row>
    <row r="328" spans="5:5" x14ac:dyDescent="0.35">
      <c r="E328" t="s">
        <v>820</v>
      </c>
    </row>
    <row r="329" spans="5:5" x14ac:dyDescent="0.35">
      <c r="E329" t="s">
        <v>820</v>
      </c>
    </row>
    <row r="330" spans="5:5" x14ac:dyDescent="0.35">
      <c r="E330" t="s">
        <v>820</v>
      </c>
    </row>
    <row r="331" spans="5:5" x14ac:dyDescent="0.35">
      <c r="E331" t="s">
        <v>820</v>
      </c>
    </row>
    <row r="332" spans="5:5" x14ac:dyDescent="0.35">
      <c r="E332" t="s">
        <v>820</v>
      </c>
    </row>
    <row r="333" spans="5:5" x14ac:dyDescent="0.35">
      <c r="E333" t="s">
        <v>820</v>
      </c>
    </row>
    <row r="334" spans="5:5" x14ac:dyDescent="0.35">
      <c r="E334" t="s">
        <v>820</v>
      </c>
    </row>
    <row r="335" spans="5:5" x14ac:dyDescent="0.35">
      <c r="E335" t="s">
        <v>820</v>
      </c>
    </row>
    <row r="336" spans="5:5" x14ac:dyDescent="0.35">
      <c r="E336" t="s">
        <v>820</v>
      </c>
    </row>
    <row r="337" spans="5:5" x14ac:dyDescent="0.35">
      <c r="E337" t="s">
        <v>820</v>
      </c>
    </row>
    <row r="338" spans="5:5" x14ac:dyDescent="0.35">
      <c r="E338" t="s">
        <v>820</v>
      </c>
    </row>
    <row r="339" spans="5:5" x14ac:dyDescent="0.35">
      <c r="E339" t="s">
        <v>820</v>
      </c>
    </row>
    <row r="340" spans="5:5" x14ac:dyDescent="0.35">
      <c r="E340" t="s">
        <v>820</v>
      </c>
    </row>
    <row r="341" spans="5:5" x14ac:dyDescent="0.35">
      <c r="E341" t="s">
        <v>820</v>
      </c>
    </row>
    <row r="342" spans="5:5" x14ac:dyDescent="0.35">
      <c r="E342" t="s">
        <v>820</v>
      </c>
    </row>
    <row r="343" spans="5:5" x14ac:dyDescent="0.35">
      <c r="E343" t="s">
        <v>820</v>
      </c>
    </row>
    <row r="344" spans="5:5" x14ac:dyDescent="0.35">
      <c r="E344" t="s">
        <v>820</v>
      </c>
    </row>
    <row r="345" spans="5:5" x14ac:dyDescent="0.35">
      <c r="E345" t="s">
        <v>820</v>
      </c>
    </row>
    <row r="346" spans="5:5" x14ac:dyDescent="0.35">
      <c r="E346" t="s">
        <v>820</v>
      </c>
    </row>
    <row r="347" spans="5:5" x14ac:dyDescent="0.35">
      <c r="E347" t="s">
        <v>820</v>
      </c>
    </row>
    <row r="348" spans="5:5" x14ac:dyDescent="0.35">
      <c r="E348" t="s">
        <v>820</v>
      </c>
    </row>
    <row r="349" spans="5:5" x14ac:dyDescent="0.35">
      <c r="E349" t="s">
        <v>820</v>
      </c>
    </row>
    <row r="350" spans="5:5" x14ac:dyDescent="0.35">
      <c r="E350" t="s">
        <v>820</v>
      </c>
    </row>
    <row r="351" spans="5:5" x14ac:dyDescent="0.35">
      <c r="E351" t="s">
        <v>820</v>
      </c>
    </row>
    <row r="352" spans="5:5" x14ac:dyDescent="0.35">
      <c r="E352" t="s">
        <v>820</v>
      </c>
    </row>
    <row r="353" spans="5:5" x14ac:dyDescent="0.35">
      <c r="E353" t="s">
        <v>820</v>
      </c>
    </row>
    <row r="354" spans="5:5" x14ac:dyDescent="0.35">
      <c r="E354" t="s">
        <v>820</v>
      </c>
    </row>
    <row r="355" spans="5:5" x14ac:dyDescent="0.35">
      <c r="E355" t="s">
        <v>820</v>
      </c>
    </row>
    <row r="356" spans="5:5" x14ac:dyDescent="0.35">
      <c r="E356" t="s">
        <v>820</v>
      </c>
    </row>
    <row r="357" spans="5:5" x14ac:dyDescent="0.35">
      <c r="E357" t="s">
        <v>820</v>
      </c>
    </row>
    <row r="358" spans="5:5" x14ac:dyDescent="0.35">
      <c r="E358" t="s">
        <v>820</v>
      </c>
    </row>
    <row r="359" spans="5:5" x14ac:dyDescent="0.35">
      <c r="E359" t="s">
        <v>820</v>
      </c>
    </row>
    <row r="360" spans="5:5" x14ac:dyDescent="0.35">
      <c r="E360" t="s">
        <v>820</v>
      </c>
    </row>
    <row r="361" spans="5:5" x14ac:dyDescent="0.35">
      <c r="E361" t="s">
        <v>820</v>
      </c>
    </row>
    <row r="362" spans="5:5" x14ac:dyDescent="0.35">
      <c r="E362" t="s">
        <v>820</v>
      </c>
    </row>
    <row r="363" spans="5:5" x14ac:dyDescent="0.35">
      <c r="E363" t="s">
        <v>820</v>
      </c>
    </row>
    <row r="364" spans="5:5" x14ac:dyDescent="0.35">
      <c r="E364" t="s">
        <v>820</v>
      </c>
    </row>
    <row r="365" spans="5:5" x14ac:dyDescent="0.35">
      <c r="E365" t="s">
        <v>820</v>
      </c>
    </row>
    <row r="366" spans="5:5" x14ac:dyDescent="0.35">
      <c r="E366" t="s">
        <v>820</v>
      </c>
    </row>
    <row r="367" spans="5:5" x14ac:dyDescent="0.35">
      <c r="E367" t="s">
        <v>820</v>
      </c>
    </row>
    <row r="368" spans="5:5" x14ac:dyDescent="0.35">
      <c r="E368" t="s">
        <v>820</v>
      </c>
    </row>
    <row r="369" spans="5:5" x14ac:dyDescent="0.35">
      <c r="E369" t="s">
        <v>820</v>
      </c>
    </row>
    <row r="370" spans="5:5" x14ac:dyDescent="0.35">
      <c r="E370" t="s">
        <v>820</v>
      </c>
    </row>
    <row r="371" spans="5:5" x14ac:dyDescent="0.35">
      <c r="E371" t="s">
        <v>820</v>
      </c>
    </row>
    <row r="372" spans="5:5" x14ac:dyDescent="0.35">
      <c r="E372" t="s">
        <v>820</v>
      </c>
    </row>
    <row r="373" spans="5:5" x14ac:dyDescent="0.35">
      <c r="E373" t="s">
        <v>820</v>
      </c>
    </row>
    <row r="374" spans="5:5" x14ac:dyDescent="0.35">
      <c r="E374" t="s">
        <v>820</v>
      </c>
    </row>
    <row r="375" spans="5:5" x14ac:dyDescent="0.35">
      <c r="E375" t="s">
        <v>820</v>
      </c>
    </row>
    <row r="376" spans="5:5" x14ac:dyDescent="0.35">
      <c r="E376" t="s">
        <v>820</v>
      </c>
    </row>
    <row r="377" spans="5:5" x14ac:dyDescent="0.35">
      <c r="E377" t="s">
        <v>820</v>
      </c>
    </row>
    <row r="378" spans="5:5" x14ac:dyDescent="0.35">
      <c r="E378" t="s">
        <v>820</v>
      </c>
    </row>
    <row r="379" spans="5:5" x14ac:dyDescent="0.35">
      <c r="E379" t="s">
        <v>820</v>
      </c>
    </row>
    <row r="380" spans="5:5" x14ac:dyDescent="0.35">
      <c r="E380" t="s">
        <v>820</v>
      </c>
    </row>
    <row r="381" spans="5:5" x14ac:dyDescent="0.35">
      <c r="E381" t="s">
        <v>820</v>
      </c>
    </row>
    <row r="382" spans="5:5" x14ac:dyDescent="0.35">
      <c r="E382" t="s">
        <v>820</v>
      </c>
    </row>
    <row r="383" spans="5:5" x14ac:dyDescent="0.35">
      <c r="E383" t="s">
        <v>820</v>
      </c>
    </row>
    <row r="384" spans="5:5" x14ac:dyDescent="0.35">
      <c r="E384" t="s">
        <v>820</v>
      </c>
    </row>
    <row r="385" spans="5:5" x14ac:dyDescent="0.35">
      <c r="E385" t="s">
        <v>820</v>
      </c>
    </row>
    <row r="386" spans="5:5" x14ac:dyDescent="0.35">
      <c r="E386" t="s">
        <v>820</v>
      </c>
    </row>
    <row r="387" spans="5:5" x14ac:dyDescent="0.35">
      <c r="E387" t="s">
        <v>820</v>
      </c>
    </row>
    <row r="388" spans="5:5" x14ac:dyDescent="0.35">
      <c r="E388" t="s">
        <v>820</v>
      </c>
    </row>
    <row r="389" spans="5:5" x14ac:dyDescent="0.35">
      <c r="E389" t="s">
        <v>820</v>
      </c>
    </row>
    <row r="390" spans="5:5" x14ac:dyDescent="0.35">
      <c r="E390" t="s">
        <v>820</v>
      </c>
    </row>
    <row r="391" spans="5:5" x14ac:dyDescent="0.35">
      <c r="E391" t="s">
        <v>820</v>
      </c>
    </row>
    <row r="392" spans="5:5" x14ac:dyDescent="0.35">
      <c r="E392" t="s">
        <v>820</v>
      </c>
    </row>
    <row r="393" spans="5:5" x14ac:dyDescent="0.35">
      <c r="E393" t="s">
        <v>820</v>
      </c>
    </row>
    <row r="394" spans="5:5" x14ac:dyDescent="0.35">
      <c r="E394" t="s">
        <v>820</v>
      </c>
    </row>
    <row r="395" spans="5:5" x14ac:dyDescent="0.35">
      <c r="E395" t="s">
        <v>820</v>
      </c>
    </row>
    <row r="396" spans="5:5" x14ac:dyDescent="0.35">
      <c r="E396" t="s">
        <v>820</v>
      </c>
    </row>
    <row r="397" spans="5:5" x14ac:dyDescent="0.35">
      <c r="E397" t="s">
        <v>820</v>
      </c>
    </row>
    <row r="398" spans="5:5" x14ac:dyDescent="0.35">
      <c r="E398" t="s">
        <v>820</v>
      </c>
    </row>
    <row r="399" spans="5:5" x14ac:dyDescent="0.35">
      <c r="E399" t="s">
        <v>820</v>
      </c>
    </row>
    <row r="400" spans="5:5" x14ac:dyDescent="0.35">
      <c r="E400" t="s">
        <v>820</v>
      </c>
    </row>
    <row r="401" spans="5:5" x14ac:dyDescent="0.35">
      <c r="E401" t="s">
        <v>820</v>
      </c>
    </row>
    <row r="402" spans="5:5" x14ac:dyDescent="0.35">
      <c r="E402" t="s">
        <v>820</v>
      </c>
    </row>
    <row r="403" spans="5:5" x14ac:dyDescent="0.35">
      <c r="E403" t="s">
        <v>820</v>
      </c>
    </row>
    <row r="404" spans="5:5" x14ac:dyDescent="0.35">
      <c r="E404" t="s">
        <v>820</v>
      </c>
    </row>
    <row r="405" spans="5:5" x14ac:dyDescent="0.35">
      <c r="E405" t="s">
        <v>820</v>
      </c>
    </row>
    <row r="406" spans="5:5" x14ac:dyDescent="0.35">
      <c r="E406" t="s">
        <v>820</v>
      </c>
    </row>
    <row r="407" spans="5:5" x14ac:dyDescent="0.35">
      <c r="E407" t="s">
        <v>820</v>
      </c>
    </row>
    <row r="408" spans="5:5" x14ac:dyDescent="0.35">
      <c r="E408" t="s">
        <v>820</v>
      </c>
    </row>
    <row r="409" spans="5:5" x14ac:dyDescent="0.35">
      <c r="E409" t="s">
        <v>820</v>
      </c>
    </row>
    <row r="410" spans="5:5" x14ac:dyDescent="0.35">
      <c r="E410" t="s">
        <v>820</v>
      </c>
    </row>
    <row r="411" spans="5:5" x14ac:dyDescent="0.35">
      <c r="E411" t="s">
        <v>820</v>
      </c>
    </row>
    <row r="412" spans="5:5" x14ac:dyDescent="0.35">
      <c r="E412" t="s">
        <v>820</v>
      </c>
    </row>
    <row r="413" spans="5:5" x14ac:dyDescent="0.35">
      <c r="E413" t="s">
        <v>820</v>
      </c>
    </row>
    <row r="414" spans="5:5" x14ac:dyDescent="0.35">
      <c r="E414" t="s">
        <v>820</v>
      </c>
    </row>
    <row r="415" spans="5:5" x14ac:dyDescent="0.35">
      <c r="E415" t="s">
        <v>820</v>
      </c>
    </row>
    <row r="416" spans="5:5" x14ac:dyDescent="0.35">
      <c r="E416" t="s">
        <v>820</v>
      </c>
    </row>
    <row r="417" spans="5:5" x14ac:dyDescent="0.35">
      <c r="E417" t="s">
        <v>820</v>
      </c>
    </row>
    <row r="418" spans="5:5" x14ac:dyDescent="0.35">
      <c r="E418" t="s">
        <v>820</v>
      </c>
    </row>
    <row r="419" spans="5:5" x14ac:dyDescent="0.35">
      <c r="E419" t="s">
        <v>820</v>
      </c>
    </row>
    <row r="420" spans="5:5" x14ac:dyDescent="0.35">
      <c r="E420" t="s">
        <v>820</v>
      </c>
    </row>
    <row r="421" spans="5:5" x14ac:dyDescent="0.35">
      <c r="E421" t="s">
        <v>820</v>
      </c>
    </row>
    <row r="422" spans="5:5" x14ac:dyDescent="0.35">
      <c r="E422" t="s">
        <v>820</v>
      </c>
    </row>
    <row r="423" spans="5:5" x14ac:dyDescent="0.35">
      <c r="E423" t="s">
        <v>820</v>
      </c>
    </row>
    <row r="424" spans="5:5" x14ac:dyDescent="0.35">
      <c r="E424" t="s">
        <v>820</v>
      </c>
    </row>
    <row r="425" spans="5:5" x14ac:dyDescent="0.35">
      <c r="E425" t="s">
        <v>820</v>
      </c>
    </row>
    <row r="426" spans="5:5" x14ac:dyDescent="0.35">
      <c r="E426" t="s">
        <v>820</v>
      </c>
    </row>
    <row r="427" spans="5:5" x14ac:dyDescent="0.35">
      <c r="E427" t="s">
        <v>820</v>
      </c>
    </row>
    <row r="428" spans="5:5" x14ac:dyDescent="0.35">
      <c r="E428" t="s">
        <v>820</v>
      </c>
    </row>
    <row r="429" spans="5:5" x14ac:dyDescent="0.35">
      <c r="E429" t="s">
        <v>820</v>
      </c>
    </row>
    <row r="430" spans="5:5" x14ac:dyDescent="0.35">
      <c r="E430" t="s">
        <v>820</v>
      </c>
    </row>
    <row r="431" spans="5:5" x14ac:dyDescent="0.35">
      <c r="E431" t="s">
        <v>820</v>
      </c>
    </row>
    <row r="432" spans="5:5" x14ac:dyDescent="0.35">
      <c r="E432" t="s">
        <v>820</v>
      </c>
    </row>
    <row r="433" spans="5:5" x14ac:dyDescent="0.35">
      <c r="E433" t="s">
        <v>820</v>
      </c>
    </row>
    <row r="434" spans="5:5" x14ac:dyDescent="0.35">
      <c r="E434" t="s">
        <v>820</v>
      </c>
    </row>
    <row r="435" spans="5:5" x14ac:dyDescent="0.35">
      <c r="E435" t="s">
        <v>820</v>
      </c>
    </row>
    <row r="436" spans="5:5" x14ac:dyDescent="0.35">
      <c r="E436" t="s">
        <v>820</v>
      </c>
    </row>
    <row r="437" spans="5:5" x14ac:dyDescent="0.35">
      <c r="E437" t="s">
        <v>820</v>
      </c>
    </row>
    <row r="438" spans="5:5" x14ac:dyDescent="0.35">
      <c r="E438" t="s">
        <v>820</v>
      </c>
    </row>
    <row r="439" spans="5:5" x14ac:dyDescent="0.35">
      <c r="E439" t="s">
        <v>820</v>
      </c>
    </row>
    <row r="440" spans="5:5" x14ac:dyDescent="0.35">
      <c r="E440" t="s">
        <v>820</v>
      </c>
    </row>
    <row r="441" spans="5:5" x14ac:dyDescent="0.35">
      <c r="E441" t="s">
        <v>820</v>
      </c>
    </row>
    <row r="442" spans="5:5" x14ac:dyDescent="0.35">
      <c r="E442" t="s">
        <v>820</v>
      </c>
    </row>
    <row r="443" spans="5:5" x14ac:dyDescent="0.35">
      <c r="E443" t="s">
        <v>820</v>
      </c>
    </row>
    <row r="444" spans="5:5" x14ac:dyDescent="0.35">
      <c r="E444" t="s">
        <v>820</v>
      </c>
    </row>
    <row r="445" spans="5:5" x14ac:dyDescent="0.35">
      <c r="E445" t="s">
        <v>820</v>
      </c>
    </row>
    <row r="446" spans="5:5" x14ac:dyDescent="0.35">
      <c r="E446" t="s">
        <v>820</v>
      </c>
    </row>
    <row r="447" spans="5:5" x14ac:dyDescent="0.35">
      <c r="E447" t="s">
        <v>820</v>
      </c>
    </row>
    <row r="448" spans="5:5" x14ac:dyDescent="0.35">
      <c r="E448" t="s">
        <v>820</v>
      </c>
    </row>
    <row r="449" spans="5:5" x14ac:dyDescent="0.35">
      <c r="E449" t="s">
        <v>820</v>
      </c>
    </row>
    <row r="450" spans="5:5" x14ac:dyDescent="0.35">
      <c r="E450" t="s">
        <v>820</v>
      </c>
    </row>
    <row r="451" spans="5:5" x14ac:dyDescent="0.35">
      <c r="E451" t="s">
        <v>820</v>
      </c>
    </row>
    <row r="452" spans="5:5" x14ac:dyDescent="0.35">
      <c r="E452" t="s">
        <v>820</v>
      </c>
    </row>
    <row r="453" spans="5:5" x14ac:dyDescent="0.35">
      <c r="E453" t="s">
        <v>820</v>
      </c>
    </row>
    <row r="454" spans="5:5" x14ac:dyDescent="0.35">
      <c r="E454" t="s">
        <v>820</v>
      </c>
    </row>
    <row r="455" spans="5:5" x14ac:dyDescent="0.35">
      <c r="E455" t="s">
        <v>820</v>
      </c>
    </row>
    <row r="456" spans="5:5" x14ac:dyDescent="0.35">
      <c r="E456" t="s">
        <v>820</v>
      </c>
    </row>
    <row r="457" spans="5:5" x14ac:dyDescent="0.35">
      <c r="E457" t="s">
        <v>820</v>
      </c>
    </row>
    <row r="458" spans="5:5" x14ac:dyDescent="0.35">
      <c r="E458" t="s">
        <v>820</v>
      </c>
    </row>
    <row r="459" spans="5:5" x14ac:dyDescent="0.35">
      <c r="E459" t="s">
        <v>820</v>
      </c>
    </row>
    <row r="460" spans="5:5" x14ac:dyDescent="0.35">
      <c r="E460" t="s">
        <v>820</v>
      </c>
    </row>
    <row r="461" spans="5:5" x14ac:dyDescent="0.35">
      <c r="E461" t="s">
        <v>820</v>
      </c>
    </row>
    <row r="462" spans="5:5" x14ac:dyDescent="0.35">
      <c r="E462" t="s">
        <v>820</v>
      </c>
    </row>
    <row r="463" spans="5:5" x14ac:dyDescent="0.35">
      <c r="E463" t="s">
        <v>820</v>
      </c>
    </row>
    <row r="464" spans="5:5" x14ac:dyDescent="0.35">
      <c r="E464" t="s">
        <v>820</v>
      </c>
    </row>
    <row r="465" spans="5:5" x14ac:dyDescent="0.35">
      <c r="E465" t="s">
        <v>820</v>
      </c>
    </row>
    <row r="466" spans="5:5" x14ac:dyDescent="0.35">
      <c r="E466" t="s">
        <v>820</v>
      </c>
    </row>
    <row r="467" spans="5:5" x14ac:dyDescent="0.35">
      <c r="E467" t="s">
        <v>820</v>
      </c>
    </row>
    <row r="468" spans="5:5" x14ac:dyDescent="0.35">
      <c r="E468" t="s">
        <v>820</v>
      </c>
    </row>
    <row r="469" spans="5:5" x14ac:dyDescent="0.35">
      <c r="E469" t="s">
        <v>820</v>
      </c>
    </row>
    <row r="470" spans="5:5" x14ac:dyDescent="0.35">
      <c r="E470" t="s">
        <v>820</v>
      </c>
    </row>
    <row r="471" spans="5:5" x14ac:dyDescent="0.35">
      <c r="E471" t="s">
        <v>820</v>
      </c>
    </row>
    <row r="472" spans="5:5" x14ac:dyDescent="0.35">
      <c r="E472" t="s">
        <v>820</v>
      </c>
    </row>
    <row r="473" spans="5:5" x14ac:dyDescent="0.35">
      <c r="E473" t="s">
        <v>820</v>
      </c>
    </row>
    <row r="474" spans="5:5" x14ac:dyDescent="0.35">
      <c r="E474" t="s">
        <v>820</v>
      </c>
    </row>
    <row r="475" spans="5:5" x14ac:dyDescent="0.35">
      <c r="E475" t="s">
        <v>820</v>
      </c>
    </row>
    <row r="476" spans="5:5" x14ac:dyDescent="0.35">
      <c r="E476" t="s">
        <v>820</v>
      </c>
    </row>
    <row r="477" spans="5:5" x14ac:dyDescent="0.35">
      <c r="E477" t="s">
        <v>820</v>
      </c>
    </row>
    <row r="478" spans="5:5" x14ac:dyDescent="0.35">
      <c r="E478" t="s">
        <v>820</v>
      </c>
    </row>
    <row r="479" spans="5:5" x14ac:dyDescent="0.35">
      <c r="E479" t="s">
        <v>820</v>
      </c>
    </row>
    <row r="480" spans="5:5" x14ac:dyDescent="0.35">
      <c r="E480" t="s">
        <v>820</v>
      </c>
    </row>
    <row r="481" spans="5:5" x14ac:dyDescent="0.35">
      <c r="E481" t="s">
        <v>820</v>
      </c>
    </row>
    <row r="482" spans="5:5" x14ac:dyDescent="0.35">
      <c r="E482" t="s">
        <v>820</v>
      </c>
    </row>
    <row r="483" spans="5:5" x14ac:dyDescent="0.35">
      <c r="E483" t="s">
        <v>820</v>
      </c>
    </row>
    <row r="484" spans="5:5" x14ac:dyDescent="0.35">
      <c r="E484" t="s">
        <v>820</v>
      </c>
    </row>
    <row r="485" spans="5:5" x14ac:dyDescent="0.35">
      <c r="E485" t="s">
        <v>820</v>
      </c>
    </row>
    <row r="486" spans="5:5" x14ac:dyDescent="0.35">
      <c r="E486" t="s">
        <v>820</v>
      </c>
    </row>
    <row r="487" spans="5:5" x14ac:dyDescent="0.35">
      <c r="E487" t="s">
        <v>820</v>
      </c>
    </row>
    <row r="488" spans="5:5" x14ac:dyDescent="0.35">
      <c r="E488" t="s">
        <v>820</v>
      </c>
    </row>
    <row r="489" spans="5:5" x14ac:dyDescent="0.35">
      <c r="E489" t="s">
        <v>820</v>
      </c>
    </row>
    <row r="490" spans="5:5" x14ac:dyDescent="0.35">
      <c r="E490" t="s">
        <v>820</v>
      </c>
    </row>
    <row r="491" spans="5:5" x14ac:dyDescent="0.35">
      <c r="E491" t="s">
        <v>820</v>
      </c>
    </row>
    <row r="492" spans="5:5" x14ac:dyDescent="0.35">
      <c r="E492" t="s">
        <v>820</v>
      </c>
    </row>
    <row r="493" spans="5:5" x14ac:dyDescent="0.35">
      <c r="E493" t="s">
        <v>820</v>
      </c>
    </row>
    <row r="494" spans="5:5" x14ac:dyDescent="0.35">
      <c r="E494" t="s">
        <v>820</v>
      </c>
    </row>
    <row r="495" spans="5:5" x14ac:dyDescent="0.35">
      <c r="E495" t="s">
        <v>820</v>
      </c>
    </row>
    <row r="496" spans="5:5" x14ac:dyDescent="0.35">
      <c r="E496" t="s">
        <v>820</v>
      </c>
    </row>
    <row r="497" spans="5:5" x14ac:dyDescent="0.35">
      <c r="E497" t="s">
        <v>820</v>
      </c>
    </row>
    <row r="498" spans="5:5" x14ac:dyDescent="0.35">
      <c r="E498" t="s">
        <v>820</v>
      </c>
    </row>
    <row r="499" spans="5:5" x14ac:dyDescent="0.35">
      <c r="E499" t="s">
        <v>820</v>
      </c>
    </row>
    <row r="500" spans="5:5" x14ac:dyDescent="0.35">
      <c r="E500" t="s">
        <v>820</v>
      </c>
    </row>
    <row r="501" spans="5:5" x14ac:dyDescent="0.35">
      <c r="E501" t="s">
        <v>820</v>
      </c>
    </row>
    <row r="502" spans="5:5" x14ac:dyDescent="0.35">
      <c r="E502" t="s">
        <v>820</v>
      </c>
    </row>
    <row r="503" spans="5:5" x14ac:dyDescent="0.35">
      <c r="E503" t="s">
        <v>820</v>
      </c>
    </row>
    <row r="504" spans="5:5" x14ac:dyDescent="0.35">
      <c r="E504" t="s">
        <v>820</v>
      </c>
    </row>
    <row r="505" spans="5:5" x14ac:dyDescent="0.35">
      <c r="E505" t="s">
        <v>820</v>
      </c>
    </row>
    <row r="506" spans="5:5" x14ac:dyDescent="0.35">
      <c r="E506" t="s">
        <v>820</v>
      </c>
    </row>
    <row r="507" spans="5:5" x14ac:dyDescent="0.35">
      <c r="E507" t="s">
        <v>820</v>
      </c>
    </row>
    <row r="508" spans="5:5" x14ac:dyDescent="0.35">
      <c r="E508" t="s">
        <v>820</v>
      </c>
    </row>
    <row r="509" spans="5:5" x14ac:dyDescent="0.35">
      <c r="E509" t="s">
        <v>820</v>
      </c>
    </row>
    <row r="510" spans="5:5" x14ac:dyDescent="0.35">
      <c r="E510" t="s">
        <v>820</v>
      </c>
    </row>
    <row r="511" spans="5:5" x14ac:dyDescent="0.35">
      <c r="E511" t="s">
        <v>820</v>
      </c>
    </row>
    <row r="512" spans="5:5" x14ac:dyDescent="0.35">
      <c r="E512" t="s">
        <v>820</v>
      </c>
    </row>
    <row r="513" spans="5:5" x14ac:dyDescent="0.35">
      <c r="E513" t="s">
        <v>820</v>
      </c>
    </row>
    <row r="514" spans="5:5" x14ac:dyDescent="0.35">
      <c r="E514" t="s">
        <v>820</v>
      </c>
    </row>
    <row r="515" spans="5:5" x14ac:dyDescent="0.35">
      <c r="E515" t="s">
        <v>820</v>
      </c>
    </row>
    <row r="516" spans="5:5" x14ac:dyDescent="0.35">
      <c r="E516" t="s">
        <v>820</v>
      </c>
    </row>
    <row r="517" spans="5:5" x14ac:dyDescent="0.35">
      <c r="E517" t="s">
        <v>820</v>
      </c>
    </row>
    <row r="518" spans="5:5" x14ac:dyDescent="0.35">
      <c r="E518" t="s">
        <v>820</v>
      </c>
    </row>
    <row r="519" spans="5:5" x14ac:dyDescent="0.35">
      <c r="E519" t="s">
        <v>820</v>
      </c>
    </row>
    <row r="520" spans="5:5" x14ac:dyDescent="0.35">
      <c r="E520" t="s">
        <v>820</v>
      </c>
    </row>
    <row r="521" spans="5:5" x14ac:dyDescent="0.35">
      <c r="E521" t="s">
        <v>820</v>
      </c>
    </row>
    <row r="522" spans="5:5" x14ac:dyDescent="0.35">
      <c r="E522" t="s">
        <v>820</v>
      </c>
    </row>
    <row r="523" spans="5:5" x14ac:dyDescent="0.35">
      <c r="E523" t="s">
        <v>820</v>
      </c>
    </row>
    <row r="524" spans="5:5" x14ac:dyDescent="0.35">
      <c r="E524" t="s">
        <v>820</v>
      </c>
    </row>
    <row r="525" spans="5:5" x14ac:dyDescent="0.35">
      <c r="E525" t="s">
        <v>820</v>
      </c>
    </row>
    <row r="526" spans="5:5" x14ac:dyDescent="0.35">
      <c r="E526" t="s">
        <v>820</v>
      </c>
    </row>
    <row r="527" spans="5:5" x14ac:dyDescent="0.35">
      <c r="E527" t="s">
        <v>820</v>
      </c>
    </row>
    <row r="528" spans="5:5" x14ac:dyDescent="0.35">
      <c r="E528" t="s">
        <v>820</v>
      </c>
    </row>
    <row r="529" spans="5:5" x14ac:dyDescent="0.35">
      <c r="E529" t="s">
        <v>820</v>
      </c>
    </row>
    <row r="530" spans="5:5" x14ac:dyDescent="0.35">
      <c r="E530" t="s">
        <v>820</v>
      </c>
    </row>
    <row r="531" spans="5:5" x14ac:dyDescent="0.35">
      <c r="E531" t="s">
        <v>820</v>
      </c>
    </row>
    <row r="532" spans="5:5" x14ac:dyDescent="0.35">
      <c r="E532" t="s">
        <v>820</v>
      </c>
    </row>
    <row r="533" spans="5:5" x14ac:dyDescent="0.35">
      <c r="E533" t="s">
        <v>820</v>
      </c>
    </row>
    <row r="534" spans="5:5" x14ac:dyDescent="0.35">
      <c r="E534" t="s">
        <v>820</v>
      </c>
    </row>
    <row r="535" spans="5:5" x14ac:dyDescent="0.35">
      <c r="E535" t="s">
        <v>820</v>
      </c>
    </row>
    <row r="536" spans="5:5" x14ac:dyDescent="0.35">
      <c r="E536" t="s">
        <v>820</v>
      </c>
    </row>
    <row r="537" spans="5:5" x14ac:dyDescent="0.35">
      <c r="E537" t="s">
        <v>820</v>
      </c>
    </row>
    <row r="538" spans="5:5" x14ac:dyDescent="0.35">
      <c r="E538" t="s">
        <v>820</v>
      </c>
    </row>
    <row r="539" spans="5:5" x14ac:dyDescent="0.35">
      <c r="E539" t="s">
        <v>820</v>
      </c>
    </row>
    <row r="540" spans="5:5" x14ac:dyDescent="0.35">
      <c r="E540" t="s">
        <v>820</v>
      </c>
    </row>
    <row r="541" spans="5:5" x14ac:dyDescent="0.35">
      <c r="E541" t="s">
        <v>820</v>
      </c>
    </row>
    <row r="542" spans="5:5" x14ac:dyDescent="0.35">
      <c r="E542" t="s">
        <v>820</v>
      </c>
    </row>
    <row r="543" spans="5:5" x14ac:dyDescent="0.35">
      <c r="E543" t="s">
        <v>820</v>
      </c>
    </row>
    <row r="544" spans="5:5" x14ac:dyDescent="0.35">
      <c r="E544" t="s">
        <v>820</v>
      </c>
    </row>
    <row r="545" spans="5:5" x14ac:dyDescent="0.35">
      <c r="E545" t="s">
        <v>820</v>
      </c>
    </row>
    <row r="546" spans="5:5" x14ac:dyDescent="0.35">
      <c r="E546" t="s">
        <v>820</v>
      </c>
    </row>
    <row r="547" spans="5:5" x14ac:dyDescent="0.35">
      <c r="E547" t="s">
        <v>820</v>
      </c>
    </row>
    <row r="548" spans="5:5" x14ac:dyDescent="0.35">
      <c r="E548" t="s">
        <v>820</v>
      </c>
    </row>
    <row r="549" spans="5:5" x14ac:dyDescent="0.35">
      <c r="E549" t="s">
        <v>820</v>
      </c>
    </row>
    <row r="550" spans="5:5" x14ac:dyDescent="0.35">
      <c r="E550" t="s">
        <v>820</v>
      </c>
    </row>
    <row r="551" spans="5:5" x14ac:dyDescent="0.35">
      <c r="E551" t="s">
        <v>820</v>
      </c>
    </row>
    <row r="552" spans="5:5" x14ac:dyDescent="0.35">
      <c r="E552" t="s">
        <v>820</v>
      </c>
    </row>
    <row r="553" spans="5:5" x14ac:dyDescent="0.35">
      <c r="E553" t="s">
        <v>820</v>
      </c>
    </row>
    <row r="554" spans="5:5" x14ac:dyDescent="0.35">
      <c r="E554" t="s">
        <v>820</v>
      </c>
    </row>
    <row r="555" spans="5:5" x14ac:dyDescent="0.35">
      <c r="E555" t="s">
        <v>820</v>
      </c>
    </row>
    <row r="556" spans="5:5" x14ac:dyDescent="0.35">
      <c r="E556" t="s">
        <v>820</v>
      </c>
    </row>
    <row r="557" spans="5:5" x14ac:dyDescent="0.35">
      <c r="E557" t="s">
        <v>820</v>
      </c>
    </row>
    <row r="558" spans="5:5" x14ac:dyDescent="0.35">
      <c r="E558" t="s">
        <v>820</v>
      </c>
    </row>
    <row r="559" spans="5:5" x14ac:dyDescent="0.35">
      <c r="E559" t="s">
        <v>820</v>
      </c>
    </row>
    <row r="560" spans="5:5" x14ac:dyDescent="0.35">
      <c r="E560" t="s">
        <v>820</v>
      </c>
    </row>
    <row r="561" spans="5:5" x14ac:dyDescent="0.35">
      <c r="E561" t="s">
        <v>820</v>
      </c>
    </row>
    <row r="562" spans="5:5" x14ac:dyDescent="0.35">
      <c r="E562" t="s">
        <v>820</v>
      </c>
    </row>
    <row r="563" spans="5:5" x14ac:dyDescent="0.35">
      <c r="E563" t="s">
        <v>820</v>
      </c>
    </row>
    <row r="564" spans="5:5" x14ac:dyDescent="0.35">
      <c r="E564" t="s">
        <v>820</v>
      </c>
    </row>
    <row r="565" spans="5:5" x14ac:dyDescent="0.35">
      <c r="E565" t="s">
        <v>820</v>
      </c>
    </row>
    <row r="566" spans="5:5" x14ac:dyDescent="0.35">
      <c r="E566" t="s">
        <v>820</v>
      </c>
    </row>
    <row r="567" spans="5:5" x14ac:dyDescent="0.35">
      <c r="E567" t="s">
        <v>820</v>
      </c>
    </row>
    <row r="568" spans="5:5" x14ac:dyDescent="0.35">
      <c r="E568" t="s">
        <v>820</v>
      </c>
    </row>
    <row r="569" spans="5:5" x14ac:dyDescent="0.35">
      <c r="E569" t="s">
        <v>820</v>
      </c>
    </row>
    <row r="570" spans="5:5" x14ac:dyDescent="0.35">
      <c r="E570" t="s">
        <v>820</v>
      </c>
    </row>
    <row r="571" spans="5:5" x14ac:dyDescent="0.35">
      <c r="E571" t="s">
        <v>820</v>
      </c>
    </row>
    <row r="572" spans="5:5" x14ac:dyDescent="0.35">
      <c r="E572" t="s">
        <v>820</v>
      </c>
    </row>
    <row r="573" spans="5:5" x14ac:dyDescent="0.35">
      <c r="E573" t="s">
        <v>820</v>
      </c>
    </row>
    <row r="574" spans="5:5" x14ac:dyDescent="0.35">
      <c r="E574" t="s">
        <v>820</v>
      </c>
    </row>
    <row r="575" spans="5:5" x14ac:dyDescent="0.35">
      <c r="E575" t="s">
        <v>820</v>
      </c>
    </row>
    <row r="576" spans="5:5" x14ac:dyDescent="0.35">
      <c r="E576" t="s">
        <v>820</v>
      </c>
    </row>
    <row r="577" spans="5:5" x14ac:dyDescent="0.35">
      <c r="E577" t="s">
        <v>820</v>
      </c>
    </row>
    <row r="578" spans="5:5" x14ac:dyDescent="0.35">
      <c r="E578" t="s">
        <v>820</v>
      </c>
    </row>
    <row r="579" spans="5:5" x14ac:dyDescent="0.35">
      <c r="E579" t="s">
        <v>820</v>
      </c>
    </row>
    <row r="580" spans="5:5" x14ac:dyDescent="0.35">
      <c r="E580" t="s">
        <v>820</v>
      </c>
    </row>
    <row r="581" spans="5:5" x14ac:dyDescent="0.35">
      <c r="E581" t="s">
        <v>820</v>
      </c>
    </row>
    <row r="582" spans="5:5" x14ac:dyDescent="0.35">
      <c r="E582" t="s">
        <v>820</v>
      </c>
    </row>
    <row r="583" spans="5:5" x14ac:dyDescent="0.35">
      <c r="E583" t="s">
        <v>820</v>
      </c>
    </row>
    <row r="584" spans="5:5" x14ac:dyDescent="0.35">
      <c r="E584" t="s">
        <v>820</v>
      </c>
    </row>
    <row r="585" spans="5:5" x14ac:dyDescent="0.35">
      <c r="E585" t="s">
        <v>820</v>
      </c>
    </row>
    <row r="586" spans="5:5" x14ac:dyDescent="0.35">
      <c r="E586" t="s">
        <v>820</v>
      </c>
    </row>
    <row r="587" spans="5:5" x14ac:dyDescent="0.35">
      <c r="E587" t="s">
        <v>820</v>
      </c>
    </row>
    <row r="588" spans="5:5" x14ac:dyDescent="0.35">
      <c r="E588" t="s">
        <v>820</v>
      </c>
    </row>
    <row r="589" spans="5:5" x14ac:dyDescent="0.35">
      <c r="E589" t="s">
        <v>820</v>
      </c>
    </row>
    <row r="590" spans="5:5" x14ac:dyDescent="0.35">
      <c r="E590" t="s">
        <v>820</v>
      </c>
    </row>
    <row r="591" spans="5:5" x14ac:dyDescent="0.35">
      <c r="E591" t="s">
        <v>820</v>
      </c>
    </row>
    <row r="592" spans="5:5" x14ac:dyDescent="0.35">
      <c r="E592" t="s">
        <v>820</v>
      </c>
    </row>
    <row r="593" spans="5:5" x14ac:dyDescent="0.35">
      <c r="E593" t="s">
        <v>820</v>
      </c>
    </row>
    <row r="594" spans="5:5" x14ac:dyDescent="0.35">
      <c r="E594" t="s">
        <v>820</v>
      </c>
    </row>
    <row r="595" spans="5:5" x14ac:dyDescent="0.35">
      <c r="E595" t="s">
        <v>820</v>
      </c>
    </row>
    <row r="596" spans="5:5" x14ac:dyDescent="0.35">
      <c r="E596" t="s">
        <v>820</v>
      </c>
    </row>
    <row r="597" spans="5:5" x14ac:dyDescent="0.35">
      <c r="E597" t="s">
        <v>820</v>
      </c>
    </row>
    <row r="598" spans="5:5" x14ac:dyDescent="0.35">
      <c r="E598" t="s">
        <v>820</v>
      </c>
    </row>
    <row r="599" spans="5:5" x14ac:dyDescent="0.35">
      <c r="E599" t="s">
        <v>820</v>
      </c>
    </row>
    <row r="600" spans="5:5" x14ac:dyDescent="0.35">
      <c r="E600" t="s">
        <v>820</v>
      </c>
    </row>
    <row r="601" spans="5:5" x14ac:dyDescent="0.35">
      <c r="E601" t="s">
        <v>820</v>
      </c>
    </row>
    <row r="602" spans="5:5" x14ac:dyDescent="0.35">
      <c r="E602" t="s">
        <v>820</v>
      </c>
    </row>
    <row r="603" spans="5:5" x14ac:dyDescent="0.35">
      <c r="E603" t="s">
        <v>820</v>
      </c>
    </row>
    <row r="604" spans="5:5" x14ac:dyDescent="0.35">
      <c r="E604" t="s">
        <v>820</v>
      </c>
    </row>
    <row r="605" spans="5:5" x14ac:dyDescent="0.35">
      <c r="E605" t="s">
        <v>820</v>
      </c>
    </row>
    <row r="606" spans="5:5" x14ac:dyDescent="0.35">
      <c r="E606" t="s">
        <v>820</v>
      </c>
    </row>
    <row r="607" spans="5:5" x14ac:dyDescent="0.35">
      <c r="E607" t="s">
        <v>820</v>
      </c>
    </row>
    <row r="608" spans="5:5" x14ac:dyDescent="0.35">
      <c r="E608" t="s">
        <v>820</v>
      </c>
    </row>
    <row r="609" spans="5:5" x14ac:dyDescent="0.35">
      <c r="E609" t="s">
        <v>820</v>
      </c>
    </row>
    <row r="610" spans="5:5" x14ac:dyDescent="0.35">
      <c r="E610" t="s">
        <v>820</v>
      </c>
    </row>
    <row r="611" spans="5:5" x14ac:dyDescent="0.35">
      <c r="E611" t="s">
        <v>820</v>
      </c>
    </row>
    <row r="612" spans="5:5" x14ac:dyDescent="0.35">
      <c r="E612" t="s">
        <v>820</v>
      </c>
    </row>
    <row r="613" spans="5:5" x14ac:dyDescent="0.35">
      <c r="E613" t="s">
        <v>820</v>
      </c>
    </row>
    <row r="614" spans="5:5" x14ac:dyDescent="0.35">
      <c r="E614" t="s">
        <v>820</v>
      </c>
    </row>
    <row r="615" spans="5:5" x14ac:dyDescent="0.35">
      <c r="E615" t="s">
        <v>820</v>
      </c>
    </row>
    <row r="616" spans="5:5" x14ac:dyDescent="0.35">
      <c r="E616" t="s">
        <v>820</v>
      </c>
    </row>
    <row r="617" spans="5:5" x14ac:dyDescent="0.35">
      <c r="E617" t="s">
        <v>820</v>
      </c>
    </row>
    <row r="618" spans="5:5" x14ac:dyDescent="0.35">
      <c r="E618" t="s">
        <v>820</v>
      </c>
    </row>
    <row r="619" spans="5:5" x14ac:dyDescent="0.35">
      <c r="E619" t="s">
        <v>820</v>
      </c>
    </row>
    <row r="620" spans="5:5" x14ac:dyDescent="0.35">
      <c r="E620" t="s">
        <v>820</v>
      </c>
    </row>
    <row r="621" spans="5:5" x14ac:dyDescent="0.35">
      <c r="E621" t="s">
        <v>820</v>
      </c>
    </row>
    <row r="622" spans="5:5" x14ac:dyDescent="0.35">
      <c r="E622" t="s">
        <v>820</v>
      </c>
    </row>
    <row r="623" spans="5:5" x14ac:dyDescent="0.35">
      <c r="E623" t="s">
        <v>820</v>
      </c>
    </row>
    <row r="624" spans="5:5" x14ac:dyDescent="0.35">
      <c r="E624" t="s">
        <v>820</v>
      </c>
    </row>
    <row r="625" spans="5:5" x14ac:dyDescent="0.35">
      <c r="E625" t="s">
        <v>820</v>
      </c>
    </row>
    <row r="626" spans="5:5" x14ac:dyDescent="0.35">
      <c r="E626" t="s">
        <v>820</v>
      </c>
    </row>
    <row r="627" spans="5:5" x14ac:dyDescent="0.35">
      <c r="E627" t="s">
        <v>820</v>
      </c>
    </row>
    <row r="628" spans="5:5" x14ac:dyDescent="0.35">
      <c r="E628" t="s">
        <v>820</v>
      </c>
    </row>
    <row r="629" spans="5:5" x14ac:dyDescent="0.35">
      <c r="E629" t="s">
        <v>820</v>
      </c>
    </row>
    <row r="630" spans="5:5" x14ac:dyDescent="0.35">
      <c r="E630" t="s">
        <v>820</v>
      </c>
    </row>
    <row r="631" spans="5:5" x14ac:dyDescent="0.35">
      <c r="E631" t="s">
        <v>820</v>
      </c>
    </row>
    <row r="632" spans="5:5" x14ac:dyDescent="0.35">
      <c r="E632" t="s">
        <v>820</v>
      </c>
    </row>
    <row r="633" spans="5:5" x14ac:dyDescent="0.35">
      <c r="E633" t="s">
        <v>820</v>
      </c>
    </row>
    <row r="634" spans="5:5" x14ac:dyDescent="0.35">
      <c r="E634" t="s">
        <v>820</v>
      </c>
    </row>
    <row r="635" spans="5:5" x14ac:dyDescent="0.35">
      <c r="E635" t="s">
        <v>820</v>
      </c>
    </row>
    <row r="636" spans="5:5" x14ac:dyDescent="0.35">
      <c r="E636" t="s">
        <v>820</v>
      </c>
    </row>
    <row r="637" spans="5:5" x14ac:dyDescent="0.35">
      <c r="E637" t="s">
        <v>820</v>
      </c>
    </row>
    <row r="638" spans="5:5" x14ac:dyDescent="0.35">
      <c r="E638" t="s">
        <v>820</v>
      </c>
    </row>
    <row r="639" spans="5:5" x14ac:dyDescent="0.35">
      <c r="E639" t="s">
        <v>820</v>
      </c>
    </row>
    <row r="640" spans="5:5" x14ac:dyDescent="0.35">
      <c r="E640" t="s">
        <v>820</v>
      </c>
    </row>
    <row r="641" spans="5:5" x14ac:dyDescent="0.35">
      <c r="E641" t="s">
        <v>820</v>
      </c>
    </row>
    <row r="642" spans="5:5" x14ac:dyDescent="0.35">
      <c r="E642" t="s">
        <v>820</v>
      </c>
    </row>
    <row r="643" spans="5:5" x14ac:dyDescent="0.35">
      <c r="E643" t="s">
        <v>820</v>
      </c>
    </row>
    <row r="644" spans="5:5" x14ac:dyDescent="0.35">
      <c r="E644" t="s">
        <v>820</v>
      </c>
    </row>
    <row r="645" spans="5:5" x14ac:dyDescent="0.35">
      <c r="E645" t="s">
        <v>820</v>
      </c>
    </row>
    <row r="646" spans="5:5" x14ac:dyDescent="0.35">
      <c r="E646" t="s">
        <v>820</v>
      </c>
    </row>
    <row r="647" spans="5:5" x14ac:dyDescent="0.35">
      <c r="E647" t="s">
        <v>820</v>
      </c>
    </row>
    <row r="648" spans="5:5" x14ac:dyDescent="0.35">
      <c r="E648" t="s">
        <v>820</v>
      </c>
    </row>
    <row r="649" spans="5:5" x14ac:dyDescent="0.35">
      <c r="E649" t="s">
        <v>820</v>
      </c>
    </row>
    <row r="650" spans="5:5" x14ac:dyDescent="0.35">
      <c r="E650" t="s">
        <v>820</v>
      </c>
    </row>
    <row r="651" spans="5:5" x14ac:dyDescent="0.35">
      <c r="E651" t="s">
        <v>820</v>
      </c>
    </row>
    <row r="652" spans="5:5" x14ac:dyDescent="0.35">
      <c r="E652" t="s">
        <v>820</v>
      </c>
    </row>
    <row r="653" spans="5:5" x14ac:dyDescent="0.35">
      <c r="E653" t="s">
        <v>820</v>
      </c>
    </row>
    <row r="654" spans="5:5" x14ac:dyDescent="0.35">
      <c r="E654" t="s">
        <v>820</v>
      </c>
    </row>
    <row r="655" spans="5:5" x14ac:dyDescent="0.35">
      <c r="E655" t="s">
        <v>820</v>
      </c>
    </row>
    <row r="656" spans="5:5" x14ac:dyDescent="0.35">
      <c r="E656" t="s">
        <v>820</v>
      </c>
    </row>
    <row r="657" spans="5:5" x14ac:dyDescent="0.35">
      <c r="E657" t="s">
        <v>820</v>
      </c>
    </row>
    <row r="658" spans="5:5" x14ac:dyDescent="0.35">
      <c r="E658" t="s">
        <v>820</v>
      </c>
    </row>
    <row r="659" spans="5:5" x14ac:dyDescent="0.35">
      <c r="E659" t="s">
        <v>820</v>
      </c>
    </row>
    <row r="660" spans="5:5" x14ac:dyDescent="0.35">
      <c r="E660" t="s">
        <v>820</v>
      </c>
    </row>
    <row r="661" spans="5:5" x14ac:dyDescent="0.35">
      <c r="E661" t="s">
        <v>820</v>
      </c>
    </row>
    <row r="662" spans="5:5" x14ac:dyDescent="0.35">
      <c r="E662" t="s">
        <v>820</v>
      </c>
    </row>
    <row r="663" spans="5:5" x14ac:dyDescent="0.35">
      <c r="E663" t="s">
        <v>820</v>
      </c>
    </row>
    <row r="664" spans="5:5" x14ac:dyDescent="0.35">
      <c r="E664" t="s">
        <v>820</v>
      </c>
    </row>
    <row r="665" spans="5:5" x14ac:dyDescent="0.35">
      <c r="E665" t="s">
        <v>820</v>
      </c>
    </row>
    <row r="666" spans="5:5" x14ac:dyDescent="0.35">
      <c r="E666" t="s">
        <v>820</v>
      </c>
    </row>
    <row r="667" spans="5:5" x14ac:dyDescent="0.35">
      <c r="E667" t="s">
        <v>820</v>
      </c>
    </row>
    <row r="668" spans="5:5" x14ac:dyDescent="0.35">
      <c r="E668" t="s">
        <v>820</v>
      </c>
    </row>
    <row r="669" spans="5:5" x14ac:dyDescent="0.35">
      <c r="E669" t="s">
        <v>820</v>
      </c>
    </row>
    <row r="670" spans="5:5" x14ac:dyDescent="0.35">
      <c r="E670" t="s">
        <v>820</v>
      </c>
    </row>
    <row r="671" spans="5:5" x14ac:dyDescent="0.35">
      <c r="E671" t="s">
        <v>820</v>
      </c>
    </row>
    <row r="672" spans="5:5" x14ac:dyDescent="0.35">
      <c r="E672" t="s">
        <v>820</v>
      </c>
    </row>
    <row r="673" spans="5:5" x14ac:dyDescent="0.35">
      <c r="E673" t="s">
        <v>820</v>
      </c>
    </row>
    <row r="674" spans="5:5" x14ac:dyDescent="0.35">
      <c r="E674" t="s">
        <v>820</v>
      </c>
    </row>
    <row r="675" spans="5:5" x14ac:dyDescent="0.35">
      <c r="E675" t="s">
        <v>820</v>
      </c>
    </row>
    <row r="676" spans="5:5" x14ac:dyDescent="0.35">
      <c r="E676" t="s">
        <v>820</v>
      </c>
    </row>
    <row r="677" spans="5:5" x14ac:dyDescent="0.35">
      <c r="E677" t="s">
        <v>820</v>
      </c>
    </row>
    <row r="678" spans="5:5" x14ac:dyDescent="0.35">
      <c r="E678" t="s">
        <v>820</v>
      </c>
    </row>
    <row r="679" spans="5:5" x14ac:dyDescent="0.35">
      <c r="E679" t="s">
        <v>820</v>
      </c>
    </row>
    <row r="680" spans="5:5" x14ac:dyDescent="0.35">
      <c r="E680" t="s">
        <v>820</v>
      </c>
    </row>
    <row r="681" spans="5:5" x14ac:dyDescent="0.35">
      <c r="E681" t="s">
        <v>820</v>
      </c>
    </row>
    <row r="682" spans="5:5" x14ac:dyDescent="0.35">
      <c r="E682" t="s">
        <v>820</v>
      </c>
    </row>
    <row r="683" spans="5:5" x14ac:dyDescent="0.35">
      <c r="E683" t="s">
        <v>820</v>
      </c>
    </row>
    <row r="684" spans="5:5" x14ac:dyDescent="0.35">
      <c r="E684" t="s">
        <v>820</v>
      </c>
    </row>
    <row r="685" spans="5:5" x14ac:dyDescent="0.35">
      <c r="E685" t="s">
        <v>820</v>
      </c>
    </row>
    <row r="686" spans="5:5" x14ac:dyDescent="0.35">
      <c r="E686" t="s">
        <v>820</v>
      </c>
    </row>
    <row r="687" spans="5:5" x14ac:dyDescent="0.35">
      <c r="E687" t="s">
        <v>820</v>
      </c>
    </row>
    <row r="688" spans="5:5" x14ac:dyDescent="0.35">
      <c r="E688" t="s">
        <v>820</v>
      </c>
    </row>
    <row r="689" spans="5:5" x14ac:dyDescent="0.35">
      <c r="E689" t="s">
        <v>820</v>
      </c>
    </row>
    <row r="690" spans="5:5" x14ac:dyDescent="0.35">
      <c r="E690" t="s">
        <v>820</v>
      </c>
    </row>
    <row r="691" spans="5:5" x14ac:dyDescent="0.35">
      <c r="E691" t="s">
        <v>820</v>
      </c>
    </row>
    <row r="692" spans="5:5" x14ac:dyDescent="0.35">
      <c r="E692" t="s">
        <v>820</v>
      </c>
    </row>
    <row r="693" spans="5:5" x14ac:dyDescent="0.35">
      <c r="E693" t="s">
        <v>820</v>
      </c>
    </row>
    <row r="694" spans="5:5" x14ac:dyDescent="0.35">
      <c r="E694" t="s">
        <v>820</v>
      </c>
    </row>
    <row r="695" spans="5:5" x14ac:dyDescent="0.35">
      <c r="E695" t="s">
        <v>820</v>
      </c>
    </row>
    <row r="696" spans="5:5" x14ac:dyDescent="0.35">
      <c r="E696" t="s">
        <v>820</v>
      </c>
    </row>
    <row r="697" spans="5:5" x14ac:dyDescent="0.35">
      <c r="E697" t="s">
        <v>820</v>
      </c>
    </row>
    <row r="698" spans="5:5" x14ac:dyDescent="0.35">
      <c r="E698" t="s">
        <v>820</v>
      </c>
    </row>
    <row r="699" spans="5:5" x14ac:dyDescent="0.35">
      <c r="E699" t="s">
        <v>820</v>
      </c>
    </row>
    <row r="700" spans="5:5" x14ac:dyDescent="0.35">
      <c r="E700" t="s">
        <v>820</v>
      </c>
    </row>
    <row r="701" spans="5:5" x14ac:dyDescent="0.35">
      <c r="E701" t="s">
        <v>820</v>
      </c>
    </row>
    <row r="702" spans="5:5" x14ac:dyDescent="0.35">
      <c r="E702" t="s">
        <v>820</v>
      </c>
    </row>
    <row r="703" spans="5:5" x14ac:dyDescent="0.35">
      <c r="E703" t="s">
        <v>820</v>
      </c>
    </row>
    <row r="704" spans="5:5" x14ac:dyDescent="0.35">
      <c r="E704" t="s">
        <v>820</v>
      </c>
    </row>
    <row r="705" spans="5:5" x14ac:dyDescent="0.35">
      <c r="E705" t="s">
        <v>820</v>
      </c>
    </row>
    <row r="706" spans="5:5" x14ac:dyDescent="0.35">
      <c r="E706" t="s">
        <v>820</v>
      </c>
    </row>
    <row r="707" spans="5:5" x14ac:dyDescent="0.35">
      <c r="E707" t="s">
        <v>820</v>
      </c>
    </row>
    <row r="708" spans="5:5" x14ac:dyDescent="0.35">
      <c r="E708" t="s">
        <v>820</v>
      </c>
    </row>
    <row r="709" spans="5:5" x14ac:dyDescent="0.35">
      <c r="E709" t="s">
        <v>820</v>
      </c>
    </row>
    <row r="710" spans="5:5" x14ac:dyDescent="0.35">
      <c r="E710" t="s">
        <v>820</v>
      </c>
    </row>
    <row r="711" spans="5:5" x14ac:dyDescent="0.35">
      <c r="E711" t="s">
        <v>820</v>
      </c>
    </row>
    <row r="712" spans="5:5" x14ac:dyDescent="0.35">
      <c r="E712" t="s">
        <v>820</v>
      </c>
    </row>
    <row r="713" spans="5:5" x14ac:dyDescent="0.35">
      <c r="E713" t="s">
        <v>820</v>
      </c>
    </row>
    <row r="714" spans="5:5" x14ac:dyDescent="0.35">
      <c r="E714" t="s">
        <v>820</v>
      </c>
    </row>
    <row r="715" spans="5:5" x14ac:dyDescent="0.35">
      <c r="E715" t="s">
        <v>820</v>
      </c>
    </row>
    <row r="716" spans="5:5" x14ac:dyDescent="0.35">
      <c r="E716" t="s">
        <v>820</v>
      </c>
    </row>
    <row r="717" spans="5:5" x14ac:dyDescent="0.35">
      <c r="E717" t="s">
        <v>820</v>
      </c>
    </row>
    <row r="718" spans="5:5" x14ac:dyDescent="0.35">
      <c r="E718" t="s">
        <v>820</v>
      </c>
    </row>
    <row r="719" spans="5:5" x14ac:dyDescent="0.35">
      <c r="E719" t="s">
        <v>820</v>
      </c>
    </row>
    <row r="720" spans="5:5" x14ac:dyDescent="0.35">
      <c r="E720" t="s">
        <v>820</v>
      </c>
    </row>
    <row r="721" spans="5:5" x14ac:dyDescent="0.35">
      <c r="E721" t="s">
        <v>820</v>
      </c>
    </row>
    <row r="722" spans="5:5" x14ac:dyDescent="0.35">
      <c r="E722" t="s">
        <v>820</v>
      </c>
    </row>
    <row r="723" spans="5:5" x14ac:dyDescent="0.35">
      <c r="E723" t="s">
        <v>820</v>
      </c>
    </row>
    <row r="724" spans="5:5" x14ac:dyDescent="0.35">
      <c r="E724" t="s">
        <v>820</v>
      </c>
    </row>
    <row r="725" spans="5:5" x14ac:dyDescent="0.35">
      <c r="E725" t="s">
        <v>820</v>
      </c>
    </row>
    <row r="726" spans="5:5" x14ac:dyDescent="0.35">
      <c r="E726" t="s">
        <v>820</v>
      </c>
    </row>
    <row r="727" spans="5:5" x14ac:dyDescent="0.35">
      <c r="E727" t="s">
        <v>820</v>
      </c>
    </row>
    <row r="728" spans="5:5" x14ac:dyDescent="0.35">
      <c r="E728" t="s">
        <v>820</v>
      </c>
    </row>
    <row r="729" spans="5:5" x14ac:dyDescent="0.35">
      <c r="E729" t="s">
        <v>820</v>
      </c>
    </row>
    <row r="730" spans="5:5" x14ac:dyDescent="0.35">
      <c r="E730" t="s">
        <v>820</v>
      </c>
    </row>
    <row r="731" spans="5:5" x14ac:dyDescent="0.35">
      <c r="E731" t="s">
        <v>820</v>
      </c>
    </row>
    <row r="732" spans="5:5" x14ac:dyDescent="0.35">
      <c r="E732" t="s">
        <v>820</v>
      </c>
    </row>
    <row r="733" spans="5:5" x14ac:dyDescent="0.35">
      <c r="E733" t="s">
        <v>820</v>
      </c>
    </row>
    <row r="734" spans="5:5" x14ac:dyDescent="0.35">
      <c r="E734" t="s">
        <v>820</v>
      </c>
    </row>
    <row r="735" spans="5:5" x14ac:dyDescent="0.35">
      <c r="E735" t="s">
        <v>820</v>
      </c>
    </row>
    <row r="736" spans="5:5" x14ac:dyDescent="0.35">
      <c r="E736" t="s">
        <v>820</v>
      </c>
    </row>
    <row r="737" spans="5:5" x14ac:dyDescent="0.35">
      <c r="E737" t="s">
        <v>820</v>
      </c>
    </row>
    <row r="738" spans="5:5" x14ac:dyDescent="0.35">
      <c r="E738" t="s">
        <v>820</v>
      </c>
    </row>
    <row r="739" spans="5:5" x14ac:dyDescent="0.35">
      <c r="E739" t="s">
        <v>820</v>
      </c>
    </row>
    <row r="740" spans="5:5" x14ac:dyDescent="0.35">
      <c r="E740" t="s">
        <v>820</v>
      </c>
    </row>
    <row r="741" spans="5:5" x14ac:dyDescent="0.35">
      <c r="E741" t="s">
        <v>820</v>
      </c>
    </row>
    <row r="742" spans="5:5" x14ac:dyDescent="0.35">
      <c r="E742" t="s">
        <v>820</v>
      </c>
    </row>
    <row r="743" spans="5:5" x14ac:dyDescent="0.35">
      <c r="E743" t="s">
        <v>820</v>
      </c>
    </row>
    <row r="744" spans="5:5" x14ac:dyDescent="0.35">
      <c r="E744" t="s">
        <v>820</v>
      </c>
    </row>
    <row r="745" spans="5:5" x14ac:dyDescent="0.35">
      <c r="E745" t="s">
        <v>820</v>
      </c>
    </row>
    <row r="746" spans="5:5" x14ac:dyDescent="0.35">
      <c r="E746" t="s">
        <v>820</v>
      </c>
    </row>
    <row r="747" spans="5:5" x14ac:dyDescent="0.35">
      <c r="E747" t="s">
        <v>820</v>
      </c>
    </row>
    <row r="748" spans="5:5" x14ac:dyDescent="0.35">
      <c r="E748" t="s">
        <v>820</v>
      </c>
    </row>
    <row r="749" spans="5:5" x14ac:dyDescent="0.35">
      <c r="E749" t="s">
        <v>820</v>
      </c>
    </row>
    <row r="750" spans="5:5" x14ac:dyDescent="0.35">
      <c r="E750" t="s">
        <v>820</v>
      </c>
    </row>
    <row r="751" spans="5:5" x14ac:dyDescent="0.35">
      <c r="E751" t="s">
        <v>820</v>
      </c>
    </row>
    <row r="752" spans="5:5" x14ac:dyDescent="0.35">
      <c r="E752" t="s">
        <v>820</v>
      </c>
    </row>
    <row r="753" spans="5:5" x14ac:dyDescent="0.35">
      <c r="E753" t="s">
        <v>820</v>
      </c>
    </row>
    <row r="754" spans="5:5" x14ac:dyDescent="0.35">
      <c r="E754" t="s">
        <v>820</v>
      </c>
    </row>
    <row r="755" spans="5:5" x14ac:dyDescent="0.35">
      <c r="E755" t="s">
        <v>820</v>
      </c>
    </row>
    <row r="756" spans="5:5" x14ac:dyDescent="0.35">
      <c r="E756" t="s">
        <v>820</v>
      </c>
    </row>
    <row r="757" spans="5:5" x14ac:dyDescent="0.35">
      <c r="E757" t="s">
        <v>820</v>
      </c>
    </row>
    <row r="758" spans="5:5" x14ac:dyDescent="0.35">
      <c r="E758" t="s">
        <v>820</v>
      </c>
    </row>
    <row r="759" spans="5:5" x14ac:dyDescent="0.35">
      <c r="E759" t="s">
        <v>820</v>
      </c>
    </row>
    <row r="760" spans="5:5" x14ac:dyDescent="0.35">
      <c r="E760" t="s">
        <v>820</v>
      </c>
    </row>
    <row r="761" spans="5:5" x14ac:dyDescent="0.35">
      <c r="E761" t="s">
        <v>820</v>
      </c>
    </row>
    <row r="762" spans="5:5" x14ac:dyDescent="0.35">
      <c r="E762" t="s">
        <v>820</v>
      </c>
    </row>
    <row r="763" spans="5:5" x14ac:dyDescent="0.35">
      <c r="E763" t="s">
        <v>820</v>
      </c>
    </row>
    <row r="764" spans="5:5" x14ac:dyDescent="0.35">
      <c r="E764" t="s">
        <v>820</v>
      </c>
    </row>
    <row r="765" spans="5:5" x14ac:dyDescent="0.35">
      <c r="E765" t="s">
        <v>820</v>
      </c>
    </row>
    <row r="766" spans="5:5" x14ac:dyDescent="0.35">
      <c r="E766" t="s">
        <v>820</v>
      </c>
    </row>
    <row r="767" spans="5:5" x14ac:dyDescent="0.35">
      <c r="E767" t="s">
        <v>820</v>
      </c>
    </row>
    <row r="768" spans="5:5" x14ac:dyDescent="0.35">
      <c r="E768" t="s">
        <v>820</v>
      </c>
    </row>
    <row r="769" spans="5:5" x14ac:dyDescent="0.35">
      <c r="E769" t="s">
        <v>820</v>
      </c>
    </row>
    <row r="770" spans="5:5" x14ac:dyDescent="0.35">
      <c r="E770" t="s">
        <v>820</v>
      </c>
    </row>
    <row r="771" spans="5:5" x14ac:dyDescent="0.35">
      <c r="E771" t="s">
        <v>820</v>
      </c>
    </row>
    <row r="772" spans="5:5" x14ac:dyDescent="0.35">
      <c r="E772" t="s">
        <v>820</v>
      </c>
    </row>
    <row r="773" spans="5:5" x14ac:dyDescent="0.35">
      <c r="E773" t="s">
        <v>820</v>
      </c>
    </row>
    <row r="774" spans="5:5" x14ac:dyDescent="0.35">
      <c r="E774" t="s">
        <v>820</v>
      </c>
    </row>
    <row r="775" spans="5:5" x14ac:dyDescent="0.35">
      <c r="E775" t="s">
        <v>820</v>
      </c>
    </row>
    <row r="776" spans="5:5" x14ac:dyDescent="0.35">
      <c r="E776" t="s">
        <v>820</v>
      </c>
    </row>
    <row r="777" spans="5:5" x14ac:dyDescent="0.35">
      <c r="E777" t="s">
        <v>820</v>
      </c>
    </row>
    <row r="778" spans="5:5" x14ac:dyDescent="0.35">
      <c r="E778" t="s">
        <v>820</v>
      </c>
    </row>
    <row r="779" spans="5:5" x14ac:dyDescent="0.35">
      <c r="E779" t="s">
        <v>820</v>
      </c>
    </row>
    <row r="780" spans="5:5" x14ac:dyDescent="0.35">
      <c r="E780" t="s">
        <v>820</v>
      </c>
    </row>
    <row r="781" spans="5:5" x14ac:dyDescent="0.35">
      <c r="E781" t="s">
        <v>820</v>
      </c>
    </row>
    <row r="782" spans="5:5" x14ac:dyDescent="0.35">
      <c r="E782" t="s">
        <v>820</v>
      </c>
    </row>
    <row r="783" spans="5:5" x14ac:dyDescent="0.35">
      <c r="E783" t="s">
        <v>820</v>
      </c>
    </row>
    <row r="784" spans="5:5" x14ac:dyDescent="0.35">
      <c r="E784" t="s">
        <v>820</v>
      </c>
    </row>
    <row r="785" spans="5:5" x14ac:dyDescent="0.35">
      <c r="E785" t="s">
        <v>820</v>
      </c>
    </row>
    <row r="786" spans="5:5" x14ac:dyDescent="0.35">
      <c r="E786" t="s">
        <v>820</v>
      </c>
    </row>
    <row r="787" spans="5:5" x14ac:dyDescent="0.35">
      <c r="E787" t="s">
        <v>820</v>
      </c>
    </row>
    <row r="788" spans="5:5" x14ac:dyDescent="0.35">
      <c r="E788" t="s">
        <v>820</v>
      </c>
    </row>
    <row r="789" spans="5:5" x14ac:dyDescent="0.35">
      <c r="E789" t="s">
        <v>820</v>
      </c>
    </row>
    <row r="790" spans="5:5" x14ac:dyDescent="0.35">
      <c r="E790" t="s">
        <v>820</v>
      </c>
    </row>
    <row r="791" spans="5:5" x14ac:dyDescent="0.35">
      <c r="E791" t="s">
        <v>820</v>
      </c>
    </row>
    <row r="792" spans="5:5" x14ac:dyDescent="0.35">
      <c r="E792" t="s">
        <v>820</v>
      </c>
    </row>
    <row r="793" spans="5:5" x14ac:dyDescent="0.35">
      <c r="E793" t="s">
        <v>820</v>
      </c>
    </row>
    <row r="794" spans="5:5" x14ac:dyDescent="0.35">
      <c r="E794" t="s">
        <v>820</v>
      </c>
    </row>
    <row r="795" spans="5:5" x14ac:dyDescent="0.35">
      <c r="E795" t="s">
        <v>820</v>
      </c>
    </row>
    <row r="796" spans="5:5" x14ac:dyDescent="0.35">
      <c r="E796" t="s">
        <v>820</v>
      </c>
    </row>
    <row r="797" spans="5:5" x14ac:dyDescent="0.35">
      <c r="E797" t="s">
        <v>820</v>
      </c>
    </row>
    <row r="798" spans="5:5" x14ac:dyDescent="0.35">
      <c r="E798" t="s">
        <v>820</v>
      </c>
    </row>
    <row r="799" spans="5:5" x14ac:dyDescent="0.35">
      <c r="E799" t="s">
        <v>820</v>
      </c>
    </row>
    <row r="800" spans="5:5" x14ac:dyDescent="0.35">
      <c r="E800" t="s">
        <v>820</v>
      </c>
    </row>
    <row r="801" spans="5:5" x14ac:dyDescent="0.35">
      <c r="E801" t="s">
        <v>820</v>
      </c>
    </row>
    <row r="802" spans="5:5" x14ac:dyDescent="0.35">
      <c r="E802" t="s">
        <v>820</v>
      </c>
    </row>
    <row r="803" spans="5:5" x14ac:dyDescent="0.35">
      <c r="E803" t="s">
        <v>820</v>
      </c>
    </row>
    <row r="804" spans="5:5" x14ac:dyDescent="0.35">
      <c r="E804" t="s">
        <v>820</v>
      </c>
    </row>
    <row r="805" spans="5:5" x14ac:dyDescent="0.35">
      <c r="E805" t="s">
        <v>820</v>
      </c>
    </row>
    <row r="806" spans="5:5" x14ac:dyDescent="0.35">
      <c r="E806" t="s">
        <v>820</v>
      </c>
    </row>
    <row r="807" spans="5:5" x14ac:dyDescent="0.35">
      <c r="E807" t="s">
        <v>820</v>
      </c>
    </row>
    <row r="808" spans="5:5" x14ac:dyDescent="0.35">
      <c r="E808" t="s">
        <v>820</v>
      </c>
    </row>
    <row r="809" spans="5:5" x14ac:dyDescent="0.35">
      <c r="E809" t="s">
        <v>820</v>
      </c>
    </row>
    <row r="810" spans="5:5" x14ac:dyDescent="0.35">
      <c r="E810" t="s">
        <v>820</v>
      </c>
    </row>
    <row r="811" spans="5:5" x14ac:dyDescent="0.35">
      <c r="E811" t="s">
        <v>820</v>
      </c>
    </row>
    <row r="812" spans="5:5" x14ac:dyDescent="0.35">
      <c r="E812" t="s">
        <v>820</v>
      </c>
    </row>
    <row r="813" spans="5:5" x14ac:dyDescent="0.35">
      <c r="E813" t="s">
        <v>820</v>
      </c>
    </row>
    <row r="814" spans="5:5" x14ac:dyDescent="0.35">
      <c r="E814" t="s">
        <v>820</v>
      </c>
    </row>
    <row r="815" spans="5:5" x14ac:dyDescent="0.35">
      <c r="E815" t="s">
        <v>820</v>
      </c>
    </row>
    <row r="816" spans="5:5" x14ac:dyDescent="0.35">
      <c r="E816" t="s">
        <v>820</v>
      </c>
    </row>
    <row r="817" spans="5:5" x14ac:dyDescent="0.35">
      <c r="E817" t="s">
        <v>820</v>
      </c>
    </row>
    <row r="818" spans="5:5" x14ac:dyDescent="0.35">
      <c r="E818" t="s">
        <v>820</v>
      </c>
    </row>
    <row r="819" spans="5:5" x14ac:dyDescent="0.35">
      <c r="E819" t="s">
        <v>820</v>
      </c>
    </row>
    <row r="820" spans="5:5" x14ac:dyDescent="0.35">
      <c r="E820" t="s">
        <v>820</v>
      </c>
    </row>
    <row r="821" spans="5:5" x14ac:dyDescent="0.35">
      <c r="E821" t="s">
        <v>820</v>
      </c>
    </row>
    <row r="822" spans="5:5" x14ac:dyDescent="0.35">
      <c r="E822" t="s">
        <v>820</v>
      </c>
    </row>
    <row r="823" spans="5:5" x14ac:dyDescent="0.35">
      <c r="E823" t="s">
        <v>820</v>
      </c>
    </row>
    <row r="824" spans="5:5" x14ac:dyDescent="0.35">
      <c r="E824" t="s">
        <v>820</v>
      </c>
    </row>
    <row r="825" spans="5:5" x14ac:dyDescent="0.35">
      <c r="E825" t="s">
        <v>820</v>
      </c>
    </row>
    <row r="826" spans="5:5" x14ac:dyDescent="0.35">
      <c r="E826" t="s">
        <v>820</v>
      </c>
    </row>
    <row r="827" spans="5:5" x14ac:dyDescent="0.35">
      <c r="E827" t="s">
        <v>820</v>
      </c>
    </row>
    <row r="828" spans="5:5" x14ac:dyDescent="0.35">
      <c r="E828" t="s">
        <v>820</v>
      </c>
    </row>
    <row r="829" spans="5:5" x14ac:dyDescent="0.35">
      <c r="E829" t="s">
        <v>820</v>
      </c>
    </row>
    <row r="830" spans="5:5" x14ac:dyDescent="0.35">
      <c r="E830" t="s">
        <v>820</v>
      </c>
    </row>
    <row r="831" spans="5:5" x14ac:dyDescent="0.35">
      <c r="E831" t="s">
        <v>820</v>
      </c>
    </row>
    <row r="832" spans="5:5" x14ac:dyDescent="0.35">
      <c r="E832" t="s">
        <v>820</v>
      </c>
    </row>
    <row r="833" spans="5:5" x14ac:dyDescent="0.35">
      <c r="E833" t="s">
        <v>820</v>
      </c>
    </row>
    <row r="834" spans="5:5" x14ac:dyDescent="0.35">
      <c r="E834" t="s">
        <v>820</v>
      </c>
    </row>
    <row r="835" spans="5:5" x14ac:dyDescent="0.35">
      <c r="E835" t="s">
        <v>820</v>
      </c>
    </row>
    <row r="836" spans="5:5" x14ac:dyDescent="0.35">
      <c r="E836" t="s">
        <v>820</v>
      </c>
    </row>
    <row r="837" spans="5:5" x14ac:dyDescent="0.35">
      <c r="E837" t="s">
        <v>820</v>
      </c>
    </row>
    <row r="838" spans="5:5" x14ac:dyDescent="0.35">
      <c r="E838" t="s">
        <v>820</v>
      </c>
    </row>
    <row r="839" spans="5:5" x14ac:dyDescent="0.35">
      <c r="E839" t="s">
        <v>820</v>
      </c>
    </row>
    <row r="840" spans="5:5" x14ac:dyDescent="0.35">
      <c r="E840" t="s">
        <v>820</v>
      </c>
    </row>
    <row r="841" spans="5:5" x14ac:dyDescent="0.35">
      <c r="E841" t="s">
        <v>820</v>
      </c>
    </row>
    <row r="842" spans="5:5" x14ac:dyDescent="0.35">
      <c r="E842" t="s">
        <v>820</v>
      </c>
    </row>
    <row r="843" spans="5:5" x14ac:dyDescent="0.35">
      <c r="E843" t="s">
        <v>820</v>
      </c>
    </row>
    <row r="844" spans="5:5" x14ac:dyDescent="0.35">
      <c r="E844" t="s">
        <v>820</v>
      </c>
    </row>
    <row r="845" spans="5:5" x14ac:dyDescent="0.35">
      <c r="E845" t="s">
        <v>820</v>
      </c>
    </row>
    <row r="846" spans="5:5" x14ac:dyDescent="0.35">
      <c r="E846" t="s">
        <v>820</v>
      </c>
    </row>
    <row r="847" spans="5:5" x14ac:dyDescent="0.35">
      <c r="E847" t="s">
        <v>820</v>
      </c>
    </row>
    <row r="848" spans="5:5" x14ac:dyDescent="0.35">
      <c r="E848" t="s">
        <v>820</v>
      </c>
    </row>
    <row r="849" spans="5:5" x14ac:dyDescent="0.35">
      <c r="E849" t="s">
        <v>820</v>
      </c>
    </row>
    <row r="850" spans="5:5" x14ac:dyDescent="0.35">
      <c r="E850" t="s">
        <v>820</v>
      </c>
    </row>
    <row r="851" spans="5:5" x14ac:dyDescent="0.35">
      <c r="E851" t="s">
        <v>820</v>
      </c>
    </row>
    <row r="852" spans="5:5" x14ac:dyDescent="0.35">
      <c r="E852" t="s">
        <v>820</v>
      </c>
    </row>
    <row r="853" spans="5:5" x14ac:dyDescent="0.35">
      <c r="E853" t="s">
        <v>820</v>
      </c>
    </row>
    <row r="854" spans="5:5" x14ac:dyDescent="0.35">
      <c r="E854" t="s">
        <v>820</v>
      </c>
    </row>
    <row r="855" spans="5:5" x14ac:dyDescent="0.35">
      <c r="E855" t="s">
        <v>820</v>
      </c>
    </row>
    <row r="856" spans="5:5" x14ac:dyDescent="0.35">
      <c r="E856" t="s">
        <v>820</v>
      </c>
    </row>
    <row r="857" spans="5:5" x14ac:dyDescent="0.35">
      <c r="E857" t="s">
        <v>820</v>
      </c>
    </row>
    <row r="858" spans="5:5" x14ac:dyDescent="0.35">
      <c r="E858" t="s">
        <v>820</v>
      </c>
    </row>
    <row r="859" spans="5:5" x14ac:dyDescent="0.35">
      <c r="E859" t="s">
        <v>820</v>
      </c>
    </row>
    <row r="860" spans="5:5" x14ac:dyDescent="0.35">
      <c r="E860" t="s">
        <v>820</v>
      </c>
    </row>
    <row r="861" spans="5:5" x14ac:dyDescent="0.35">
      <c r="E861" t="s">
        <v>820</v>
      </c>
    </row>
    <row r="862" spans="5:5" x14ac:dyDescent="0.35">
      <c r="E862" t="s">
        <v>820</v>
      </c>
    </row>
    <row r="863" spans="5:5" x14ac:dyDescent="0.35">
      <c r="E863" t="s">
        <v>820</v>
      </c>
    </row>
    <row r="864" spans="5:5" x14ac:dyDescent="0.35">
      <c r="E864" t="s">
        <v>820</v>
      </c>
    </row>
    <row r="865" spans="5:5" x14ac:dyDescent="0.35">
      <c r="E865" t="s">
        <v>820</v>
      </c>
    </row>
    <row r="866" spans="5:5" x14ac:dyDescent="0.35">
      <c r="E866" t="s">
        <v>820</v>
      </c>
    </row>
    <row r="867" spans="5:5" x14ac:dyDescent="0.35">
      <c r="E867" t="s">
        <v>820</v>
      </c>
    </row>
    <row r="868" spans="5:5" x14ac:dyDescent="0.35">
      <c r="E868" t="s">
        <v>820</v>
      </c>
    </row>
    <row r="869" spans="5:5" x14ac:dyDescent="0.35">
      <c r="E869" t="s">
        <v>820</v>
      </c>
    </row>
    <row r="870" spans="5:5" x14ac:dyDescent="0.35">
      <c r="E870" t="s">
        <v>820</v>
      </c>
    </row>
    <row r="871" spans="5:5" x14ac:dyDescent="0.35">
      <c r="E871" t="s">
        <v>820</v>
      </c>
    </row>
    <row r="872" spans="5:5" x14ac:dyDescent="0.35">
      <c r="E872" t="s">
        <v>820</v>
      </c>
    </row>
    <row r="873" spans="5:5" x14ac:dyDescent="0.35">
      <c r="E873" t="s">
        <v>820</v>
      </c>
    </row>
    <row r="874" spans="5:5" x14ac:dyDescent="0.35">
      <c r="E874" t="s">
        <v>820</v>
      </c>
    </row>
    <row r="875" spans="5:5" x14ac:dyDescent="0.35">
      <c r="E875" t="s">
        <v>820</v>
      </c>
    </row>
    <row r="876" spans="5:5" x14ac:dyDescent="0.35">
      <c r="E876" t="s">
        <v>820</v>
      </c>
    </row>
    <row r="877" spans="5:5" x14ac:dyDescent="0.35">
      <c r="E877" t="s">
        <v>820</v>
      </c>
    </row>
    <row r="878" spans="5:5" x14ac:dyDescent="0.35">
      <c r="E878" t="s">
        <v>820</v>
      </c>
    </row>
    <row r="879" spans="5:5" x14ac:dyDescent="0.35">
      <c r="E879" t="s">
        <v>820</v>
      </c>
    </row>
    <row r="880" spans="5:5" x14ac:dyDescent="0.35">
      <c r="E880" t="s">
        <v>820</v>
      </c>
    </row>
    <row r="881" spans="5:5" x14ac:dyDescent="0.35">
      <c r="E881" t="s">
        <v>820</v>
      </c>
    </row>
    <row r="882" spans="5:5" x14ac:dyDescent="0.35">
      <c r="E882" t="s">
        <v>820</v>
      </c>
    </row>
    <row r="883" spans="5:5" x14ac:dyDescent="0.35">
      <c r="E883" t="s">
        <v>820</v>
      </c>
    </row>
    <row r="884" spans="5:5" x14ac:dyDescent="0.35">
      <c r="E884" t="s">
        <v>820</v>
      </c>
    </row>
    <row r="885" spans="5:5" x14ac:dyDescent="0.35">
      <c r="E885" t="s">
        <v>820</v>
      </c>
    </row>
    <row r="886" spans="5:5" x14ac:dyDescent="0.35">
      <c r="E886" t="s">
        <v>820</v>
      </c>
    </row>
    <row r="887" spans="5:5" x14ac:dyDescent="0.35">
      <c r="E887" t="s">
        <v>820</v>
      </c>
    </row>
    <row r="888" spans="5:5" x14ac:dyDescent="0.35">
      <c r="E888" t="s">
        <v>820</v>
      </c>
    </row>
    <row r="889" spans="5:5" x14ac:dyDescent="0.35">
      <c r="E889" t="s">
        <v>820</v>
      </c>
    </row>
    <row r="890" spans="5:5" x14ac:dyDescent="0.35">
      <c r="E890" t="s">
        <v>820</v>
      </c>
    </row>
    <row r="891" spans="5:5" x14ac:dyDescent="0.35">
      <c r="E891" t="s">
        <v>820</v>
      </c>
    </row>
    <row r="892" spans="5:5" x14ac:dyDescent="0.35">
      <c r="E892" t="s">
        <v>820</v>
      </c>
    </row>
    <row r="893" spans="5:5" x14ac:dyDescent="0.35">
      <c r="E893" t="s">
        <v>820</v>
      </c>
    </row>
    <row r="894" spans="5:5" x14ac:dyDescent="0.35">
      <c r="E894" t="s">
        <v>820</v>
      </c>
    </row>
    <row r="895" spans="5:5" x14ac:dyDescent="0.35">
      <c r="E895" t="s">
        <v>820</v>
      </c>
    </row>
    <row r="896" spans="5:5" x14ac:dyDescent="0.35">
      <c r="E896" t="s">
        <v>820</v>
      </c>
    </row>
    <row r="897" spans="5:5" x14ac:dyDescent="0.35">
      <c r="E897" t="s">
        <v>820</v>
      </c>
    </row>
    <row r="898" spans="5:5" x14ac:dyDescent="0.35">
      <c r="E898" t="s">
        <v>820</v>
      </c>
    </row>
    <row r="899" spans="5:5" x14ac:dyDescent="0.35">
      <c r="E899" t="s">
        <v>820</v>
      </c>
    </row>
    <row r="900" spans="5:5" x14ac:dyDescent="0.35">
      <c r="E900" t="s">
        <v>820</v>
      </c>
    </row>
    <row r="901" spans="5:5" x14ac:dyDescent="0.35">
      <c r="E901" t="s">
        <v>820</v>
      </c>
    </row>
    <row r="902" spans="5:5" x14ac:dyDescent="0.35">
      <c r="E902" t="s">
        <v>820</v>
      </c>
    </row>
    <row r="903" spans="5:5" x14ac:dyDescent="0.35">
      <c r="E903" t="s">
        <v>820</v>
      </c>
    </row>
    <row r="904" spans="5:5" x14ac:dyDescent="0.35">
      <c r="E904" t="s">
        <v>820</v>
      </c>
    </row>
    <row r="905" spans="5:5" x14ac:dyDescent="0.35">
      <c r="E905" t="s">
        <v>820</v>
      </c>
    </row>
    <row r="906" spans="5:5" x14ac:dyDescent="0.35">
      <c r="E906" t="s">
        <v>820</v>
      </c>
    </row>
    <row r="907" spans="5:5" x14ac:dyDescent="0.35">
      <c r="E907" t="s">
        <v>820</v>
      </c>
    </row>
    <row r="908" spans="5:5" x14ac:dyDescent="0.35">
      <c r="E908" t="s">
        <v>820</v>
      </c>
    </row>
    <row r="909" spans="5:5" x14ac:dyDescent="0.35">
      <c r="E909" t="s">
        <v>820</v>
      </c>
    </row>
    <row r="910" spans="5:5" x14ac:dyDescent="0.35">
      <c r="E910" t="s">
        <v>820</v>
      </c>
    </row>
    <row r="911" spans="5:5" x14ac:dyDescent="0.35">
      <c r="E911" t="s">
        <v>820</v>
      </c>
    </row>
    <row r="912" spans="5:5" x14ac:dyDescent="0.35">
      <c r="E912" t="s">
        <v>820</v>
      </c>
    </row>
    <row r="913" spans="5:5" x14ac:dyDescent="0.35">
      <c r="E913" t="s">
        <v>820</v>
      </c>
    </row>
    <row r="914" spans="5:5" x14ac:dyDescent="0.35">
      <c r="E914" t="s">
        <v>820</v>
      </c>
    </row>
    <row r="915" spans="5:5" x14ac:dyDescent="0.35">
      <c r="E915" t="s">
        <v>820</v>
      </c>
    </row>
    <row r="916" spans="5:5" x14ac:dyDescent="0.35">
      <c r="E916" t="s">
        <v>820</v>
      </c>
    </row>
    <row r="917" spans="5:5" x14ac:dyDescent="0.35">
      <c r="E917" t="s">
        <v>820</v>
      </c>
    </row>
    <row r="918" spans="5:5" x14ac:dyDescent="0.35">
      <c r="E918" t="s">
        <v>820</v>
      </c>
    </row>
    <row r="919" spans="5:5" x14ac:dyDescent="0.35">
      <c r="E919" t="s">
        <v>820</v>
      </c>
    </row>
    <row r="920" spans="5:5" x14ac:dyDescent="0.35">
      <c r="E920" t="s">
        <v>820</v>
      </c>
    </row>
    <row r="921" spans="5:5" x14ac:dyDescent="0.35">
      <c r="E921" t="s">
        <v>820</v>
      </c>
    </row>
    <row r="922" spans="5:5" x14ac:dyDescent="0.35">
      <c r="E922" t="s">
        <v>820</v>
      </c>
    </row>
    <row r="923" spans="5:5" x14ac:dyDescent="0.35">
      <c r="E923" t="s">
        <v>820</v>
      </c>
    </row>
    <row r="924" spans="5:5" x14ac:dyDescent="0.35">
      <c r="E924" t="s">
        <v>820</v>
      </c>
    </row>
    <row r="925" spans="5:5" x14ac:dyDescent="0.35">
      <c r="E925" t="s">
        <v>820</v>
      </c>
    </row>
    <row r="926" spans="5:5" x14ac:dyDescent="0.35">
      <c r="E926" t="s">
        <v>820</v>
      </c>
    </row>
    <row r="927" spans="5:5" x14ac:dyDescent="0.35">
      <c r="E927" t="s">
        <v>820</v>
      </c>
    </row>
    <row r="928" spans="5:5" x14ac:dyDescent="0.35">
      <c r="E928" t="s">
        <v>820</v>
      </c>
    </row>
    <row r="929" spans="5:5" x14ac:dyDescent="0.35">
      <c r="E929" t="s">
        <v>820</v>
      </c>
    </row>
    <row r="930" spans="5:5" x14ac:dyDescent="0.35">
      <c r="E930" t="s">
        <v>820</v>
      </c>
    </row>
    <row r="931" spans="5:5" x14ac:dyDescent="0.35">
      <c r="E931" t="s">
        <v>820</v>
      </c>
    </row>
    <row r="932" spans="5:5" x14ac:dyDescent="0.35">
      <c r="E932" t="s">
        <v>820</v>
      </c>
    </row>
    <row r="933" spans="5:5" x14ac:dyDescent="0.35">
      <c r="E933" t="s">
        <v>820</v>
      </c>
    </row>
    <row r="934" spans="5:5" x14ac:dyDescent="0.35">
      <c r="E934" t="s">
        <v>820</v>
      </c>
    </row>
    <row r="935" spans="5:5" x14ac:dyDescent="0.35">
      <c r="E935" t="s">
        <v>820</v>
      </c>
    </row>
    <row r="936" spans="5:5" x14ac:dyDescent="0.35">
      <c r="E936" t="s">
        <v>820</v>
      </c>
    </row>
    <row r="937" spans="5:5" x14ac:dyDescent="0.35">
      <c r="E937" t="s">
        <v>820</v>
      </c>
    </row>
    <row r="938" spans="5:5" x14ac:dyDescent="0.35">
      <c r="E938" t="s">
        <v>820</v>
      </c>
    </row>
    <row r="939" spans="5:5" x14ac:dyDescent="0.35">
      <c r="E939" t="s">
        <v>820</v>
      </c>
    </row>
    <row r="940" spans="5:5" x14ac:dyDescent="0.35">
      <c r="E940" t="s">
        <v>820</v>
      </c>
    </row>
    <row r="941" spans="5:5" x14ac:dyDescent="0.35">
      <c r="E941" t="s">
        <v>820</v>
      </c>
    </row>
    <row r="942" spans="5:5" x14ac:dyDescent="0.35">
      <c r="E942" t="s">
        <v>820</v>
      </c>
    </row>
    <row r="943" spans="5:5" x14ac:dyDescent="0.35">
      <c r="E943" t="s">
        <v>820</v>
      </c>
    </row>
    <row r="944" spans="5:5" x14ac:dyDescent="0.35">
      <c r="E944" t="s">
        <v>820</v>
      </c>
    </row>
    <row r="945" spans="5:5" x14ac:dyDescent="0.35">
      <c r="E945" t="s">
        <v>820</v>
      </c>
    </row>
    <row r="946" spans="5:5" x14ac:dyDescent="0.35">
      <c r="E946" t="s">
        <v>820</v>
      </c>
    </row>
    <row r="947" spans="5:5" x14ac:dyDescent="0.35">
      <c r="E947" t="s">
        <v>820</v>
      </c>
    </row>
    <row r="948" spans="5:5" x14ac:dyDescent="0.35">
      <c r="E948" t="s">
        <v>820</v>
      </c>
    </row>
    <row r="949" spans="5:5" x14ac:dyDescent="0.35">
      <c r="E949" t="s">
        <v>820</v>
      </c>
    </row>
    <row r="950" spans="5:5" x14ac:dyDescent="0.35">
      <c r="E950" t="s">
        <v>820</v>
      </c>
    </row>
    <row r="951" spans="5:5" x14ac:dyDescent="0.35">
      <c r="E951" t="s">
        <v>820</v>
      </c>
    </row>
    <row r="952" spans="5:5" x14ac:dyDescent="0.35">
      <c r="E952" t="s">
        <v>820</v>
      </c>
    </row>
    <row r="953" spans="5:5" x14ac:dyDescent="0.35">
      <c r="E953" t="s">
        <v>820</v>
      </c>
    </row>
    <row r="954" spans="5:5" x14ac:dyDescent="0.35">
      <c r="E954" t="s">
        <v>820</v>
      </c>
    </row>
    <row r="955" spans="5:5" x14ac:dyDescent="0.35">
      <c r="E955" t="s">
        <v>820</v>
      </c>
    </row>
    <row r="956" spans="5:5" x14ac:dyDescent="0.35">
      <c r="E956" t="s">
        <v>820</v>
      </c>
    </row>
    <row r="957" spans="5:5" x14ac:dyDescent="0.35">
      <c r="E957" t="s">
        <v>820</v>
      </c>
    </row>
    <row r="958" spans="5:5" x14ac:dyDescent="0.35">
      <c r="E958" t="s">
        <v>820</v>
      </c>
    </row>
    <row r="959" spans="5:5" x14ac:dyDescent="0.35">
      <c r="E959" t="s">
        <v>820</v>
      </c>
    </row>
    <row r="960" spans="5:5" x14ac:dyDescent="0.35">
      <c r="E960" t="s">
        <v>820</v>
      </c>
    </row>
    <row r="961" spans="5:5" x14ac:dyDescent="0.35">
      <c r="E961" t="s">
        <v>820</v>
      </c>
    </row>
    <row r="962" spans="5:5" x14ac:dyDescent="0.35">
      <c r="E962" t="s">
        <v>820</v>
      </c>
    </row>
    <row r="963" spans="5:5" x14ac:dyDescent="0.35">
      <c r="E963" t="s">
        <v>820</v>
      </c>
    </row>
    <row r="964" spans="5:5" x14ac:dyDescent="0.35">
      <c r="E964" t="s">
        <v>820</v>
      </c>
    </row>
    <row r="965" spans="5:5" x14ac:dyDescent="0.35">
      <c r="E965" t="s">
        <v>820</v>
      </c>
    </row>
    <row r="966" spans="5:5" x14ac:dyDescent="0.35">
      <c r="E966" t="s">
        <v>820</v>
      </c>
    </row>
    <row r="967" spans="5:5" x14ac:dyDescent="0.35">
      <c r="E967" t="s">
        <v>820</v>
      </c>
    </row>
    <row r="968" spans="5:5" x14ac:dyDescent="0.35">
      <c r="E968" t="s">
        <v>820</v>
      </c>
    </row>
    <row r="969" spans="5:5" x14ac:dyDescent="0.35">
      <c r="E969" t="s">
        <v>820</v>
      </c>
    </row>
    <row r="970" spans="5:5" x14ac:dyDescent="0.35">
      <c r="E970" t="s">
        <v>820</v>
      </c>
    </row>
    <row r="971" spans="5:5" x14ac:dyDescent="0.35">
      <c r="E971" t="s">
        <v>820</v>
      </c>
    </row>
    <row r="972" spans="5:5" x14ac:dyDescent="0.35">
      <c r="E972" t="s">
        <v>820</v>
      </c>
    </row>
    <row r="973" spans="5:5" x14ac:dyDescent="0.35">
      <c r="E973" t="s">
        <v>820</v>
      </c>
    </row>
    <row r="974" spans="5:5" x14ac:dyDescent="0.35">
      <c r="E974" t="s">
        <v>820</v>
      </c>
    </row>
    <row r="975" spans="5:5" x14ac:dyDescent="0.35">
      <c r="E975" t="s">
        <v>820</v>
      </c>
    </row>
    <row r="976" spans="5:5" x14ac:dyDescent="0.35">
      <c r="E976" t="s">
        <v>820</v>
      </c>
    </row>
    <row r="977" spans="5:5" x14ac:dyDescent="0.35">
      <c r="E977" t="s">
        <v>820</v>
      </c>
    </row>
    <row r="978" spans="5:5" x14ac:dyDescent="0.35">
      <c r="E978" t="s">
        <v>820</v>
      </c>
    </row>
    <row r="979" spans="5:5" x14ac:dyDescent="0.35">
      <c r="E979" t="s">
        <v>820</v>
      </c>
    </row>
    <row r="980" spans="5:5" x14ac:dyDescent="0.35">
      <c r="E980" t="s">
        <v>820</v>
      </c>
    </row>
    <row r="981" spans="5:5" x14ac:dyDescent="0.35">
      <c r="E981" t="s">
        <v>820</v>
      </c>
    </row>
    <row r="982" spans="5:5" x14ac:dyDescent="0.35">
      <c r="E982" t="s">
        <v>820</v>
      </c>
    </row>
    <row r="983" spans="5:5" x14ac:dyDescent="0.35">
      <c r="E983" t="s">
        <v>820</v>
      </c>
    </row>
    <row r="984" spans="5:5" x14ac:dyDescent="0.35">
      <c r="E984" t="s">
        <v>820</v>
      </c>
    </row>
    <row r="985" spans="5:5" x14ac:dyDescent="0.35">
      <c r="E985" t="s">
        <v>820</v>
      </c>
    </row>
    <row r="986" spans="5:5" x14ac:dyDescent="0.35">
      <c r="E986" t="s">
        <v>820</v>
      </c>
    </row>
    <row r="987" spans="5:5" x14ac:dyDescent="0.35">
      <c r="E987" t="s">
        <v>820</v>
      </c>
    </row>
    <row r="988" spans="5:5" x14ac:dyDescent="0.35">
      <c r="E988" t="s">
        <v>820</v>
      </c>
    </row>
    <row r="989" spans="5:5" x14ac:dyDescent="0.35">
      <c r="E989" t="s">
        <v>820</v>
      </c>
    </row>
    <row r="990" spans="5:5" x14ac:dyDescent="0.35">
      <c r="E990" t="s">
        <v>820</v>
      </c>
    </row>
    <row r="991" spans="5:5" x14ac:dyDescent="0.35">
      <c r="E991" t="s">
        <v>820</v>
      </c>
    </row>
    <row r="992" spans="5:5" x14ac:dyDescent="0.35">
      <c r="E992" t="s">
        <v>820</v>
      </c>
    </row>
    <row r="993" spans="5:5" x14ac:dyDescent="0.35">
      <c r="E993" t="s">
        <v>820</v>
      </c>
    </row>
    <row r="994" spans="5:5" x14ac:dyDescent="0.35">
      <c r="E994" t="s">
        <v>820</v>
      </c>
    </row>
    <row r="995" spans="5:5" x14ac:dyDescent="0.35">
      <c r="E995" t="s">
        <v>820</v>
      </c>
    </row>
    <row r="996" spans="5:5" x14ac:dyDescent="0.35">
      <c r="E996" t="s">
        <v>820</v>
      </c>
    </row>
    <row r="997" spans="5:5" x14ac:dyDescent="0.35">
      <c r="E997" t="s">
        <v>820</v>
      </c>
    </row>
    <row r="998" spans="5:5" x14ac:dyDescent="0.35"/>
    <row r="999" spans="5:5" x14ac:dyDescent="0.35"/>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workbookViewId="0">
      <selection activeCell="D163" sqref="D163"/>
    </sheetView>
  </sheetViews>
  <sheetFormatPr defaultRowHeight="15" customHeight="1" x14ac:dyDescent="0.35"/>
  <cols>
    <col min="1" max="1" width="68.1796875" customWidth="1"/>
    <col min="3" max="3" width="38.81640625" bestFit="1" customWidth="1"/>
    <col min="4" max="4" width="153.54296875" bestFit="1" customWidth="1"/>
  </cols>
  <sheetData>
    <row r="1" spans="1:4" x14ac:dyDescent="0.35">
      <c r="A1" s="40" t="s">
        <v>821</v>
      </c>
    </row>
    <row r="2" spans="1:4" x14ac:dyDescent="0.35">
      <c r="A2" t="str">
        <f>Admin!$B$15</f>
        <v>Sheffield City Council</v>
      </c>
    </row>
    <row r="3" spans="1:4" x14ac:dyDescent="0.35">
      <c r="C3" s="99" t="s">
        <v>130</v>
      </c>
    </row>
    <row r="4" spans="1:4" x14ac:dyDescent="0.35">
      <c r="A4" s="40" t="s">
        <v>822</v>
      </c>
      <c r="C4" t="s">
        <v>357</v>
      </c>
      <c r="D4" t="s">
        <v>117</v>
      </c>
    </row>
    <row r="5" spans="1:4" x14ac:dyDescent="0.35">
      <c r="A5" t="str" cm="1">
        <f t="array" ref="A5:A31">Filtered_Bespoke_Outputs</f>
        <v>Please select an option</v>
      </c>
      <c r="C5" t="s">
        <v>42</v>
      </c>
      <c r="D5" t="str">
        <f>'Dropdown Values'!A3</f>
        <v>Please select an option</v>
      </c>
    </row>
    <row r="6" spans="1:4" x14ac:dyDescent="0.35">
      <c r="A6" t="str">
        <v># new or improved parking spaces</v>
      </c>
      <c r="C6" t="s">
        <v>42</v>
      </c>
      <c r="D6" t="s">
        <v>823</v>
      </c>
    </row>
    <row r="7" spans="1:4" x14ac:dyDescent="0.35">
      <c r="A7" t="str">
        <v># of new Wayfinding Infrastructure</v>
      </c>
      <c r="C7" t="s">
        <v>42</v>
      </c>
      <c r="D7" t="s">
        <v>824</v>
      </c>
    </row>
    <row r="8" spans="1:4" x14ac:dyDescent="0.35">
      <c r="A8" t="str">
        <v xml:space="preserve"># of new Cycle storage hub </v>
      </c>
      <c r="C8" t="s">
        <v>42</v>
      </c>
      <c r="D8" t="s">
        <v>825</v>
      </c>
    </row>
    <row r="9" spans="1:4" x14ac:dyDescent="0.35">
      <c r="A9" t="str">
        <v>Public Education Infrasture, Info panels</v>
      </c>
      <c r="C9" t="s">
        <v>42</v>
      </c>
      <c r="D9" t="s">
        <v>826</v>
      </c>
    </row>
    <row r="10" spans="1:4" x14ac:dyDescent="0.35">
      <c r="A10" t="str">
        <v>Increase in local skills, Volunteers trained and Assisted</v>
      </c>
      <c r="C10" t="s">
        <v>42</v>
      </c>
      <c r="D10" t="s">
        <v>827</v>
      </c>
    </row>
    <row r="11" spans="1:4" x14ac:dyDescent="0.35">
      <c r="A11" t="str">
        <v>Increase in local skills, new learners assisted</v>
      </c>
      <c r="C11" t="s">
        <v>42</v>
      </c>
      <c r="D11" t="s">
        <v>828</v>
      </c>
    </row>
    <row r="12" spans="1:4" x14ac:dyDescent="0.35">
      <c r="A12" t="str">
        <v>Improved public space alongside river, KM</v>
      </c>
      <c r="C12" t="s">
        <v>42</v>
      </c>
      <c r="D12" t="s">
        <v>829</v>
      </c>
    </row>
    <row r="13" spans="1:4" x14ac:dyDescent="0.35">
      <c r="A13" t="str">
        <v>Remediation of dilapidated site, M2 of Land</v>
      </c>
      <c r="C13" t="s">
        <v>42</v>
      </c>
      <c r="D13" t="s">
        <v>830</v>
      </c>
    </row>
    <row r="14" spans="1:4" x14ac:dyDescent="0.35">
      <c r="A14" t="str">
        <v># new all wheels Facility</v>
      </c>
      <c r="C14" t="s">
        <v>42</v>
      </c>
      <c r="D14" t="s">
        <v>831</v>
      </c>
    </row>
    <row r="15" spans="1:4" x14ac:dyDescent="0.35">
      <c r="A15" t="str">
        <v># of new public transport routes</v>
      </c>
      <c r="C15" t="s">
        <v>42</v>
      </c>
      <c r="D15" t="s">
        <v>832</v>
      </c>
    </row>
    <row r="16" spans="1:4" x14ac:dyDescent="0.35">
      <c r="A16" t="str">
        <v>Amount of new public realm, M2 land</v>
      </c>
      <c r="C16" t="s">
        <v>42</v>
      </c>
      <c r="D16" t="s">
        <v>833</v>
      </c>
    </row>
    <row r="17" spans="1:4" x14ac:dyDescent="0.35">
      <c r="A17" t="str">
        <v>Upgraded Shop Frontages (grants)</v>
      </c>
      <c r="C17" t="s">
        <v>42</v>
      </c>
      <c r="D17" t="s">
        <v>834</v>
      </c>
    </row>
    <row r="18" spans="1:4" x14ac:dyDescent="0.35">
      <c r="A18" t="str">
        <v>Upgraded Shop Frontages (through scheme)</v>
      </c>
      <c r="C18" t="s">
        <v>42</v>
      </c>
      <c r="D18" t="s">
        <v>835</v>
      </c>
    </row>
    <row r="19" spans="1:4" x14ac:dyDescent="0.35">
      <c r="A19" t="str">
        <v>Amount of new office space, m2 floor apce</v>
      </c>
      <c r="C19" t="s">
        <v>42</v>
      </c>
      <c r="D19" t="s">
        <v>836</v>
      </c>
    </row>
    <row r="20" spans="1:4" x14ac:dyDescent="0.35">
      <c r="A20" t="str">
        <v>Amount of capacity of new or improved training or education facilities, # people</v>
      </c>
      <c r="C20" t="s">
        <v>42</v>
      </c>
      <c r="D20" t="s">
        <v>837</v>
      </c>
    </row>
    <row r="21" spans="1:4" x14ac:dyDescent="0.35">
      <c r="A21" t="str">
        <v>Amount of new 'other' enterprise space, m2 floorspace</v>
      </c>
      <c r="C21" t="s">
        <v>42</v>
      </c>
      <c r="D21" t="s">
        <v>838</v>
      </c>
    </row>
    <row r="22" spans="1:4" x14ac:dyDescent="0.35">
      <c r="A22" t="str">
        <v>New Hydrotherapy Pool</v>
      </c>
      <c r="C22" t="s">
        <v>42</v>
      </c>
      <c r="D22" t="s">
        <v>839</v>
      </c>
    </row>
    <row r="23" spans="1:4" x14ac:dyDescent="0.35">
      <c r="A23" t="str">
        <v xml:space="preserve">Developing an artificial all weather 3G pitch to be available for team sports including football and rugby. </v>
      </c>
      <c r="C23" t="s">
        <v>42</v>
      </c>
      <c r="D23" t="s">
        <v>840</v>
      </c>
    </row>
    <row r="24" spans="1:4" x14ac:dyDescent="0.35">
      <c r="A24" t="str">
        <v xml:space="preserve">The development of a Sports Pavilion for both cricket and football. </v>
      </c>
      <c r="C24" t="s">
        <v>42</v>
      </c>
      <c r="D24" t="s">
        <v>841</v>
      </c>
    </row>
    <row r="25" spans="1:4" x14ac:dyDescent="0.35">
      <c r="A25" t="str">
        <v xml:space="preserve">Playing pitch and access improvements to the Rugby Club ground. </v>
      </c>
      <c r="C25" t="s">
        <v>42</v>
      </c>
      <c r="D25" t="s">
        <v>842</v>
      </c>
    </row>
    <row r="26" spans="1:4" x14ac:dyDescent="0.35">
      <c r="A26" t="str">
        <v># of learners/trainees/students enrolled at improved education and training facilities</v>
      </c>
      <c r="C26" t="s">
        <v>42</v>
      </c>
      <c r="D26" t="s">
        <v>843</v>
      </c>
    </row>
    <row r="27" spans="1:4" x14ac:dyDescent="0.35">
      <c r="A27" t="str">
        <v>Amount of new healthcare space created, m2</v>
      </c>
      <c r="C27" t="s">
        <v>42</v>
      </c>
      <c r="D27" t="s">
        <v>844</v>
      </c>
    </row>
    <row r="28" spans="1:4" x14ac:dyDescent="0.35">
      <c r="A28" t="str">
        <v>Number of sites cleared</v>
      </c>
      <c r="C28" t="s">
        <v>42</v>
      </c>
      <c r="D28" t="s">
        <v>845</v>
      </c>
    </row>
    <row r="29" spans="1:4" x14ac:dyDescent="0.35">
      <c r="A29" t="str">
        <v>Length of new cycling and walking route</v>
      </c>
      <c r="C29" t="s">
        <v>42</v>
      </c>
      <c r="D29" t="s">
        <v>846</v>
      </c>
    </row>
    <row r="30" spans="1:4" x14ac:dyDescent="0.35">
      <c r="A30" t="str">
        <v>Length of improved cycling and walking route</v>
      </c>
      <c r="C30" t="s">
        <v>42</v>
      </c>
      <c r="D30" t="s">
        <v>847</v>
      </c>
    </row>
    <row r="31" spans="1:4" x14ac:dyDescent="0.35">
      <c r="A31" t="str">
        <v>Amount of existing 'other' non-residential space (not captured elsewhere) improved</v>
      </c>
      <c r="C31" t="s">
        <v>42</v>
      </c>
      <c r="D31" t="s">
        <v>848</v>
      </c>
    </row>
    <row r="32" spans="1:4" x14ac:dyDescent="0.35">
      <c r="C32" t="s">
        <v>42</v>
      </c>
      <c r="D32" t="s">
        <v>849</v>
      </c>
    </row>
    <row r="33" spans="3:4" x14ac:dyDescent="0.35">
      <c r="C33" t="s">
        <v>42</v>
      </c>
      <c r="D33" t="s">
        <v>850</v>
      </c>
    </row>
    <row r="34" spans="3:4" x14ac:dyDescent="0.35">
      <c r="C34" t="s">
        <v>42</v>
      </c>
      <c r="D34" t="s">
        <v>851</v>
      </c>
    </row>
    <row r="35" spans="3:4" x14ac:dyDescent="0.35">
      <c r="C35" t="s">
        <v>42</v>
      </c>
      <c r="D35" t="s">
        <v>852</v>
      </c>
    </row>
    <row r="36" spans="3:4" x14ac:dyDescent="0.35">
      <c r="C36" t="s">
        <v>42</v>
      </c>
      <c r="D36" t="s">
        <v>853</v>
      </c>
    </row>
    <row r="37" spans="3:4" x14ac:dyDescent="0.35">
      <c r="C37" t="s">
        <v>42</v>
      </c>
      <c r="D37" t="s">
        <v>854</v>
      </c>
    </row>
    <row r="38" spans="3:4" x14ac:dyDescent="0.35">
      <c r="C38" t="s">
        <v>42</v>
      </c>
      <c r="D38" t="s">
        <v>855</v>
      </c>
    </row>
    <row r="39" spans="3:4" x14ac:dyDescent="0.35">
      <c r="C39" t="s">
        <v>42</v>
      </c>
      <c r="D39" t="s">
        <v>856</v>
      </c>
    </row>
    <row r="40" spans="3:4" x14ac:dyDescent="0.35">
      <c r="C40" t="s">
        <v>42</v>
      </c>
      <c r="D40" t="s">
        <v>857</v>
      </c>
    </row>
    <row r="41" spans="3:4" x14ac:dyDescent="0.35">
      <c r="C41" t="s">
        <v>42</v>
      </c>
      <c r="D41" t="s">
        <v>858</v>
      </c>
    </row>
    <row r="42" spans="3:4" x14ac:dyDescent="0.35">
      <c r="C42" t="s">
        <v>42</v>
      </c>
      <c r="D42" t="s">
        <v>859</v>
      </c>
    </row>
    <row r="43" spans="3:4" x14ac:dyDescent="0.35">
      <c r="C43" t="s">
        <v>42</v>
      </c>
      <c r="D43" t="s">
        <v>860</v>
      </c>
    </row>
    <row r="44" spans="3:4" x14ac:dyDescent="0.35">
      <c r="C44" t="s">
        <v>235</v>
      </c>
      <c r="D44" t="s">
        <v>861</v>
      </c>
    </row>
    <row r="45" spans="3:4" x14ac:dyDescent="0.35">
      <c r="C45" t="s">
        <v>236</v>
      </c>
      <c r="D45" t="str">
        <f>'Dropdown Values'!A3</f>
        <v>Please select an option</v>
      </c>
    </row>
    <row r="46" spans="3:4" x14ac:dyDescent="0.35">
      <c r="C46" t="s">
        <v>236</v>
      </c>
      <c r="D46" t="s">
        <v>862</v>
      </c>
    </row>
    <row r="47" spans="3:4" x14ac:dyDescent="0.35">
      <c r="C47" t="s">
        <v>236</v>
      </c>
      <c r="D47" t="s">
        <v>863</v>
      </c>
    </row>
    <row r="48" spans="3:4" x14ac:dyDescent="0.35">
      <c r="C48" t="s">
        <v>236</v>
      </c>
      <c r="D48" t="s">
        <v>864</v>
      </c>
    </row>
    <row r="49" spans="3:4" x14ac:dyDescent="0.35">
      <c r="C49" t="s">
        <v>236</v>
      </c>
      <c r="D49" t="s">
        <v>865</v>
      </c>
    </row>
    <row r="50" spans="3:4" x14ac:dyDescent="0.35">
      <c r="C50" t="s">
        <v>236</v>
      </c>
      <c r="D50" t="s">
        <v>866</v>
      </c>
    </row>
    <row r="51" spans="3:4" x14ac:dyDescent="0.35">
      <c r="C51" t="s">
        <v>236</v>
      </c>
      <c r="D51" t="s">
        <v>867</v>
      </c>
    </row>
    <row r="52" spans="3:4" x14ac:dyDescent="0.35">
      <c r="C52" t="s">
        <v>236</v>
      </c>
      <c r="D52" t="s">
        <v>868</v>
      </c>
    </row>
    <row r="53" spans="3:4" x14ac:dyDescent="0.35">
      <c r="C53" t="s">
        <v>236</v>
      </c>
      <c r="D53" t="s">
        <v>869</v>
      </c>
    </row>
    <row r="54" spans="3:4" x14ac:dyDescent="0.35">
      <c r="C54" t="s">
        <v>236</v>
      </c>
      <c r="D54" t="s">
        <v>870</v>
      </c>
    </row>
    <row r="55" spans="3:4" x14ac:dyDescent="0.35">
      <c r="C55" t="s">
        <v>236</v>
      </c>
      <c r="D55" t="s">
        <v>871</v>
      </c>
    </row>
    <row r="56" spans="3:4" x14ac:dyDescent="0.35">
      <c r="C56" t="s">
        <v>236</v>
      </c>
      <c r="D56" t="s">
        <v>872</v>
      </c>
    </row>
    <row r="57" spans="3:4" x14ac:dyDescent="0.35">
      <c r="C57" t="s">
        <v>236</v>
      </c>
      <c r="D57" t="s">
        <v>873</v>
      </c>
    </row>
    <row r="58" spans="3:4" x14ac:dyDescent="0.35">
      <c r="C58" t="s">
        <v>236</v>
      </c>
      <c r="D58" t="s">
        <v>874</v>
      </c>
    </row>
    <row r="59" spans="3:4" x14ac:dyDescent="0.35">
      <c r="C59" t="s">
        <v>236</v>
      </c>
      <c r="D59" t="s">
        <v>875</v>
      </c>
    </row>
    <row r="60" spans="3:4" x14ac:dyDescent="0.35">
      <c r="C60" t="s">
        <v>236</v>
      </c>
      <c r="D60" t="s">
        <v>876</v>
      </c>
    </row>
    <row r="61" spans="3:4" x14ac:dyDescent="0.35">
      <c r="C61" t="s">
        <v>236</v>
      </c>
      <c r="D61" t="s">
        <v>877</v>
      </c>
    </row>
    <row r="62" spans="3:4" x14ac:dyDescent="0.35">
      <c r="C62" t="s">
        <v>236</v>
      </c>
      <c r="D62" t="s">
        <v>878</v>
      </c>
    </row>
    <row r="63" spans="3:4" x14ac:dyDescent="0.35">
      <c r="C63" t="s">
        <v>237</v>
      </c>
      <c r="D63" t="str">
        <f>'Dropdown Values'!A3</f>
        <v>Please select an option</v>
      </c>
    </row>
    <row r="64" spans="3:4" x14ac:dyDescent="0.35">
      <c r="C64" t="s">
        <v>237</v>
      </c>
      <c r="D64" t="s">
        <v>879</v>
      </c>
    </row>
    <row r="65" spans="3:4" x14ac:dyDescent="0.35">
      <c r="C65" t="s">
        <v>237</v>
      </c>
      <c r="D65" t="s">
        <v>880</v>
      </c>
    </row>
    <row r="66" spans="3:4" x14ac:dyDescent="0.35">
      <c r="C66" t="s">
        <v>237</v>
      </c>
      <c r="D66" t="s">
        <v>881</v>
      </c>
    </row>
    <row r="67" spans="3:4" x14ac:dyDescent="0.35">
      <c r="C67" t="s">
        <v>237</v>
      </c>
      <c r="D67" t="s">
        <v>882</v>
      </c>
    </row>
    <row r="68" spans="3:4" x14ac:dyDescent="0.35">
      <c r="C68" t="s">
        <v>237</v>
      </c>
      <c r="D68" t="s">
        <v>883</v>
      </c>
    </row>
    <row r="69" spans="3:4" x14ac:dyDescent="0.35">
      <c r="C69" t="s">
        <v>237</v>
      </c>
      <c r="D69" t="s">
        <v>884</v>
      </c>
    </row>
    <row r="70" spans="3:4" x14ac:dyDescent="0.35">
      <c r="C70" t="s">
        <v>237</v>
      </c>
      <c r="D70" t="s">
        <v>885</v>
      </c>
    </row>
    <row r="71" spans="3:4" x14ac:dyDescent="0.35">
      <c r="C71" t="s">
        <v>237</v>
      </c>
      <c r="D71" t="s">
        <v>886</v>
      </c>
    </row>
    <row r="72" spans="3:4" x14ac:dyDescent="0.35">
      <c r="C72" t="s">
        <v>237</v>
      </c>
      <c r="D72" t="s">
        <v>887</v>
      </c>
    </row>
    <row r="73" spans="3:4" x14ac:dyDescent="0.35">
      <c r="C73" t="s">
        <v>238</v>
      </c>
      <c r="D73" t="str">
        <f>'Dropdown Values'!A3</f>
        <v>Please select an option</v>
      </c>
    </row>
    <row r="74" spans="3:4" x14ac:dyDescent="0.35">
      <c r="C74" t="s">
        <v>238</v>
      </c>
      <c r="D74" t="s">
        <v>888</v>
      </c>
    </row>
    <row r="75" spans="3:4" x14ac:dyDescent="0.35">
      <c r="C75" t="s">
        <v>238</v>
      </c>
      <c r="D75" t="s">
        <v>889</v>
      </c>
    </row>
    <row r="76" spans="3:4" x14ac:dyDescent="0.35">
      <c r="C76" t="s">
        <v>238</v>
      </c>
      <c r="D76" t="s">
        <v>890</v>
      </c>
    </row>
    <row r="77" spans="3:4" x14ac:dyDescent="0.35">
      <c r="C77" t="s">
        <v>238</v>
      </c>
      <c r="D77" t="s">
        <v>891</v>
      </c>
    </row>
    <row r="78" spans="3:4" x14ac:dyDescent="0.35">
      <c r="C78" t="s">
        <v>238</v>
      </c>
      <c r="D78" t="s">
        <v>892</v>
      </c>
    </row>
    <row r="79" spans="3:4" x14ac:dyDescent="0.35">
      <c r="C79" t="s">
        <v>238</v>
      </c>
      <c r="D79" t="s">
        <v>893</v>
      </c>
    </row>
    <row r="80" spans="3:4" x14ac:dyDescent="0.35">
      <c r="C80" t="s">
        <v>238</v>
      </c>
      <c r="D80" t="s">
        <v>894</v>
      </c>
    </row>
    <row r="81" spans="3:4" x14ac:dyDescent="0.35">
      <c r="C81" t="s">
        <v>238</v>
      </c>
      <c r="D81" t="s">
        <v>895</v>
      </c>
    </row>
    <row r="82" spans="3:4" x14ac:dyDescent="0.35">
      <c r="C82" t="s">
        <v>238</v>
      </c>
      <c r="D82" t="s">
        <v>896</v>
      </c>
    </row>
    <row r="83" spans="3:4" x14ac:dyDescent="0.35">
      <c r="C83" t="s">
        <v>238</v>
      </c>
      <c r="D83" t="s">
        <v>897</v>
      </c>
    </row>
    <row r="84" spans="3:4" x14ac:dyDescent="0.35">
      <c r="C84" t="s">
        <v>238</v>
      </c>
      <c r="D84" t="s">
        <v>898</v>
      </c>
    </row>
    <row r="85" spans="3:4" x14ac:dyDescent="0.35">
      <c r="C85" t="s">
        <v>238</v>
      </c>
      <c r="D85" t="s">
        <v>899</v>
      </c>
    </row>
    <row r="86" spans="3:4" x14ac:dyDescent="0.35">
      <c r="C86" t="s">
        <v>238</v>
      </c>
      <c r="D86" t="s">
        <v>900</v>
      </c>
    </row>
    <row r="87" spans="3:4" x14ac:dyDescent="0.35">
      <c r="C87" t="s">
        <v>239</v>
      </c>
      <c r="D87" t="str">
        <f>'Dropdown Values'!A3</f>
        <v>Please select an option</v>
      </c>
    </row>
    <row r="88" spans="3:4" x14ac:dyDescent="0.35">
      <c r="C88" t="s">
        <v>239</v>
      </c>
      <c r="D88" t="s">
        <v>901</v>
      </c>
    </row>
    <row r="89" spans="3:4" x14ac:dyDescent="0.35">
      <c r="C89" t="s">
        <v>239</v>
      </c>
      <c r="D89" t="s">
        <v>823</v>
      </c>
    </row>
    <row r="90" spans="3:4" x14ac:dyDescent="0.35">
      <c r="C90" t="s">
        <v>239</v>
      </c>
      <c r="D90" t="s">
        <v>902</v>
      </c>
    </row>
    <row r="91" spans="3:4" x14ac:dyDescent="0.35">
      <c r="C91" t="s">
        <v>239</v>
      </c>
      <c r="D91" t="s">
        <v>903</v>
      </c>
    </row>
    <row r="92" spans="3:4" x14ac:dyDescent="0.35">
      <c r="C92" t="s">
        <v>239</v>
      </c>
      <c r="D92" t="s">
        <v>904</v>
      </c>
    </row>
    <row r="93" spans="3:4" x14ac:dyDescent="0.35">
      <c r="C93" t="s">
        <v>239</v>
      </c>
      <c r="D93" t="s">
        <v>905</v>
      </c>
    </row>
    <row r="94" spans="3:4" x14ac:dyDescent="0.35">
      <c r="C94" t="s">
        <v>239</v>
      </c>
      <c r="D94" t="s">
        <v>906</v>
      </c>
    </row>
    <row r="95" spans="3:4" x14ac:dyDescent="0.35">
      <c r="C95" t="s">
        <v>239</v>
      </c>
      <c r="D95" t="s">
        <v>907</v>
      </c>
    </row>
    <row r="96" spans="3:4" x14ac:dyDescent="0.35">
      <c r="C96" t="s">
        <v>239</v>
      </c>
      <c r="D96" t="s">
        <v>908</v>
      </c>
    </row>
    <row r="97" spans="3:4" x14ac:dyDescent="0.35">
      <c r="C97" t="s">
        <v>239</v>
      </c>
      <c r="D97" t="s">
        <v>909</v>
      </c>
    </row>
    <row r="98" spans="3:4" x14ac:dyDescent="0.35">
      <c r="C98" t="s">
        <v>239</v>
      </c>
      <c r="D98" t="s">
        <v>910</v>
      </c>
    </row>
    <row r="99" spans="3:4" x14ac:dyDescent="0.35">
      <c r="C99" t="s">
        <v>239</v>
      </c>
      <c r="D99" t="s">
        <v>911</v>
      </c>
    </row>
    <row r="100" spans="3:4" x14ac:dyDescent="0.35">
      <c r="C100" t="s">
        <v>239</v>
      </c>
      <c r="D100" t="s">
        <v>912</v>
      </c>
    </row>
    <row r="101" spans="3:4" x14ac:dyDescent="0.35">
      <c r="C101" t="s">
        <v>239</v>
      </c>
      <c r="D101" t="s">
        <v>913</v>
      </c>
    </row>
    <row r="102" spans="3:4" x14ac:dyDescent="0.35">
      <c r="C102" t="s">
        <v>239</v>
      </c>
      <c r="D102" t="s">
        <v>914</v>
      </c>
    </row>
    <row r="103" spans="3:4" x14ac:dyDescent="0.35">
      <c r="C103" t="s">
        <v>239</v>
      </c>
      <c r="D103" t="s">
        <v>915</v>
      </c>
    </row>
    <row r="104" spans="3:4" x14ac:dyDescent="0.35">
      <c r="C104" t="s">
        <v>239</v>
      </c>
      <c r="D104" t="s">
        <v>916</v>
      </c>
    </row>
    <row r="105" spans="3:4" x14ac:dyDescent="0.35">
      <c r="C105" t="s">
        <v>239</v>
      </c>
      <c r="D105" t="s">
        <v>917</v>
      </c>
    </row>
    <row r="106" spans="3:4" x14ac:dyDescent="0.35">
      <c r="C106" t="s">
        <v>239</v>
      </c>
      <c r="D106" t="s">
        <v>918</v>
      </c>
    </row>
    <row r="107" spans="3:4" x14ac:dyDescent="0.35">
      <c r="C107" t="s">
        <v>240</v>
      </c>
      <c r="D107" t="str">
        <f>'Dropdown Values'!A3</f>
        <v>Please select an option</v>
      </c>
    </row>
    <row r="108" spans="3:4" x14ac:dyDescent="0.35">
      <c r="C108" t="s">
        <v>240</v>
      </c>
      <c r="D108" t="s">
        <v>919</v>
      </c>
    </row>
    <row r="109" spans="3:4" x14ac:dyDescent="0.35">
      <c r="C109" t="s">
        <v>240</v>
      </c>
      <c r="D109" t="s">
        <v>920</v>
      </c>
    </row>
    <row r="110" spans="3:4" x14ac:dyDescent="0.35">
      <c r="C110" t="s">
        <v>240</v>
      </c>
      <c r="D110" t="s">
        <v>921</v>
      </c>
    </row>
    <row r="111" spans="3:4" x14ac:dyDescent="0.35">
      <c r="C111" t="s">
        <v>240</v>
      </c>
      <c r="D111" t="s">
        <v>922</v>
      </c>
    </row>
    <row r="112" spans="3:4" x14ac:dyDescent="0.35">
      <c r="C112" t="s">
        <v>240</v>
      </c>
      <c r="D112" t="s">
        <v>923</v>
      </c>
    </row>
    <row r="113" spans="3:4" x14ac:dyDescent="0.35">
      <c r="C113" t="s">
        <v>240</v>
      </c>
      <c r="D113" t="s">
        <v>924</v>
      </c>
    </row>
    <row r="114" spans="3:4" x14ac:dyDescent="0.35">
      <c r="C114" t="s">
        <v>240</v>
      </c>
      <c r="D114" t="s">
        <v>925</v>
      </c>
    </row>
    <row r="115" spans="3:4" x14ac:dyDescent="0.35">
      <c r="C115" t="s">
        <v>240</v>
      </c>
      <c r="D115" t="s">
        <v>926</v>
      </c>
    </row>
    <row r="116" spans="3:4" x14ac:dyDescent="0.35">
      <c r="C116" t="s">
        <v>240</v>
      </c>
      <c r="D116" t="s">
        <v>927</v>
      </c>
    </row>
    <row r="117" spans="3:4" x14ac:dyDescent="0.35">
      <c r="C117" t="s">
        <v>240</v>
      </c>
      <c r="D117" t="s">
        <v>928</v>
      </c>
    </row>
    <row r="118" spans="3:4" x14ac:dyDescent="0.35">
      <c r="C118" t="s">
        <v>240</v>
      </c>
      <c r="D118" t="s">
        <v>929</v>
      </c>
    </row>
    <row r="119" spans="3:4" x14ac:dyDescent="0.35">
      <c r="C119" t="s">
        <v>240</v>
      </c>
      <c r="D119" t="s">
        <v>930</v>
      </c>
    </row>
    <row r="120" spans="3:4" x14ac:dyDescent="0.35">
      <c r="C120" t="s">
        <v>240</v>
      </c>
      <c r="D120" t="s">
        <v>931</v>
      </c>
    </row>
    <row r="121" spans="3:4" x14ac:dyDescent="0.35">
      <c r="C121" t="s">
        <v>240</v>
      </c>
      <c r="D121" t="s">
        <v>932</v>
      </c>
    </row>
    <row r="122" spans="3:4" x14ac:dyDescent="0.35">
      <c r="C122" t="s">
        <v>240</v>
      </c>
      <c r="D122" t="s">
        <v>933</v>
      </c>
    </row>
    <row r="123" spans="3:4" x14ac:dyDescent="0.35">
      <c r="C123" t="s">
        <v>240</v>
      </c>
      <c r="D123" t="s">
        <v>934</v>
      </c>
    </row>
    <row r="124" spans="3:4" x14ac:dyDescent="0.35">
      <c r="C124" t="s">
        <v>240</v>
      </c>
      <c r="D124" t="s">
        <v>935</v>
      </c>
    </row>
    <row r="125" spans="3:4" x14ac:dyDescent="0.35">
      <c r="C125" t="s">
        <v>240</v>
      </c>
      <c r="D125" t="s">
        <v>936</v>
      </c>
    </row>
    <row r="126" spans="3:4" x14ac:dyDescent="0.35">
      <c r="C126" t="s">
        <v>240</v>
      </c>
      <c r="D126" t="s">
        <v>937</v>
      </c>
    </row>
    <row r="127" spans="3:4" x14ac:dyDescent="0.35">
      <c r="C127" t="s">
        <v>240</v>
      </c>
      <c r="D127" t="s">
        <v>938</v>
      </c>
    </row>
    <row r="128" spans="3:4" x14ac:dyDescent="0.35">
      <c r="C128" t="s">
        <v>240</v>
      </c>
      <c r="D128" t="s">
        <v>939</v>
      </c>
    </row>
    <row r="129" spans="3:4" x14ac:dyDescent="0.35">
      <c r="C129" t="s">
        <v>240</v>
      </c>
      <c r="D129" t="s">
        <v>940</v>
      </c>
    </row>
    <row r="130" spans="3:4" x14ac:dyDescent="0.35">
      <c r="C130" t="s">
        <v>240</v>
      </c>
      <c r="D130" t="s">
        <v>941</v>
      </c>
    </row>
    <row r="131" spans="3:4" x14ac:dyDescent="0.35">
      <c r="C131" t="s">
        <v>240</v>
      </c>
      <c r="D131" t="s">
        <v>942</v>
      </c>
    </row>
    <row r="132" spans="3:4" x14ac:dyDescent="0.35">
      <c r="C132" t="s">
        <v>240</v>
      </c>
      <c r="D132" t="s">
        <v>943</v>
      </c>
    </row>
    <row r="133" spans="3:4" x14ac:dyDescent="0.35">
      <c r="C133" t="s">
        <v>240</v>
      </c>
      <c r="D133" t="s">
        <v>944</v>
      </c>
    </row>
    <row r="134" spans="3:4" x14ac:dyDescent="0.35">
      <c r="C134" t="s">
        <v>241</v>
      </c>
      <c r="D134" t="str">
        <f>'Dropdown Values'!A3</f>
        <v>Please select an option</v>
      </c>
    </row>
    <row r="135" spans="3:4" x14ac:dyDescent="0.35">
      <c r="C135" t="s">
        <v>241</v>
      </c>
      <c r="D135" t="s">
        <v>945</v>
      </c>
    </row>
    <row r="136" spans="3:4" x14ac:dyDescent="0.35">
      <c r="C136" t="s">
        <v>241</v>
      </c>
      <c r="D136" t="s">
        <v>946</v>
      </c>
    </row>
    <row r="137" spans="3:4" x14ac:dyDescent="0.35">
      <c r="C137" t="s">
        <v>241</v>
      </c>
      <c r="D137" t="s">
        <v>947</v>
      </c>
    </row>
    <row r="138" spans="3:4" x14ac:dyDescent="0.35">
      <c r="C138" t="s">
        <v>241</v>
      </c>
      <c r="D138" t="s">
        <v>948</v>
      </c>
    </row>
    <row r="139" spans="3:4" x14ac:dyDescent="0.35">
      <c r="C139" t="s">
        <v>241</v>
      </c>
      <c r="D139" t="s">
        <v>949</v>
      </c>
    </row>
    <row r="140" spans="3:4" x14ac:dyDescent="0.35">
      <c r="C140" t="s">
        <v>241</v>
      </c>
      <c r="D140" t="s">
        <v>950</v>
      </c>
    </row>
    <row r="141" spans="3:4" x14ac:dyDescent="0.35">
      <c r="C141" t="s">
        <v>241</v>
      </c>
      <c r="D141" t="s">
        <v>951</v>
      </c>
    </row>
    <row r="142" spans="3:4" x14ac:dyDescent="0.35">
      <c r="C142" t="s">
        <v>241</v>
      </c>
      <c r="D142" t="s">
        <v>952</v>
      </c>
    </row>
    <row r="143" spans="3:4" x14ac:dyDescent="0.35">
      <c r="C143" t="s">
        <v>241</v>
      </c>
      <c r="D143" t="s">
        <v>953</v>
      </c>
    </row>
    <row r="144" spans="3:4" x14ac:dyDescent="0.35">
      <c r="C144" t="s">
        <v>241</v>
      </c>
      <c r="D144" t="s">
        <v>954</v>
      </c>
    </row>
    <row r="145" spans="3:4" x14ac:dyDescent="0.35">
      <c r="C145" t="s">
        <v>241</v>
      </c>
      <c r="D145" t="s">
        <v>955</v>
      </c>
    </row>
    <row r="146" spans="3:4" x14ac:dyDescent="0.35">
      <c r="C146" t="s">
        <v>241</v>
      </c>
      <c r="D146" t="s">
        <v>956</v>
      </c>
    </row>
    <row r="147" spans="3:4" x14ac:dyDescent="0.35">
      <c r="C147" t="s">
        <v>242</v>
      </c>
      <c r="D147" t="s">
        <v>861</v>
      </c>
    </row>
    <row r="148" spans="3:4" x14ac:dyDescent="0.35">
      <c r="C148" t="s">
        <v>243</v>
      </c>
      <c r="D148" t="str">
        <f>'Dropdown Values'!A3</f>
        <v>Please select an option</v>
      </c>
    </row>
    <row r="149" spans="3:4" x14ac:dyDescent="0.35">
      <c r="C149" t="s">
        <v>243</v>
      </c>
      <c r="D149" t="s">
        <v>957</v>
      </c>
    </row>
    <row r="150" spans="3:4" x14ac:dyDescent="0.35">
      <c r="C150" t="s">
        <v>243</v>
      </c>
      <c r="D150" t="s">
        <v>958</v>
      </c>
    </row>
    <row r="151" spans="3:4" x14ac:dyDescent="0.35">
      <c r="C151" t="s">
        <v>243</v>
      </c>
      <c r="D151" t="s">
        <v>959</v>
      </c>
    </row>
    <row r="152" spans="3:4" x14ac:dyDescent="0.35">
      <c r="C152" t="s">
        <v>243</v>
      </c>
      <c r="D152" t="s">
        <v>960</v>
      </c>
    </row>
    <row r="153" spans="3:4" x14ac:dyDescent="0.35">
      <c r="C153" t="s">
        <v>243</v>
      </c>
      <c r="D153" t="s">
        <v>961</v>
      </c>
    </row>
    <row r="154" spans="3:4" x14ac:dyDescent="0.35">
      <c r="C154" t="s">
        <v>243</v>
      </c>
      <c r="D154" t="s">
        <v>962</v>
      </c>
    </row>
    <row r="155" spans="3:4" x14ac:dyDescent="0.35">
      <c r="C155" t="s">
        <v>243</v>
      </c>
      <c r="D155" t="s">
        <v>963</v>
      </c>
    </row>
    <row r="156" spans="3:4" x14ac:dyDescent="0.35">
      <c r="C156" t="s">
        <v>243</v>
      </c>
      <c r="D156" t="s">
        <v>964</v>
      </c>
    </row>
    <row r="157" spans="3:4" x14ac:dyDescent="0.35">
      <c r="C157" t="s">
        <v>243</v>
      </c>
      <c r="D157" t="s">
        <v>965</v>
      </c>
    </row>
    <row r="158" spans="3:4" x14ac:dyDescent="0.35">
      <c r="C158" t="s">
        <v>243</v>
      </c>
      <c r="D158" t="s">
        <v>865</v>
      </c>
    </row>
    <row r="159" spans="3:4" x14ac:dyDescent="0.35">
      <c r="D159" s="99" t="s">
        <v>131</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workbookViewId="0">
      <selection activeCell="C57" sqref="C57"/>
    </sheetView>
  </sheetViews>
  <sheetFormatPr defaultRowHeight="15" customHeight="1" x14ac:dyDescent="0.35"/>
  <cols>
    <col min="1" max="1" width="68.1796875" customWidth="1"/>
    <col min="3" max="3" width="38.81640625" bestFit="1" customWidth="1"/>
    <col min="4" max="4" width="85.54296875" bestFit="1" customWidth="1"/>
  </cols>
  <sheetData>
    <row r="1" spans="1:4" x14ac:dyDescent="0.35">
      <c r="A1" s="40" t="s">
        <v>821</v>
      </c>
    </row>
    <row r="2" spans="1:4" x14ac:dyDescent="0.35">
      <c r="A2" t="str">
        <f>Admin!$B$15</f>
        <v>Sheffield City Council</v>
      </c>
    </row>
    <row r="3" spans="1:4" x14ac:dyDescent="0.35">
      <c r="C3" s="99" t="s">
        <v>137</v>
      </c>
    </row>
    <row r="4" spans="1:4" x14ac:dyDescent="0.35">
      <c r="A4" s="40" t="s">
        <v>966</v>
      </c>
      <c r="C4" t="s">
        <v>357</v>
      </c>
      <c r="D4" t="s">
        <v>134</v>
      </c>
    </row>
    <row r="5" spans="1:4" x14ac:dyDescent="0.35">
      <c r="A5" t="str" cm="1">
        <f t="array" ref="A5:A13">Filtered_Bespoke_Outcomes</f>
        <v>Please select an option</v>
      </c>
      <c r="C5" t="s">
        <v>42</v>
      </c>
      <c r="D5" t="str">
        <f>'Dropdown Values'!A3</f>
        <v>Please select an option</v>
      </c>
    </row>
    <row r="6" spans="1:4" x14ac:dyDescent="0.35">
      <c r="A6" t="str">
        <v>Patronage of the public transport system in the area of interest (for public transport schemes)</v>
      </c>
      <c r="C6" t="s">
        <v>42</v>
      </c>
      <c r="D6" t="s">
        <v>967</v>
      </c>
    </row>
    <row r="7" spans="1:4" x14ac:dyDescent="0.35">
      <c r="A7" t="str">
        <v>Percentage of customers/visitors/users who report a positive experience</v>
      </c>
      <c r="C7" t="s">
        <v>42</v>
      </c>
      <c r="D7" t="s">
        <v>968</v>
      </c>
    </row>
    <row r="8" spans="1:4" x14ac:dyDescent="0.35">
      <c r="A8" t="str">
        <v>Better training &amp; education opportunities in CAH sector</v>
      </c>
      <c r="C8" t="s">
        <v>42</v>
      </c>
      <c r="D8" t="s">
        <v>969</v>
      </c>
    </row>
    <row r="9" spans="1:4" x14ac:dyDescent="0.35">
      <c r="A9" t="str">
        <v>Improved perception of area</v>
      </c>
      <c r="C9" t="s">
        <v>42</v>
      </c>
      <c r="D9" t="s">
        <v>970</v>
      </c>
    </row>
    <row r="10" spans="1:4" x14ac:dyDescent="0.35">
      <c r="A10" t="str">
        <v>National and international profile of Sheffield and City Region increases, press articles</v>
      </c>
      <c r="C10" t="s">
        <v>42</v>
      </c>
      <c r="D10" t="s">
        <v>971</v>
      </c>
    </row>
    <row r="11" spans="1:4" x14ac:dyDescent="0.35">
      <c r="A11" t="str">
        <v>Population reconnected to heritage</v>
      </c>
      <c r="C11" t="s">
        <v>42</v>
      </c>
      <c r="D11" t="s">
        <v>972</v>
      </c>
    </row>
    <row r="12" spans="1:4" x14ac:dyDescent="0.35">
      <c r="A12" t="str">
        <v>Business investment, £</v>
      </c>
      <c r="C12" t="s">
        <v>42</v>
      </c>
      <c r="D12" t="s">
        <v>973</v>
      </c>
    </row>
    <row r="13" spans="1:4" x14ac:dyDescent="0.35">
      <c r="A13" t="str">
        <v>Business sentiment, %</v>
      </c>
      <c r="C13" t="s">
        <v>42</v>
      </c>
      <c r="D13" t="s">
        <v>974</v>
      </c>
    </row>
    <row r="14" spans="1:4" x14ac:dyDescent="0.35">
      <c r="C14" t="s">
        <v>235</v>
      </c>
      <c r="D14" t="s">
        <v>975</v>
      </c>
    </row>
    <row r="15" spans="1:4" x14ac:dyDescent="0.35">
      <c r="C15" t="s">
        <v>236</v>
      </c>
      <c r="D15" t="str">
        <f>'Dropdown Values'!A3</f>
        <v>Please select an option</v>
      </c>
    </row>
    <row r="16" spans="1:4" x14ac:dyDescent="0.35">
      <c r="C16" t="s">
        <v>236</v>
      </c>
      <c r="D16" t="s">
        <v>976</v>
      </c>
    </row>
    <row r="17" spans="3:4" x14ac:dyDescent="0.35">
      <c r="C17" t="s">
        <v>236</v>
      </c>
      <c r="D17" t="s">
        <v>977</v>
      </c>
    </row>
    <row r="18" spans="3:4" x14ac:dyDescent="0.35">
      <c r="C18" t="s">
        <v>237</v>
      </c>
      <c r="D18" t="s">
        <v>975</v>
      </c>
    </row>
    <row r="19" spans="3:4" x14ac:dyDescent="0.35">
      <c r="C19" t="s">
        <v>238</v>
      </c>
      <c r="D19" t="str">
        <f>'Dropdown Values'!A3</f>
        <v>Please select an option</v>
      </c>
    </row>
    <row r="20" spans="3:4" x14ac:dyDescent="0.35">
      <c r="C20" t="s">
        <v>238</v>
      </c>
      <c r="D20" t="s">
        <v>978</v>
      </c>
    </row>
    <row r="21" spans="3:4" x14ac:dyDescent="0.35">
      <c r="C21" t="s">
        <v>238</v>
      </c>
      <c r="D21" t="s">
        <v>979</v>
      </c>
    </row>
    <row r="22" spans="3:4" x14ac:dyDescent="0.35">
      <c r="C22" t="s">
        <v>238</v>
      </c>
      <c r="D22" t="s">
        <v>980</v>
      </c>
    </row>
    <row r="23" spans="3:4" x14ac:dyDescent="0.35">
      <c r="C23" t="s">
        <v>238</v>
      </c>
      <c r="D23" t="s">
        <v>981</v>
      </c>
    </row>
    <row r="24" spans="3:4" x14ac:dyDescent="0.35">
      <c r="C24" t="s">
        <v>238</v>
      </c>
      <c r="D24" t="s">
        <v>982</v>
      </c>
    </row>
    <row r="25" spans="3:4" x14ac:dyDescent="0.35">
      <c r="C25" t="s">
        <v>238</v>
      </c>
      <c r="D25" t="s">
        <v>983</v>
      </c>
    </row>
    <row r="26" spans="3:4" x14ac:dyDescent="0.35">
      <c r="C26" t="s">
        <v>238</v>
      </c>
      <c r="D26" t="s">
        <v>984</v>
      </c>
    </row>
    <row r="27" spans="3:4" x14ac:dyDescent="0.35">
      <c r="C27" t="s">
        <v>238</v>
      </c>
      <c r="D27" t="s">
        <v>985</v>
      </c>
    </row>
    <row r="28" spans="3:4" x14ac:dyDescent="0.35">
      <c r="C28" t="s">
        <v>238</v>
      </c>
      <c r="D28" t="s">
        <v>986</v>
      </c>
    </row>
    <row r="29" spans="3:4" x14ac:dyDescent="0.35">
      <c r="C29" t="s">
        <v>238</v>
      </c>
      <c r="D29" t="s">
        <v>987</v>
      </c>
    </row>
    <row r="30" spans="3:4" x14ac:dyDescent="0.35">
      <c r="C30" t="s">
        <v>238</v>
      </c>
      <c r="D30" t="s">
        <v>988</v>
      </c>
    </row>
    <row r="31" spans="3:4" x14ac:dyDescent="0.35">
      <c r="C31" t="s">
        <v>238</v>
      </c>
      <c r="D31" t="s">
        <v>989</v>
      </c>
    </row>
    <row r="32" spans="3:4" x14ac:dyDescent="0.35">
      <c r="C32" t="s">
        <v>239</v>
      </c>
      <c r="D32" t="str">
        <f>'Dropdown Values'!A3</f>
        <v>Please select an option</v>
      </c>
    </row>
    <row r="33" spans="3:4" x14ac:dyDescent="0.35">
      <c r="C33" t="s">
        <v>239</v>
      </c>
      <c r="D33" t="s">
        <v>990</v>
      </c>
    </row>
    <row r="34" spans="3:4" x14ac:dyDescent="0.35">
      <c r="C34" t="s">
        <v>239</v>
      </c>
      <c r="D34" t="s">
        <v>991</v>
      </c>
    </row>
    <row r="35" spans="3:4" x14ac:dyDescent="0.35">
      <c r="C35" t="s">
        <v>239</v>
      </c>
      <c r="D35" t="s">
        <v>992</v>
      </c>
    </row>
    <row r="36" spans="3:4" x14ac:dyDescent="0.35">
      <c r="C36" t="s">
        <v>239</v>
      </c>
      <c r="D36" t="s">
        <v>993</v>
      </c>
    </row>
    <row r="37" spans="3:4" x14ac:dyDescent="0.35">
      <c r="C37" t="s">
        <v>240</v>
      </c>
      <c r="D37" t="str">
        <f>'Dropdown Values'!A3</f>
        <v>Please select an option</v>
      </c>
    </row>
    <row r="38" spans="3:4" x14ac:dyDescent="0.35">
      <c r="C38" t="s">
        <v>240</v>
      </c>
      <c r="D38" t="s">
        <v>994</v>
      </c>
    </row>
    <row r="39" spans="3:4" x14ac:dyDescent="0.35">
      <c r="C39" t="s">
        <v>240</v>
      </c>
      <c r="D39" t="s">
        <v>995</v>
      </c>
    </row>
    <row r="40" spans="3:4" x14ac:dyDescent="0.35">
      <c r="C40" t="s">
        <v>240</v>
      </c>
      <c r="D40" t="s">
        <v>996</v>
      </c>
    </row>
    <row r="41" spans="3:4" x14ac:dyDescent="0.35">
      <c r="C41" t="s">
        <v>240</v>
      </c>
      <c r="D41" t="s">
        <v>997</v>
      </c>
    </row>
    <row r="42" spans="3:4" x14ac:dyDescent="0.35">
      <c r="C42" t="s">
        <v>240</v>
      </c>
      <c r="D42" t="s">
        <v>998</v>
      </c>
    </row>
    <row r="43" spans="3:4" x14ac:dyDescent="0.35">
      <c r="C43" t="s">
        <v>240</v>
      </c>
      <c r="D43" t="s">
        <v>999</v>
      </c>
    </row>
    <row r="44" spans="3:4" x14ac:dyDescent="0.35">
      <c r="C44" t="s">
        <v>240</v>
      </c>
      <c r="D44" t="s">
        <v>1000</v>
      </c>
    </row>
    <row r="45" spans="3:4" x14ac:dyDescent="0.35">
      <c r="C45" t="s">
        <v>240</v>
      </c>
      <c r="D45" t="s">
        <v>1001</v>
      </c>
    </row>
    <row r="46" spans="3:4" x14ac:dyDescent="0.35">
      <c r="C46" t="s">
        <v>241</v>
      </c>
      <c r="D46" t="str">
        <f>'Dropdown Values'!A3</f>
        <v>Please select an option</v>
      </c>
    </row>
    <row r="47" spans="3:4" x14ac:dyDescent="0.35">
      <c r="C47" t="s">
        <v>241</v>
      </c>
      <c r="D47" t="s">
        <v>1002</v>
      </c>
    </row>
    <row r="48" spans="3:4" x14ac:dyDescent="0.35">
      <c r="C48" t="s">
        <v>241</v>
      </c>
      <c r="D48" t="s">
        <v>1003</v>
      </c>
    </row>
    <row r="49" spans="3:4" x14ac:dyDescent="0.35">
      <c r="C49" t="s">
        <v>242</v>
      </c>
      <c r="D49" t="s">
        <v>975</v>
      </c>
    </row>
    <row r="50" spans="3:4" x14ac:dyDescent="0.35">
      <c r="C50" t="s">
        <v>243</v>
      </c>
      <c r="D50" t="s">
        <v>975</v>
      </c>
    </row>
    <row r="51" spans="3:4" x14ac:dyDescent="0.35">
      <c r="D51" s="99" t="s">
        <v>1004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2024-03-12T13:42:52Z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