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earceJ\stash\funding-service-design-post-award-data-store\tests\integration_tests\mock_pf_returns\"/>
    </mc:Choice>
  </mc:AlternateContent>
  <xr:revisionPtr revIDLastSave="0" documentId="13_ncr:1_{B07C1649-3385-4540-8E5A-16BE83B5CB68}" xr6:coauthVersionLast="47" xr6:coauthVersionMax="47" xr10:uidLastSave="{00000000-0000-0000-0000-000000000000}"/>
  <bookViews>
    <workbookView xWindow="-110" yWindow="-110" windowWidth="19420" windowHeight="11500" tabRatio="661" firstSheet="4" activeTab="7"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1" i="19" l="1"/>
  <c r="A144" i="19"/>
  <c r="A137" i="19"/>
  <c r="A131" i="19"/>
  <c r="A126" i="19"/>
  <c r="A117" i="19"/>
  <c r="A108" i="19"/>
  <c r="C81" i="19"/>
  <c r="B81" i="19"/>
  <c r="A81" i="19"/>
  <c r="B43" i="19"/>
  <c r="A43" i="19"/>
  <c r="A34" i="19"/>
  <c r="A20" i="19"/>
  <c r="A7" i="19"/>
  <c r="B16" i="3" l="1" a="1"/>
  <c r="B16" i="3" s="1"/>
  <c r="G9" i="7"/>
  <c r="K9" i="7"/>
  <c r="G10" i="7"/>
  <c r="K10" i="7"/>
  <c r="I46" i="6" l="1"/>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38"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R20" i="18" l="1"/>
  <c r="R46" i="4"/>
  <c r="O46" i="6"/>
  <c r="R19" i="18"/>
  <c r="D19" i="4"/>
  <c r="D20"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4"/>
  <c r="A5" i="14" a="1"/>
  <c r="A5" i="14" s="1"/>
  <c r="I50" i="6"/>
  <c r="O50" i="6" s="1"/>
  <c r="K52" i="6"/>
  <c r="L52" i="6"/>
  <c r="F52" i="6"/>
  <c r="G52" i="6"/>
  <c r="N47" i="6" l="1"/>
  <c r="N48" i="6"/>
  <c r="N49" i="6"/>
  <c r="N51" i="6"/>
  <c r="I47" i="6"/>
  <c r="O47" i="6" s="1"/>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R21" i="4" s="1"/>
  <c r="P19" i="4"/>
  <c r="K19" i="4"/>
  <c r="R19" i="4" l="1"/>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<sst xmlns="http://schemas.openxmlformats.org/spreadsheetml/2006/main" count="2903" uniqueCount="1125">
  <si>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</si>
  <si>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</si>
  <si>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</si>
  <si>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</si>
  <si>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</si>
  <si>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</si>
  <si>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</si>
  <si>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</si>
  <si>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</si>
  <si>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</si>
  <si>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</si>
  <si>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</si>
  <si>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</si>
  <si>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</si>
  <si>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</si>
  <si>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</si>
  <si>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</si>
  <si>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</si>
  <si>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</si>
  <si>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</si>
  <si>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</si>
  <si>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</si>
  <si>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</si>
  <si>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</si>
  <si>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</si>
  <si>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</si>
  <si>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</si>
  <si>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</si>
  <si>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</si>
  <si>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</si>
  <si>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</si>
  <si>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</si>
  <si>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</si>
  <si>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</si>
  <si>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</si>
  <si>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</si>
  <si>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</si>
  <si>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</si>
  <si>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</si>
  <si>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</si>
  <si>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</si>
  <si>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</si>
  <si>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</si>
  <si>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</si>
  <si>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</si>
  <si>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</si>
  <si>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</si>
  <si>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</si>
  <si>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</si>
  <si>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</si>
  <si>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</si>
  <si>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</si>
  <si>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</si>
  <si>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</si>
  <si>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</si>
  <si>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</si>
  <si>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</si>
  <si>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</si>
  <si>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</si>
  <si>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</si>
  <si>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</si>
  <si>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</si>
  <si>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</si>
  <si>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</si>
  <si>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</si>
  <si>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</si>
  <si>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</si>
  <si>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</si>
  <si>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</si>
  <si>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</si>
  <si>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</si>
  <si>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</si>
  <si>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</si>
  <si>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</si>
  <si>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</si>
  <si>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</si>
  <si>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</si>
  <si>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</si>
  <si>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</si>
  <si>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</si>
  <si>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</si>
  <si>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</si>
  <si>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</si>
  <si>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</si>
  <si>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</si>
  <si>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</si>
  <si>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</si>
  <si>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</si>
  <si>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</si>
  <si>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</si>
  <si>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</si>
  <si>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</si>
  <si>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</si>
  <si>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</si>
  <si>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</si>
  <si>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</si>
  <si>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</si>
  <si>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</si>
  <si>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</si>
  <si>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</si>
  <si>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</si>
  <si>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</si>
  <si>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</si>
  <si>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</si>
  <si>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</si>
  <si>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</si>
  <si>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</si>
  <si>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</si>
  <si>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</si>
  <si>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</si>
  <si>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</si>
  <si>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</si>
  <si>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</si>
  <si>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</si>
  <si>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</si>
  <si>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</si>
  <si>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</si>
  <si>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</si>
  <si>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</si>
  <si>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</si>
  <si>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</si>
  <si>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</si>
  <si>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</si>
  <si>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</si>
  <si>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</si>
  <si>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</si>
  <si>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</si>
  <si>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</si>
  <si>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</si>
  <si>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</si>
  <si>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</si>
  <si>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</si>
  <si>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</si>
  <si>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</si>
  <si>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</si>
  <si>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</si>
  <si>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</si>
  <si>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</si>
  <si>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</si>
  <si>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</si>
  <si>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</si>
  <si>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</si>
  <si>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</si>
  <si>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</si>
  <si>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</si>
  <si>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</si>
  <si>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</si>
  <si>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</si>
  <si>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</si>
  <si>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</si>
  <si>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</si>
  <si>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</si>
  <si>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</si>
  <si>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</si>
  <si>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</si>
  <si>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</si>
  <si>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</si>
  <si>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</si>
  <si>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</si>
  <si>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</si>
  <si>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</si>
  <si>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</si>
  <si>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</si>
  <si>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</si>
  <si>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</si>
  <si>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</si>
  <si>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</si>
  <si>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</si>
  <si>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</si>
  <si>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</si>
  <si>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</si>
  <si>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</si>
  <si>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</si>
  <si>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</si>
  <si>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</si>
  <si>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</si>
  <si>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</si>
  <si>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</si>
  <si>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</si>
  <si>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</si>
  <si>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</si>
  <si>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</si>
  <si>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</si>
  <si>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</si>
  <si>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</si>
  <si>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</si>
  <si>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</si>
  <si>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</si>
  <si>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</si>
  <si>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</si>
  <si>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</si>
  <si>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</si>
  <si>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</si>
  <si>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</si>
  <si>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</si>
  <si>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</si>
  <si>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</si>
  <si>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</si>
  <si>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</si>
  <si>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</si>
  <si>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</si>
  <si>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</si>
  <si>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</si>
  <si>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</si>
  <si>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</si>
  <si>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</si>
  <si>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</si>
  <si>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</si>
  <si>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</si>
  <si>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</si>
  <si>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</si>
  <si>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</si>
  <si>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</si>
  <si>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</si>
  <si>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</si>
  <si>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</si>
  <si>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</si>
  <si>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</si>
  <si>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</si>
  <si>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</si>
  <si>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</si>
  <si>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</si>
  <si>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</si>
  <si>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</si>
  <si>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</si>
  <si>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</si>
  <si>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</si>
  <si>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</si>
  <si>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</si>
  <si>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</si>
  <si>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</si>
  <si>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</si>
  <si>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</si>
  <si>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</si>
  <si>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</si>
  <si>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</si>
  <si>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</si>
  <si>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</si>
  <si>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</si>
  <si>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</si>
  <si>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</si>
  <si>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</si>
  <si>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</si>
  <si>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</si>
  <si>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</si>
  <si>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</si>
  <si>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</si>
  <si>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</si>
  <si>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</si>
  <si>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</si>
  <si>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</si>
  <si>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</si>
  <si>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</si>
  <si>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</si>
  <si>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</si>
  <si>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</si>
  <si>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</si>
  <si>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</si>
  <si>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</si>
  <si>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</si>
  <si>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</si>
  <si>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</si>
  <si>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</si>
  <si>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</si>
  <si>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</si>
  <si>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</si>
  <si>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</si>
  <si>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</si>
  <si>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</si>
  <si>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</si>
  <si>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</si>
  <si>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</si>
  <si>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</si>
  <si>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</si>
  <si>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</si>
  <si>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</si>
  <si>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</si>
  <si>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</si>
  <si>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</si>
  <si>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</si>
  <si>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</si>
  <si>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</si>
  <si>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</si>
  <si>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</si>
  <si>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</si>
  <si>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</si>
  <si>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</si>
  <si>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</si>
  <si>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</si>
  <si>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</si>
  <si>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</si>
  <si>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</si>
  <si>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</si>
  <si>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</si>
  <si>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</si>
  <si>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</si>
  <si>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</si>
  <si>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</si>
  <si>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</si>
  <si>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</si>
  <si>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</si>
  <si>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</si>
  <si>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</si>
  <si>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</si>
  <si>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</si>
  <si>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</si>
  <si>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</si>
  <si>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</si>
  <si>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</si>
  <si>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</si>
  <si>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</si>
  <si>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</si>
  <si>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</si>
  <si>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</si>
  <si>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</si>
  <si>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</si>
  <si>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</si>
  <si>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</si>
  <si>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</si>
  <si>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</si>
  <si>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</si>
  <si>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</si>
  <si>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</si>
  <si>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</si>
  <si>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</si>
  <si>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</si>
  <si>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</si>
  <si>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</si>
  <si>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</si>
  <si>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</si>
  <si>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</si>
  <si>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</si>
  <si>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</si>
  <si>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</si>
  <si>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</si>
  <si>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</si>
  <si>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</si>
  <si>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</si>
  <si>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</si>
  <si>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</si>
  <si>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</si>
  <si>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</si>
  <si>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</si>
  <si>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</si>
  <si>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</si>
  <si>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</si>
  <si>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</si>
  <si>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</si>
  <si>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</si>
  <si>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</si>
  <si>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</si>
  <si>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</si>
  <si>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</si>
  <si>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</si>
  <si>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</si>
  <si>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</si>
  <si>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</si>
  <si>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</si>
  <si>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</si>
  <si>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</si>
  <si>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</si>
  <si>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</si>
  <si>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</si>
  <si>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</si>
  <si>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</si>
  <si>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</si>
  <si>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</si>
  <si>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</si>
  <si>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</si>
  <si>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</si>
  <si>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</si>
  <si>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</si>
  <si>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</si>
  <si>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</si>
  <si>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</si>
  <si>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</si>
  <si>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</si>
  <si>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</si>
  <si>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</si>
  <si>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</si>
  <si>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</si>
  <si>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</si>
  <si>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</si>
  <si>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</si>
  <si>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</si>
  <si>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</si>
  <si>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</si>
  <si>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</si>
  <si>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</si>
  <si>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</si>
  <si>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</si>
  <si>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</si>
  <si>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</si>
  <si>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</si>
  <si>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</si>
  <si>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</si>
  <si>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</si>
  <si>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</si>
  <si>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</si>
  <si>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</si>
  <si>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</si>
  <si>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</si>
  <si>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</si>
  <si>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</si>
  <si>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</si>
  <si>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</si>
  <si>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</si>
  <si>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</si>
  <si>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</si>
  <si>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</si>
  <si>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</si>
  <si>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</si>
  <si>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</si>
  <si>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</si>
  <si>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</si>
  <si>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</si>
  <si>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</si>
  <si>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</si>
  <si>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</si>
  <si>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</si>
  <si>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</si>
  <si>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</si>
  <si>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</si>
  <si>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</si>
  <si>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</si>
  <si>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</si>
  <si>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</si>
  <si>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</si>
  <si>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</si>
  <si>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</si>
  <si>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</si>
  <si>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</si>
  <si>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</si>
  <si>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</si>
  <si>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</si>
  <si>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</si>
  <si>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</si>
  <si>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</si>
  <si>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</si>
  <si>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</si>
  <si>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</si>
  <si>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</si>
  <si>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</si>
  <si>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</si>
  <si>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</si>
  <si>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</si>
  <si>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</si>
  <si>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</si>
  <si>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</si>
  <si>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</si>
  <si>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</si>
  <si>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</si>
  <si>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</si>
  <si>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</si>
  <si>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</si>
  <si>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</si>
  <si>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</si>
  <si>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</si>
  <si>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</si>
  <si>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</si>
  <si>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</si>
  <si>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</si>
  <si>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</si>
  <si>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</si>
  <si>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</si>
  <si>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</si>
  <si>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</si>
  <si>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</si>
  <si>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</si>
  <si>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</si>
  <si>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</si>
  <si>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</si>
  <si>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</si>
  <si>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</si>
  <si>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</si>
  <si>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</si>
  <si>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</si>
  <si>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</si>
  <si>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</si>
  <si>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</si>
  <si>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</si>
  <si>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</si>
  <si>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</si>
  <si>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</si>
  <si>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</si>
  <si>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</si>
  <si>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</si>
  <si>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</si>
  <si>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</si>
  <si>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</si>
  <si>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</si>
  <si>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</si>
  <si>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</si>
  <si>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</si>
  <si>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</si>
  <si>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</si>
  <si>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</si>
  <si>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</si>
  <si>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</si>
  <si>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</si>
  <si>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</si>
  <si>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</si>
  <si>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</si>
  <si>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</si>
  <si>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</si>
  <si>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</si>
  <si>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</si>
  <si>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</si>
  <si>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</si>
  <si>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</si>
  <si>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</si>
  <si>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</si>
  <si>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</si>
  <si>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</si>
  <si>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</si>
  <si>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</si>
  <si>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</si>
  <si>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</si>
  <si>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</si>
  <si>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</si>
  <si>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</si>
  <si>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</si>
  <si>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</si>
  <si>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</si>
  <si>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</si>
  <si>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</si>
  <si>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</si>
  <si>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</si>
  <si>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</si>
  <si>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</si>
  <si>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</si>
  <si>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</si>
  <si>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</si>
  <si>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</si>
  <si>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</si>
  <si>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</si>
  <si>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</si>
  <si>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</si>
  <si>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</si>
  <si>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</si>
  <si>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</si>
  <si>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</si>
  <si>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</si>
  <si>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</si>
  <si>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</si>
  <si>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</si>
  <si>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</si>
  <si>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</si>
  <si>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</si>
  <si>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</si>
  <si>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</si>
  <si>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</si>
  <si>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</si>
  <si>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</si>
  <si>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</si>
  <si>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</si>
  <si>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</si>
  <si>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</si>
  <si>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</si>
  <si>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</si>
  <si>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</si>
  <si>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</si>
  <si>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</si>
  <si>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</si>
  <si>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</si>
  <si>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</si>
  <si>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</si>
  <si>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</si>
  <si>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</si>
  <si>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</si>
  <si>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</si>
  <si>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</si>
  <si>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</si>
  <si>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</si>
  <si>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</si>
  <si>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</si>
  <si>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</si>
  <si>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</si>
  <si>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</si>
  <si>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</si>
  <si>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</si>
  <si>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</si>
  <si>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</si>
  <si>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</si>
  <si>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</si>
  <si>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</si>
  <si>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</si>
  <si>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</si>
  <si>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</si>
  <si>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</si>
  <si>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</si>
  <si>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</si>
  <si>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</si>
  <si>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</si>
  <si>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</si>
  <si>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</si>
  <si>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</si>
  <si>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</si>
  <si>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</si>
  <si>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</si>
  <si>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</si>
  <si>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</si>
  <si>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</si>
  <si>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</si>
  <si>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</si>
  <si>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</si>
  <si>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</si>
  <si>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</si>
  <si>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</si>
  <si>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</si>
  <si>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</si>
  <si>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</si>
  <si>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</si>
  <si>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</si>
  <si>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</si>
  <si>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</si>
  <si>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</si>
  <si>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</si>
  <si>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</si>
  <si>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</si>
  <si>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</si>
  <si>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</si>
  <si>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</si>
  <si>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</si>
  <si>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</si>
  <si>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</si>
  <si>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</si>
  <si>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</si>
  <si>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</si>
  <si>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</si>
  <si>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</si>
  <si>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</si>
  <si>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</si>
  <si>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</si>
  <si>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</si>
  <si>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</si>
  <si>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</si>
  <si>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</si>
  <si>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</si>
  <si>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</si>
  <si>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</si>
  <si>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</si>
  <si>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</si>
  <si>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</si>
  <si>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</si>
  <si>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</si>
  <si>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</si>
  <si>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</si>
  <si>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</si>
  <si>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</si>
  <si>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</si>
  <si>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</si>
  <si>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</si>
  <si>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</si>
  <si>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</si>
  <si>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</si>
  <si>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</si>
  <si>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</si>
  <si>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</si>
  <si>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</si>
  <si>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</si>
  <si>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</si>
  <si>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</si>
  <si>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</si>
  <si>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</si>
  <si>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</si>
  <si>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</si>
  <si>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</si>
  <si>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</si>
  <si>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</si>
  <si>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</si>
  <si>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</si>
  <si>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</si>
  <si>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</si>
  <si>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</si>
  <si>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</si>
  <si>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</si>
  <si>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</si>
  <si>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</si>
  <si>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</si>
  <si>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</si>
  <si>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</si>
  <si>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</si>
  <si>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</si>
  <si>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</si>
  <si>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</si>
  <si>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</si>
  <si>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</si>
  <si>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</si>
  <si>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</si>
  <si>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</si>
  <si>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</si>
  <si>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</si>
  <si>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</si>
  <si>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</si>
  <si>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</si>
  <si>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</si>
  <si>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</si>
  <si>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</si>
  <si>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</si>
  <si>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</si>
  <si>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</si>
  <si>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</si>
  <si>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</si>
  <si>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</si>
  <si>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</si>
  <si>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</si>
  <si>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</si>
  <si>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</si>
  <si>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</si>
  <si>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</si>
  <si>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</si>
  <si>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</si>
  <si>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</si>
  <si>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</si>
  <si>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</si>
  <si>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</si>
  <si>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</si>
  <si>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</si>
  <si>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</si>
  <si>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</si>
  <si>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</si>
  <si>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</si>
  <si>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</si>
  <si>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</si>
  <si>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</si>
  <si>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</si>
  <si>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</si>
  <si>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</si>
  <si>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</si>
  <si>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</si>
  <si>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</si>
  <si>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</si>
  <si>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</si>
  <si>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</si>
  <si>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</si>
  <si>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</si>
  <si>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</si>
  <si>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</si>
  <si>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</si>
  <si>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</si>
  <si>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</si>
  <si>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</si>
  <si>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</si>
  <si>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</si>
  <si>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</si>
  <si>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</si>
  <si>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</si>
  <si>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</si>
  <si>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</si>
  <si>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</si>
  <si>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</si>
  <si>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</si>
  <si>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</si>
  <si>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</si>
  <si>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</si>
  <si>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</si>
  <si>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</si>
  <si>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</si>
  <si>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</si>
  <si>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</si>
  <si>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</si>
  <si>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</si>
  <si>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</si>
  <si>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</si>
  <si>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</si>
  <si>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</si>
  <si>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</si>
  <si>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</si>
  <si>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</si>
  <si>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</si>
  <si>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</si>
  <si>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</si>
  <si>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</si>
  <si>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</si>
  <si>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</si>
  <si>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</si>
  <si>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</si>
  <si>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</si>
  <si>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</si>
  <si>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</si>
  <si>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</si>
  <si>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</si>
  <si>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</si>
  <si>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</si>
  <si>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</si>
  <si>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</si>
  <si>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</si>
  <si>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</si>
  <si>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</si>
  <si>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</si>
  <si>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</si>
  <si>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</si>
  <si>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</si>
  <si>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</si>
  <si>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</si>
  <si>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</si>
  <si>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</si>
  <si>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</si>
  <si>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</si>
  <si>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</si>
  <si>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</si>
  <si>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</si>
  <si>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</si>
  <si>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</si>
  <si>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</si>
  <si>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</si>
  <si>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</si>
  <si>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</si>
  <si>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</si>
  <si>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</si>
  <si>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</si>
  <si>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</si>
  <si>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</si>
  <si>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</si>
  <si>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</si>
  <si>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</si>
  <si>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</si>
  <si>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</si>
  <si>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</si>
  <si>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</si>
  <si>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</si>
  <si>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</si>
  <si>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</si>
  <si>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</si>
  <si>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</si>
  <si>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</si>
  <si>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</si>
  <si>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</si>
  <si>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</si>
  <si>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</si>
  <si>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</si>
  <si>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</si>
  <si>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</si>
  <si>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</si>
  <si>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</si>
  <si>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</si>
  <si>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</si>
  <si>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</si>
  <si>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</si>
  <si>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</si>
  <si>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</si>
  <si>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</si>
  <si>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</si>
  <si>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</si>
  <si>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</si>
  <si>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</si>
  <si>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</si>
  <si>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</si>
  <si>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</si>
  <si>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</si>
  <si>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</si>
  <si>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</si>
  <si>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</si>
  <si>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</si>
  <si>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</si>
  <si>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</si>
  <si>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</si>
  <si>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</si>
  <si>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</si>
  <si>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</si>
  <si>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</si>
  <si>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</si>
  <si>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</si>
  <si>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</si>
  <si>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</si>
  <si>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</si>
  <si>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</si>
  <si>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</si>
  <si>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</si>
  <si>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</si>
  <si>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</si>
  <si>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</si>
  <si>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</si>
  <si>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</si>
  <si>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</si>
  <si>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</si>
  <si>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</si>
  <si>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</si>
  <si>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</si>
  <si>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</si>
  <si>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</si>
  <si>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</si>
  <si>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</si>
  <si>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</si>
  <si>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</si>
  <si>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</si>
  <si>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</si>
  <si>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</si>
  <si>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</si>
  <si>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</si>
  <si>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</si>
  <si>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</si>
  <si>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</si>
  <si>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</si>
  <si>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</si>
  <si>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</si>
  <si>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</si>
  <si>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</si>
  <si>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</si>
  <si>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</si>
  <si>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</si>
  <si>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</si>
  <si>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</si>
  <si>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</si>
  <si>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</si>
  <si>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</si>
  <si>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</si>
  <si>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</si>
  <si>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</si>
  <si>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</si>
  <si>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</si>
  <si>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</si>
  <si>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</si>
  <si>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</si>
  <si>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</si>
  <si>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</si>
  <si>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</si>
  <si>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</si>
  <si>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</si>
  <si>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</si>
  <si>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</si>
  <si>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</si>
  <si>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</si>
  <si>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</si>
  <si>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</si>
  <si>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</si>
  <si>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</si>
  <si>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</si>
  <si>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</si>
  <si>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</si>
  <si>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</si>
  <si>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</si>
  <si>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</si>
  <si>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</si>
  <si>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</si>
  <si>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</si>
  <si>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</si>
  <si>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</si>
  <si>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</si>
  <si>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</si>
  <si>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</si>
  <si>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</si>
  <si>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</si>
  <si>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</si>
  <si>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</si>
  <si>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</si>
  <si>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</si>
  <si>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</si>
  <si>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</si>
  <si>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</si>
  <si>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</si>
  <si>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</si>
  <si>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</si>
  <si>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</si>
  <si>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</si>
  <si>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</si>
  <si>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</si>
  <si>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</si>
  <si>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</si>
  <si>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</si>
  <si>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</si>
  <si>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</si>
  <si>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</si>
  <si>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</si>
  <si>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</si>
  <si>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</si>
  <si>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</si>
  <si>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</si>
  <si>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</si>
  <si>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</si>
  <si>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</si>
  <si>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</si>
  <si>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</si>
  <si>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</si>
  <si>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</si>
  <si>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</si>
  <si>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</si>
  <si>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</si>
  <si>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</si>
  <si>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</si>
  <si>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</si>
  <si>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</si>
  <si>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</si>
  <si>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</si>
  <si>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</si>
  <si>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</si>
  <si>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</si>
  <si>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</si>
  <si>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</si>
  <si>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</si>
  <si>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</si>
  <si>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</si>
  <si>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</si>
  <si>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</si>
  <si>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</si>
  <si>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</si>
  <si>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</si>
  <si>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</si>
  <si>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</si>
  <si>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</si>
  <si>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</si>
  <si>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</si>
  <si>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</si>
  <si>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</si>
  <si>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</si>
  <si>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</si>
  <si>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</si>
  <si>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</si>
  <si>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</si>
  <si>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</si>
  <si>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</si>
  <si>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</si>
  <si>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</si>
  <si>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</si>
  <si>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</si>
  <si>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</si>
  <si>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</si>
  <si>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</si>
  <si>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</si>
  <si>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</si>
  <si>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</si>
  <si>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</si>
  <si>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</si>
  <si>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</si>
  <si>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</si>
  <si>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</si>
  <si>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</si>
  <si>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</si>
  <si>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</si>
  <si>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</si>
  <si>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</si>
  <si>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</si>
  <si>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</si>
  <si>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</si>
  <si>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</si>
  <si>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</si>
  <si>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</si>
  <si>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</si>
  <si>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</si>
  <si>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</si>
  <si>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</si>
  <si>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</si>
  <si>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</si>
  <si>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</si>
  <si>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</si>
  <si>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</si>
  <si>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</si>
  <si>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</si>
  <si>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</si>
  <si>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</si>
  <si>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</si>
  <si>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</si>
  <si>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</si>
  <si>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</si>
  <si>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</si>
  <si>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</si>
  <si>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</si>
  <si>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</si>
  <si>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</si>
  <si>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</si>
  <si>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</si>
  <si>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</si>
  <si>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</si>
  <si>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</si>
  <si>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</si>
  <si>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</si>
  <si>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</si>
  <si>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</si>
  <si>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</si>
  <si>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</si>
  <si>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</si>
  <si>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</si>
  <si>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</si>
  <si>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</si>
  <si>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</si>
  <si>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</si>
  <si>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</si>
  <si>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</si>
  <si>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</si>
  <si>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</si>
  <si>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</si>
  <si>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</si>
  <si>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</si>
  <si>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</si>
  <si>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</si>
  <si>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</si>
  <si>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</si>
  <si>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</si>
  <si>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</si>
  <si>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</si>
  <si>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</si>
  <si>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</si>
  <si>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</si>
  <si>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</si>
  <si>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</si>
  <si>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</si>
  <si>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</si>
  <si>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</si>
  <si>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</si>
  <si>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</si>
  <si>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</si>
  <si>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</si>
  <si>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</si>
  <si>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</si>
  <si>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</si>
  <si>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</si>
  <si>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</si>
  <si>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</si>
  <si>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</si>
  <si>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</si>
  <si>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</si>
  <si>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Invalid project</t>
  </si>
  <si>
    <t>What's all this then?</t>
  </si>
  <si>
    <t>BL2 9ND</t>
  </si>
  <si>
    <t>Invalid output</t>
  </si>
  <si>
    <t>Invalid bespoke output</t>
  </si>
  <si>
    <t>Invalid outcome</t>
  </si>
  <si>
    <t>Invalid bespoke output UoM</t>
  </si>
  <si>
    <t>Invalid standard output UoM</t>
  </si>
  <si>
    <t>Invalid standard outcome UoM</t>
  </si>
  <si>
    <t>Invalid bespoke outcome</t>
  </si>
  <si>
    <t>Invalid bespoke outcome UoM</t>
  </si>
  <si>
    <t>Enhancing sub-regional and regional connectivity</t>
  </si>
  <si>
    <t>Not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</si>
</sst>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wrapText="1"/>
    </xf>
    <xf numFmtId="0" fontId="0" fillId="8" borderId="63" xfId="0" applyFill="1" applyBorder="1" applyAlignment="1">
      <alignment horizontal="left" wrapText="1"/>
    </xf>
    <xf numFmtId="0" fontId="28" fillId="0" borderId="0" xfId="0" applyFont="1" applyAlignment="1">
      <alignment horizontal="left"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9" fillId="0" borderId="36" xfId="0" applyFont="1" applyBorder="1" applyAlignment="1">
      <alignment horizontal="left" vertical="top" wrapText="1"/>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18" xfId="0" applyFont="1" applyFill="1" applyBorder="1" applyAlignment="1">
      <alignment horizontal="center" vertical="center"/>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97" xfId="0" applyFont="1" applyFill="1" applyBorder="1" applyAlignment="1">
      <alignment horizontal="center" vertical="center"/>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5" fillId="2" borderId="98" xfId="0" applyFont="1" applyFill="1" applyBorder="1" applyAlignment="1">
      <alignment horizontal="center" vertical="center"/>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0" fillId="0" borderId="81" xfId="0" applyBorder="1" applyAlignment="1">
      <alignment horizontal="center"/>
    </xf>
    <xf numFmtId="0" fontId="0" fillId="0" borderId="21"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0" fillId="0" borderId="21" xfId="0" applyBorder="1" applyAlignment="1">
      <alignment horizontal="center" vertical="center"/>
    </xf>
    <xf numFmtId="0" fontId="1" fillId="0" borderId="81" xfId="0" applyFont="1" applyBorder="1"/>
    <xf numFmtId="0" fontId="0" fillId="0" borderId="84" xfId="0" applyBorder="1" applyAlignment="1">
      <alignment horizontal="center"/>
    </xf>
    <xf numFmtId="0" fontId="0" fillId="0" borderId="82" xfId="0" applyBorder="1" applyAlignment="1">
      <alignment horizontal="center"/>
    </xf>
    <xf numFmtId="0" fontId="0" fillId="0" borderId="81" xfId="0" applyBorder="1" applyAlignment="1">
      <alignment horizontal="center" vertical="center"/>
    </xf>
    <xf numFmtId="0" fontId="0" fillId="0" borderId="86" xfId="0" applyBorder="1" applyAlignment="1">
      <alignment horizontal="center"/>
    </xf>
    <xf numFmtId="0" fontId="0" fillId="0" borderId="87" xfId="0" applyBorder="1" applyAlignment="1">
      <alignment horizontal="center"/>
    </xf>
    <xf numFmtId="0" fontId="0" fillId="0" borderId="86" xfId="0" applyBorder="1" applyAlignment="1">
      <alignment horizontal="center" vertic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1" fillId="0" borderId="81" xfId="0" applyFont="1" applyBorder="1" applyAlignment="1">
      <alignment vertical="center"/>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cellXfs>
  <cellStyles count="3">
    <cellStyle name="Heading 2" xfId="1" builtinId="17"/>
    <cellStyle name="Hyperlink" xfId="2" builtinId="8"/>
    <cellStyle name="Normal" xfId="0" builtinId="0"/>
  </cellStyles>
  <dxfs count="47">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B3" sqref="B3"/>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4" t="s">
        <v>4</v>
      </c>
      <c r="C2" s="215"/>
    </row>
    <row r="3" spans="2:9" ht="15.5" x14ac:dyDescent="0.35">
      <c r="B3" s="205" t="s">
        <v>5</v>
      </c>
      <c r="C3" s="3"/>
      <c r="H3" s="1"/>
    </row>
    <row r="4" spans="2:9" ht="18.5" x14ac:dyDescent="0.35">
      <c r="B4" s="210" t="s">
        <v>6</v>
      </c>
      <c r="C4" s="211"/>
    </row>
    <row r="5" spans="2:9" ht="15.65" customHeight="1" x14ac:dyDescent="0.35">
      <c r="B5" s="212" t="s">
        <v>7</v>
      </c>
      <c r="C5" s="213" t="s">
        <v>8</v>
      </c>
      <c r="G5" s="6"/>
    </row>
    <row r="6" spans="2:9" ht="15.5" x14ac:dyDescent="0.35">
      <c r="B6" s="205" t="s">
        <v>9</v>
      </c>
      <c r="C6" s="3"/>
    </row>
    <row r="7" spans="2:9" ht="23.5" x14ac:dyDescent="0.35">
      <c r="B7" s="214" t="s">
        <v>10</v>
      </c>
      <c r="C7" s="215"/>
      <c r="I7" s="112"/>
    </row>
    <row r="8" spans="2:9" x14ac:dyDescent="0.35">
      <c r="I8" s="112"/>
    </row>
    <row r="9" spans="2:9" s="3" customFormat="1" ht="18.5" x14ac:dyDescent="0.35">
      <c r="B9" s="210" t="s">
        <v>11</v>
      </c>
      <c r="C9" s="211"/>
    </row>
    <row r="10" spans="2:9" ht="15.65" customHeight="1" x14ac:dyDescent="0.35">
      <c r="B10" s="212" t="s">
        <v>12</v>
      </c>
      <c r="C10" s="213"/>
    </row>
    <row r="11" spans="2:9" ht="15.65" customHeight="1" x14ac:dyDescent="0.35">
      <c r="B11" s="25"/>
      <c r="C11" s="19"/>
    </row>
    <row r="12" spans="2:9" s="3" customFormat="1" ht="18.5" x14ac:dyDescent="0.35">
      <c r="B12" s="210" t="s">
        <v>13</v>
      </c>
      <c r="C12" s="211"/>
    </row>
    <row r="13" spans="2:9" ht="31.5" customHeight="1" x14ac:dyDescent="0.35">
      <c r="B13" s="216" t="s">
        <v>14</v>
      </c>
      <c r="C13" s="217"/>
    </row>
    <row r="14" spans="2:9" ht="15.5" x14ac:dyDescent="0.35">
      <c r="B14" s="25"/>
      <c r="C14" s="19"/>
    </row>
    <row r="15" spans="2:9" ht="18.5" x14ac:dyDescent="0.35">
      <c r="B15" s="210" t="s">
        <v>15</v>
      </c>
      <c r="C15" s="211"/>
    </row>
    <row r="16" spans="2:9" x14ac:dyDescent="0.35">
      <c r="B16" s="216" t="s">
        <v>16</v>
      </c>
      <c r="C16" s="217"/>
    </row>
    <row r="17" spans="2:3" ht="15.5" x14ac:dyDescent="0.35">
      <c r="B17" s="25"/>
      <c r="C17" s="19"/>
    </row>
    <row r="18" spans="2:3" ht="18.5" x14ac:dyDescent="0.35">
      <c r="B18" s="210" t="s">
        <v>17</v>
      </c>
      <c r="C18" s="211"/>
    </row>
    <row r="19" spans="2:3" x14ac:dyDescent="0.35">
      <c r="B19" s="216" t="s">
        <v>18</v>
      </c>
      <c r="C19" s="217"/>
    </row>
    <row r="20" spans="2:3" ht="15.5" x14ac:dyDescent="0.35">
      <c r="B20" s="25"/>
      <c r="C20" s="19"/>
    </row>
    <row r="21" spans="2:3" s="3" customFormat="1" ht="18.5" x14ac:dyDescent="0.35">
      <c r="B21" s="210" t="s">
        <v>19</v>
      </c>
      <c r="C21" s="211"/>
    </row>
    <row r="22" spans="2:3" ht="15" customHeight="1" x14ac:dyDescent="0.35">
      <c r="B22" s="216" t="s">
        <v>20</v>
      </c>
      <c r="C22" s="217"/>
    </row>
    <row r="23" spans="2:3" ht="15.5" x14ac:dyDescent="0.35">
      <c r="B23" s="25"/>
      <c r="C23" s="19"/>
    </row>
    <row r="24" spans="2:3" s="3" customFormat="1" ht="18.5" x14ac:dyDescent="0.35">
      <c r="B24" s="210" t="s">
        <v>21</v>
      </c>
      <c r="C24" s="211"/>
    </row>
    <row r="25" spans="2:3" ht="32.25" customHeight="1" x14ac:dyDescent="0.35">
      <c r="B25" s="216" t="s">
        <v>22</v>
      </c>
      <c r="C25" s="217"/>
    </row>
    <row r="26" spans="2:3" ht="15.5" x14ac:dyDescent="0.35">
      <c r="B26" s="25"/>
      <c r="C26" s="19"/>
    </row>
    <row r="27" spans="2:3" s="3" customFormat="1" ht="18.5" x14ac:dyDescent="0.35">
      <c r="B27" s="210" t="s">
        <v>23</v>
      </c>
      <c r="C27" s="211"/>
    </row>
    <row r="28" spans="2:3" x14ac:dyDescent="0.35">
      <c r="B28" s="216" t="s">
        <v>24</v>
      </c>
      <c r="C28" s="217"/>
    </row>
    <row r="29" spans="2:3" ht="15.5" x14ac:dyDescent="0.35">
      <c r="B29" s="25"/>
      <c r="C29" s="19"/>
    </row>
    <row r="30" spans="2:3" s="3" customFormat="1" ht="18.5" x14ac:dyDescent="0.35">
      <c r="B30" s="210" t="s">
        <v>25</v>
      </c>
      <c r="C30" s="211"/>
    </row>
    <row r="31" spans="2:3" ht="16.5" customHeight="1" x14ac:dyDescent="0.35">
      <c r="B31" s="216" t="s">
        <v>26</v>
      </c>
      <c r="C31" s="217"/>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1067</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1068</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12" zoomScale="80" zoomScaleNormal="80" workbookViewId="0">
      <selection activeCell="E26" sqref="E26"/>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4" t="s">
        <v>13</v>
      </c>
      <c r="C2" s="232"/>
      <c r="D2" s="232"/>
      <c r="E2" s="215"/>
      <c r="F2" s="3"/>
      <c r="G2" s="3"/>
      <c r="H2" s="3"/>
      <c r="I2" s="3"/>
      <c r="J2" s="3"/>
      <c r="K2" s="3"/>
      <c r="L2" s="3"/>
    </row>
    <row r="3" spans="1:12" ht="15" customHeight="1" x14ac:dyDescent="0.35">
      <c r="B3" s="59" t="s">
        <v>75</v>
      </c>
    </row>
    <row r="4" spans="1:12" ht="18.5" x14ac:dyDescent="0.45">
      <c r="B4" s="219" t="s">
        <v>76</v>
      </c>
      <c r="C4" s="220"/>
      <c r="D4" s="220"/>
      <c r="E4" s="221"/>
    </row>
    <row r="5" spans="1:12" ht="14.5" x14ac:dyDescent="0.35">
      <c r="B5" s="222" t="s">
        <v>77</v>
      </c>
      <c r="C5" s="223"/>
      <c r="D5" s="223"/>
      <c r="E5" s="224"/>
    </row>
    <row r="6" spans="1:12" ht="364" customHeight="1" thickBot="1" x14ac:dyDescent="0.4">
      <c r="B6" s="225" t="s">
        <v>1069</v>
      </c>
      <c r="C6" s="226"/>
      <c r="D6" s="226"/>
      <c r="E6" s="227"/>
    </row>
    <row r="7" spans="1:12" ht="15" customHeight="1" x14ac:dyDescent="0.35">
      <c r="B7" s="218" t="s">
        <v>78</v>
      </c>
      <c r="C7" s="218"/>
      <c r="E7" s="59" t="s">
        <v>79</v>
      </c>
    </row>
    <row r="8" spans="1:12" ht="15" customHeight="1" x14ac:dyDescent="0.35">
      <c r="B8" s="15"/>
      <c r="C8" s="15"/>
    </row>
    <row r="9" spans="1:12" ht="18.5" x14ac:dyDescent="0.45">
      <c r="B9" s="236" t="s">
        <v>80</v>
      </c>
      <c r="C9" s="237"/>
      <c r="D9" s="237"/>
      <c r="E9" s="238"/>
    </row>
    <row r="10" spans="1:12" ht="15.5" x14ac:dyDescent="0.35">
      <c r="B10" s="233" t="s">
        <v>81</v>
      </c>
      <c r="C10" s="234"/>
      <c r="D10" s="235"/>
      <c r="E10" s="93" t="s">
        <v>82</v>
      </c>
    </row>
    <row r="11" spans="1:12" ht="48" customHeight="1" x14ac:dyDescent="0.35">
      <c r="B11" s="239" t="s">
        <v>83</v>
      </c>
      <c r="C11" s="240"/>
      <c r="D11" s="240"/>
      <c r="E11" s="241"/>
    </row>
    <row r="12" spans="1:12" ht="349" customHeight="1" x14ac:dyDescent="0.35">
      <c r="B12" s="225" t="s">
        <v>84</v>
      </c>
      <c r="C12" s="226"/>
      <c r="D12" s="231"/>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1070</v>
      </c>
    </row>
    <row r="17" spans="2:5" ht="14.5" x14ac:dyDescent="0.35">
      <c r="B17" s="45" t="str">
        <v>PF-BOL-002: Bolton Market Upgrades</v>
      </c>
      <c r="C17" s="64" t="s">
        <v>291</v>
      </c>
      <c r="D17" s="65" t="s">
        <v>289</v>
      </c>
      <c r="E17" s="34" t="s">
        <v>1071</v>
      </c>
    </row>
    <row r="18" spans="2:5" ht="14.5" x14ac:dyDescent="0.35">
      <c r="B18" s="45" t="str">
        <v>PF-BOL-003: Bolton Library &amp; Museum Upgrade</v>
      </c>
      <c r="C18" s="64" t="s">
        <v>291</v>
      </c>
      <c r="D18" s="65" t="s">
        <v>292</v>
      </c>
      <c r="E18" s="34" t="s">
        <v>1072</v>
      </c>
    </row>
    <row r="19" spans="2:5" ht="14.5" x14ac:dyDescent="0.35">
      <c r="B19" s="45" t="str">
        <v>PF-BOL-004: Public Realm Improvements</v>
      </c>
      <c r="C19" s="64" t="s">
        <v>290</v>
      </c>
      <c r="D19" s="65" t="s">
        <v>289</v>
      </c>
      <c r="E19" s="34" t="s">
        <v>1073</v>
      </c>
    </row>
    <row r="20" spans="2:5" ht="14.5" x14ac:dyDescent="0.35">
      <c r="B20" s="45" t="str">
        <v>PF-BOL-005: Accelerated Funding £1 million Public Realm Improvements</v>
      </c>
      <c r="C20" s="64" t="s">
        <v>292</v>
      </c>
      <c r="D20" s="65" t="s">
        <v>291</v>
      </c>
      <c r="E20" s="34" t="s">
        <v>1074</v>
      </c>
    </row>
    <row r="21" spans="2:5" ht="14.5" x14ac:dyDescent="0.35">
      <c r="B21" s="45" t="str">
        <v>PF-BOL-006: Farnworth Market Precinct</v>
      </c>
      <c r="C21" s="64" t="s">
        <v>289</v>
      </c>
      <c r="D21" s="65" t="s">
        <v>292</v>
      </c>
      <c r="E21" s="34" t="s">
        <v>1075</v>
      </c>
    </row>
    <row r="22" spans="2:5" ht="14.5" x14ac:dyDescent="0.35">
      <c r="B22" s="45" t="str">
        <v>PF-BOL-007: Farnworth Leisure Centre Expansion</v>
      </c>
      <c r="C22" s="64" t="s">
        <v>290</v>
      </c>
      <c r="D22" s="65" t="s">
        <v>289</v>
      </c>
      <c r="E22" s="34" t="s">
        <v>1076</v>
      </c>
    </row>
    <row r="23" spans="2:5" ht="14.5" x14ac:dyDescent="0.35">
      <c r="B23" s="45" t="str">
        <v>PF-BOL-008: Streets for All - Farnworth</v>
      </c>
      <c r="C23" s="64" t="s">
        <v>289</v>
      </c>
      <c r="D23" s="65" t="s">
        <v>289</v>
      </c>
      <c r="E23" s="34" t="s">
        <v>1077</v>
      </c>
    </row>
    <row r="24" spans="2:5" ht="14.5" x14ac:dyDescent="0.35">
      <c r="B24" s="45" t="str">
        <v>PF-BOL-009: Bolton College of Medical Science</v>
      </c>
      <c r="C24" s="64" t="s">
        <v>289</v>
      </c>
      <c r="D24" s="65" t="s">
        <v>290</v>
      </c>
      <c r="E24" s="34" t="s">
        <v>1078</v>
      </c>
    </row>
    <row r="25" spans="2:5" ht="14.5" x14ac:dyDescent="0.35">
      <c r="B25" s="45" t="s">
        <v>1112</v>
      </c>
      <c r="C25" s="64" t="s">
        <v>290</v>
      </c>
      <c r="D25" s="65" t="s">
        <v>292</v>
      </c>
      <c r="E25" s="34" t="s">
        <v>1113</v>
      </c>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19" t="s">
        <v>94</v>
      </c>
      <c r="C53" s="220"/>
      <c r="D53" s="220"/>
      <c r="E53" s="221"/>
    </row>
    <row r="54" spans="2:5" ht="14.5" x14ac:dyDescent="0.35">
      <c r="B54" s="222" t="s">
        <v>95</v>
      </c>
      <c r="C54" s="223"/>
      <c r="D54" s="223"/>
      <c r="E54" s="224"/>
    </row>
    <row r="55" spans="2:5" ht="240" customHeight="1" thickBot="1" x14ac:dyDescent="0.4">
      <c r="B55" s="225" t="s">
        <v>1079</v>
      </c>
      <c r="C55" s="226"/>
      <c r="D55" s="226"/>
      <c r="E55" s="227"/>
    </row>
    <row r="56" spans="2:5" ht="15" customHeight="1" x14ac:dyDescent="0.35">
      <c r="B56" s="218" t="s">
        <v>78</v>
      </c>
      <c r="C56" s="218"/>
      <c r="E56" s="59" t="s">
        <v>96</v>
      </c>
    </row>
    <row r="57" spans="2:5" ht="8.25" customHeight="1" x14ac:dyDescent="0.35"/>
    <row r="58" spans="2:5" ht="8.25" customHeight="1" x14ac:dyDescent="0.35">
      <c r="B58" s="59" t="s">
        <v>97</v>
      </c>
    </row>
    <row r="59" spans="2:5" ht="18" customHeight="1" x14ac:dyDescent="0.45">
      <c r="B59" s="219" t="s">
        <v>98</v>
      </c>
      <c r="C59" s="220"/>
      <c r="D59" s="220"/>
      <c r="E59" s="221"/>
    </row>
    <row r="60" spans="2:5" ht="32.25" customHeight="1" x14ac:dyDescent="0.35">
      <c r="B60" s="228" t="s">
        <v>99</v>
      </c>
      <c r="C60" s="229"/>
      <c r="D60" s="229"/>
      <c r="E60" s="230"/>
    </row>
    <row r="61" spans="2:5" ht="240" customHeight="1" thickBot="1" x14ac:dyDescent="0.4">
      <c r="B61" s="225" t="s">
        <v>1080</v>
      </c>
      <c r="C61" s="226"/>
      <c r="D61" s="226"/>
      <c r="E61" s="227"/>
    </row>
    <row r="62" spans="2:5" ht="14.5" x14ac:dyDescent="0.35">
      <c r="B62" s="218" t="s">
        <v>78</v>
      </c>
      <c r="C62" s="218"/>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E6"/>
    <mergeCell ref="B7:C7"/>
    <mergeCell ref="B12:D12"/>
    <mergeCell ref="B4:E4"/>
    <mergeCell ref="B2:E2"/>
    <mergeCell ref="B10:D10"/>
    <mergeCell ref="B9:E9"/>
    <mergeCell ref="B11:E11"/>
    <mergeCell ref="B5:E5"/>
    <mergeCell ref="B62:C62"/>
    <mergeCell ref="B56:C56"/>
    <mergeCell ref="B53:E53"/>
    <mergeCell ref="B54:E54"/>
    <mergeCell ref="B55:E55"/>
    <mergeCell ref="B59:E59"/>
    <mergeCell ref="B60:E60"/>
    <mergeCell ref="B61:E61"/>
  </mergeCells>
  <conditionalFormatting sqref="B15:E50">
    <cfRule type="expression" dxfId="46" priority="1">
      <formula>$B15=""</formula>
    </cfRule>
  </conditionalFormatting>
  <conditionalFormatting sqref="C15:D50">
    <cfRule type="cellIs" dxfId="45" priority="2" operator="equal">
      <formula>"Green"</formula>
    </cfRule>
    <cfRule type="cellIs" dxfId="44" priority="3" operator="equal">
      <formula>"Amber"</formula>
    </cfRule>
    <cfRule type="cellIs" dxfId="43" priority="4" operator="equal">
      <formula>"Red"</formula>
    </cfRule>
    <cfRule type="cellIs" dxfId="42"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workbookViewId="0">
      <selection activeCell="E9" sqref="E9"/>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1081</v>
      </c>
    </row>
    <row r="7" spans="2:3" x14ac:dyDescent="0.35">
      <c r="B7" s="88" t="str">
        <v>PF-BOL-002: Bolton Market Upgrades</v>
      </c>
      <c r="C7" s="206" t="s">
        <v>1082</v>
      </c>
    </row>
    <row r="8" spans="2:3" x14ac:dyDescent="0.35">
      <c r="B8" s="87" t="str">
        <v>PF-BOL-003: Bolton Library &amp; Museum Upgrade</v>
      </c>
      <c r="C8" s="206" t="s">
        <v>1083</v>
      </c>
    </row>
    <row r="9" spans="2:3" x14ac:dyDescent="0.35">
      <c r="B9" s="87" t="str">
        <v>PF-BOL-004: Public Realm Improvements</v>
      </c>
      <c r="C9" s="206" t="s">
        <v>1084</v>
      </c>
    </row>
    <row r="10" spans="2:3" x14ac:dyDescent="0.35">
      <c r="B10" s="87" t="str">
        <v>PF-BOL-005: Accelerated Funding £1 million Public Realm Improvements</v>
      </c>
      <c r="C10" s="206" t="s">
        <v>1085</v>
      </c>
    </row>
    <row r="11" spans="2:3" x14ac:dyDescent="0.35">
      <c r="B11" s="87" t="str">
        <v>PF-BOL-006: Farnworth Market Precinct</v>
      </c>
      <c r="C11" s="206" t="s">
        <v>1086</v>
      </c>
    </row>
    <row r="12" spans="2:3" x14ac:dyDescent="0.35">
      <c r="B12" s="87" t="str">
        <v>PF-BOL-007: Farnworth Leisure Centre Expansion</v>
      </c>
      <c r="C12" s="206" t="s">
        <v>1087</v>
      </c>
    </row>
    <row r="13" spans="2:3" x14ac:dyDescent="0.35">
      <c r="B13" s="87" t="str">
        <v>PF-BOL-008: Streets for All - Farnworth</v>
      </c>
      <c r="C13" s="206" t="s">
        <v>1088</v>
      </c>
    </row>
    <row r="14" spans="2:3" x14ac:dyDescent="0.35">
      <c r="B14" s="87" t="str">
        <v>PF-BOL-009: Bolton College of Medical Science</v>
      </c>
      <c r="C14" s="207" t="s">
        <v>1089</v>
      </c>
    </row>
    <row r="15" spans="2:3" x14ac:dyDescent="0.35">
      <c r="B15" s="87" t="s">
        <v>1112</v>
      </c>
      <c r="C15" s="77" t="s">
        <v>1114</v>
      </c>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6:C40">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18" zoomScale="90" zoomScaleNormal="90" workbookViewId="0">
      <selection activeCell="D22" sqref="D22"/>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4" t="s">
        <v>17</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46" t="s">
        <v>106</v>
      </c>
      <c r="C4" s="247"/>
      <c r="D4" s="247"/>
      <c r="E4" s="247"/>
      <c r="F4" s="247"/>
      <c r="G4" s="248"/>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49" t="s">
        <v>107</v>
      </c>
      <c r="C5" s="250"/>
      <c r="D5" s="251"/>
      <c r="E5" s="251"/>
      <c r="F5" s="251"/>
      <c r="G5" s="252"/>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83" t="s">
        <v>108</v>
      </c>
      <c r="C6" s="284"/>
      <c r="D6" s="284"/>
      <c r="E6" s="285"/>
      <c r="F6" s="285"/>
      <c r="G6" s="286"/>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84" t="s">
        <v>110</v>
      </c>
      <c r="D7" s="284"/>
      <c r="E7" s="285"/>
      <c r="F7" s="285"/>
      <c r="G7" s="286"/>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8" t="s">
        <v>112</v>
      </c>
      <c r="D8" s="268"/>
      <c r="E8" s="269"/>
      <c r="F8" s="269"/>
      <c r="G8" s="270"/>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8" t="s">
        <v>114</v>
      </c>
      <c r="D9" s="268"/>
      <c r="E9" s="269"/>
      <c r="F9" s="269"/>
      <c r="G9" s="270"/>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8" t="s">
        <v>116</v>
      </c>
      <c r="D10" s="268"/>
      <c r="E10" s="269"/>
      <c r="F10" s="269"/>
      <c r="G10" s="270"/>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8" t="s">
        <v>118</v>
      </c>
      <c r="D11" s="268"/>
      <c r="E11" s="269"/>
      <c r="F11" s="269"/>
      <c r="G11" s="270"/>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71" t="s">
        <v>120</v>
      </c>
      <c r="D12" s="271"/>
      <c r="E12" s="272"/>
      <c r="F12" s="272"/>
      <c r="G12" s="273"/>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3" t="s">
        <v>123</v>
      </c>
      <c r="C16" s="274" t="s">
        <v>124</v>
      </c>
      <c r="D16" s="255" t="s">
        <v>125</v>
      </c>
      <c r="E16" s="279" t="s">
        <v>126</v>
      </c>
      <c r="F16" s="280"/>
      <c r="G16" s="277" t="s">
        <v>127</v>
      </c>
      <c r="H16" s="277"/>
      <c r="I16" s="277"/>
      <c r="J16" s="277"/>
      <c r="K16" s="278"/>
      <c r="L16" s="265" t="s">
        <v>128</v>
      </c>
      <c r="M16" s="266"/>
      <c r="N16" s="266"/>
      <c r="O16" s="266"/>
      <c r="P16" s="267"/>
      <c r="Q16" s="57" t="s">
        <v>129</v>
      </c>
      <c r="R16" s="258" t="s">
        <v>130</v>
      </c>
      <c r="S16" s="112"/>
      <c r="T16" s="52"/>
      <c r="U16" s="52"/>
      <c r="V16" s="52"/>
      <c r="W16" s="244"/>
      <c r="X16" s="244"/>
      <c r="Y16" s="244"/>
      <c r="Z16" s="244"/>
      <c r="AA16" s="244"/>
      <c r="AB16" s="244"/>
      <c r="AC16" s="244"/>
      <c r="AD16" s="244"/>
      <c r="AE16" s="244"/>
      <c r="AF16" s="244"/>
      <c r="AG16" s="244"/>
      <c r="AH16" s="244"/>
      <c r="AI16" s="244"/>
      <c r="AJ16" s="244"/>
      <c r="AK16" s="244"/>
      <c r="AL16" s="52"/>
      <c r="AM16" s="244"/>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4"/>
      <c r="C17" s="275"/>
      <c r="D17" s="256"/>
      <c r="E17" s="185" t="s">
        <v>131</v>
      </c>
      <c r="F17" s="281" t="s">
        <v>132</v>
      </c>
      <c r="G17" s="85" t="s">
        <v>133</v>
      </c>
      <c r="H17" s="85" t="s">
        <v>134</v>
      </c>
      <c r="I17" s="85" t="s">
        <v>135</v>
      </c>
      <c r="J17" s="85" t="s">
        <v>131</v>
      </c>
      <c r="K17" s="260" t="s">
        <v>132</v>
      </c>
      <c r="L17" s="84" t="s">
        <v>133</v>
      </c>
      <c r="M17" s="85" t="s">
        <v>134</v>
      </c>
      <c r="N17" s="85" t="s">
        <v>135</v>
      </c>
      <c r="O17" s="85" t="s">
        <v>131</v>
      </c>
      <c r="P17" s="262" t="s">
        <v>132</v>
      </c>
      <c r="Q17" s="263" t="s">
        <v>132</v>
      </c>
      <c r="R17" s="259"/>
      <c r="S17" s="112"/>
      <c r="T17" s="54"/>
      <c r="U17" s="54"/>
      <c r="V17" s="54"/>
      <c r="W17" s="52"/>
      <c r="X17" s="52"/>
      <c r="Y17" s="52"/>
      <c r="Z17" s="52"/>
      <c r="AA17" s="245"/>
      <c r="AB17" s="52"/>
      <c r="AC17" s="52"/>
      <c r="AD17" s="52"/>
      <c r="AE17" s="52"/>
      <c r="AF17" s="245"/>
      <c r="AG17" s="52"/>
      <c r="AH17" s="52"/>
      <c r="AI17" s="52"/>
      <c r="AJ17" s="52"/>
      <c r="AK17" s="245"/>
      <c r="AL17" s="245"/>
      <c r="AM17" s="244"/>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4"/>
      <c r="C18" s="276"/>
      <c r="D18" s="257"/>
      <c r="E18" s="183" t="s">
        <v>136</v>
      </c>
      <c r="F18" s="282"/>
      <c r="G18" s="179" t="s">
        <v>137</v>
      </c>
      <c r="H18" s="67" t="s">
        <v>137</v>
      </c>
      <c r="I18" s="67" t="s">
        <v>137</v>
      </c>
      <c r="J18" s="68" t="s">
        <v>137</v>
      </c>
      <c r="K18" s="261"/>
      <c r="L18" s="68" t="s">
        <v>137</v>
      </c>
      <c r="M18" s="68" t="s">
        <v>137</v>
      </c>
      <c r="N18" s="68" t="s">
        <v>137</v>
      </c>
      <c r="O18" s="68" t="s">
        <v>137</v>
      </c>
      <c r="P18" s="261"/>
      <c r="Q18" s="264"/>
      <c r="R18" s="259"/>
      <c r="S18" s="112"/>
      <c r="T18" s="53"/>
      <c r="U18" s="53"/>
      <c r="V18" s="53"/>
      <c r="W18" s="55"/>
      <c r="X18" s="55"/>
      <c r="Y18" s="55"/>
      <c r="Z18" s="55"/>
      <c r="AA18" s="245"/>
      <c r="AB18" s="55"/>
      <c r="AC18" s="55"/>
      <c r="AD18" s="55"/>
      <c r="AE18" s="55"/>
      <c r="AF18" s="245"/>
      <c r="AG18" s="55"/>
      <c r="AH18" s="55"/>
      <c r="AI18" s="55"/>
      <c r="AJ18" s="55"/>
      <c r="AK18" s="245"/>
      <c r="AL18" s="245"/>
      <c r="AM18" s="244"/>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307</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322</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366</v>
      </c>
      <c r="C21" s="143" t="s">
        <v>1115</v>
      </c>
      <c r="D21" s="73" t="s">
        <v>1119</v>
      </c>
      <c r="E21" s="154">
        <v>4</v>
      </c>
      <c r="F21" s="156">
        <f t="shared" si="0"/>
        <v>4</v>
      </c>
      <c r="G21" s="154">
        <v>3</v>
      </c>
      <c r="H21" s="155">
        <v>5</v>
      </c>
      <c r="I21" s="155">
        <v>4</v>
      </c>
      <c r="J21" s="155">
        <v>3</v>
      </c>
      <c r="K21" s="156">
        <f>SUM(G21:J21)</f>
        <v>15</v>
      </c>
      <c r="L21" s="155">
        <v>23</v>
      </c>
      <c r="M21" s="155">
        <v>26</v>
      </c>
      <c r="N21" s="155">
        <v>95</v>
      </c>
      <c r="O21" s="155">
        <v>45</v>
      </c>
      <c r="P21" s="156">
        <f>SUM(L21:O21)</f>
        <v>189</v>
      </c>
      <c r="Q21" s="155">
        <v>7</v>
      </c>
      <c r="R21" s="157">
        <f t="shared" ref="R21:R37" si="1">SUM(F21,K21,P21,Q21)</f>
        <v>215</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3" t="s">
        <v>123</v>
      </c>
      <c r="C42" s="253" t="s">
        <v>124</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s="112"/>
      <c r="Z42" s="112"/>
      <c r="AA42" s="112"/>
      <c r="AB42" s="244"/>
      <c r="AC42" s="244"/>
      <c r="AD42" s="244"/>
      <c r="AE42" s="244"/>
      <c r="AF42" s="244"/>
      <c r="AG42" s="244"/>
      <c r="AH42" s="244"/>
      <c r="AI42" s="244"/>
      <c r="AJ42" s="244"/>
      <c r="AK42" s="244"/>
      <c r="AL42" s="52"/>
      <c r="AM42" s="244"/>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4"/>
      <c r="C43" s="254"/>
      <c r="D43" s="275"/>
      <c r="E43" s="84" t="s">
        <v>131</v>
      </c>
      <c r="F43" s="260" t="s">
        <v>132</v>
      </c>
      <c r="G43" s="84" t="s">
        <v>133</v>
      </c>
      <c r="H43" s="85" t="s">
        <v>134</v>
      </c>
      <c r="I43" s="85" t="s">
        <v>135</v>
      </c>
      <c r="J43" s="85" t="s">
        <v>131</v>
      </c>
      <c r="K43" s="260" t="s">
        <v>132</v>
      </c>
      <c r="L43" s="84" t="s">
        <v>133</v>
      </c>
      <c r="M43" s="85" t="s">
        <v>134</v>
      </c>
      <c r="N43" s="85" t="s">
        <v>135</v>
      </c>
      <c r="O43" s="85" t="s">
        <v>131</v>
      </c>
      <c r="P43" s="262" t="s">
        <v>132</v>
      </c>
      <c r="Q43" s="263" t="s">
        <v>132</v>
      </c>
      <c r="R43" s="259"/>
      <c r="S43" s="112"/>
      <c r="T43" s="54"/>
      <c r="U43" s="54"/>
      <c r="V43" s="54"/>
      <c r="W43" s="52"/>
      <c r="X43" s="52"/>
      <c r="Y43" s="52"/>
      <c r="Z43" s="52"/>
      <c r="AA43" s="245"/>
      <c r="AB43" s="52"/>
      <c r="AC43" s="52"/>
      <c r="AD43" s="52"/>
      <c r="AE43" s="52"/>
      <c r="AF43" s="245"/>
      <c r="AG43" s="52"/>
      <c r="AH43" s="52"/>
      <c r="AI43" s="52"/>
      <c r="AJ43" s="52"/>
      <c r="AK43" s="245"/>
      <c r="AL43" s="245"/>
      <c r="AM43" s="244"/>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4"/>
      <c r="C44" s="254"/>
      <c r="D44" s="254"/>
      <c r="E44" s="67" t="s">
        <v>136</v>
      </c>
      <c r="F44" s="261"/>
      <c r="G44" s="67" t="s">
        <v>137</v>
      </c>
      <c r="H44" s="67" t="s">
        <v>137</v>
      </c>
      <c r="I44" s="67" t="s">
        <v>137</v>
      </c>
      <c r="J44" s="68" t="s">
        <v>137</v>
      </c>
      <c r="K44" s="261"/>
      <c r="L44" s="68" t="s">
        <v>137</v>
      </c>
      <c r="M44" s="68" t="s">
        <v>137</v>
      </c>
      <c r="N44" s="68" t="s">
        <v>137</v>
      </c>
      <c r="O44" s="68" t="s">
        <v>137</v>
      </c>
      <c r="P44" s="261"/>
      <c r="Q44" s="264"/>
      <c r="R44" s="259"/>
      <c r="S44" s="112"/>
      <c r="T44" s="53"/>
      <c r="U44" s="53"/>
      <c r="V44" s="53"/>
      <c r="W44" s="55"/>
      <c r="X44" s="55"/>
      <c r="Y44" s="55"/>
      <c r="Z44" s="55"/>
      <c r="AA44" s="245"/>
      <c r="AB44" s="55"/>
      <c r="AC44" s="55"/>
      <c r="AD44" s="55"/>
      <c r="AE44" s="55"/>
      <c r="AF44" s="245"/>
      <c r="AG44" s="55"/>
      <c r="AH44" s="55"/>
      <c r="AI44" s="55"/>
      <c r="AJ44" s="55"/>
      <c r="AK44" s="245"/>
      <c r="AL44" s="245"/>
      <c r="AM44" s="244"/>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370</v>
      </c>
      <c r="C45" s="142" t="s">
        <v>918</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370</v>
      </c>
      <c r="C46" s="143" t="s">
        <v>1116</v>
      </c>
      <c r="D46" s="73" t="s">
        <v>1118</v>
      </c>
      <c r="E46" s="154">
        <v>2394</v>
      </c>
      <c r="F46" s="156">
        <f t="shared" ref="F46:F84" si="4">SUM(E46)</f>
        <v>2394</v>
      </c>
      <c r="G46" s="124">
        <v>350</v>
      </c>
      <c r="H46" s="155">
        <v>394</v>
      </c>
      <c r="I46" s="155">
        <v>3496</v>
      </c>
      <c r="J46" s="155">
        <v>954</v>
      </c>
      <c r="K46" s="156">
        <f>SUM(G46:J46)</f>
        <v>5194</v>
      </c>
      <c r="L46" s="155">
        <v>3</v>
      </c>
      <c r="M46" s="155">
        <v>45</v>
      </c>
      <c r="N46" s="155">
        <v>49</v>
      </c>
      <c r="O46" s="155">
        <v>43</v>
      </c>
      <c r="P46" s="156">
        <f>SUM(L46:O46)</f>
        <v>140</v>
      </c>
      <c r="Q46" s="155">
        <v>3549</v>
      </c>
      <c r="R46" s="157">
        <f>SUM(F46,K46,P46,Q46)</f>
        <v>11277</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R42:R44"/>
    <mergeCell ref="K43:K44"/>
    <mergeCell ref="P43:P44"/>
    <mergeCell ref="Q43:Q44"/>
    <mergeCell ref="B42:B44"/>
    <mergeCell ref="C42:C44"/>
    <mergeCell ref="D42:D44"/>
    <mergeCell ref="G42:K42"/>
    <mergeCell ref="L42:P42"/>
    <mergeCell ref="E42:F42"/>
    <mergeCell ref="F43:F44"/>
    <mergeCell ref="B6:G6"/>
    <mergeCell ref="C7:G7"/>
    <mergeCell ref="C8:G8"/>
    <mergeCell ref="C9:G9"/>
    <mergeCell ref="C10:G10"/>
    <mergeCell ref="AM16:AM18"/>
    <mergeCell ref="AA17:AA18"/>
    <mergeCell ref="AF17:AF18"/>
    <mergeCell ref="AK17:AK18"/>
    <mergeCell ref="AL17:AL18"/>
    <mergeCell ref="W16:AA16"/>
    <mergeCell ref="AB16:AF16"/>
    <mergeCell ref="AG16:AK16"/>
    <mergeCell ref="L16:P16"/>
    <mergeCell ref="C11:G11"/>
    <mergeCell ref="C12:G12"/>
    <mergeCell ref="C16:C18"/>
    <mergeCell ref="G16:K16"/>
    <mergeCell ref="E16:F16"/>
    <mergeCell ref="F17:F18"/>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E44">
    <cfRule type="cellIs" dxfId="38" priority="1" operator="equal">
      <formula>"Actual"</formula>
    </cfRule>
    <cfRule type="cellIs" dxfId="37" priority="2" operator="equal">
      <formula>"Forecast"</formula>
    </cfRule>
  </conditionalFormatting>
  <conditionalFormatting sqref="G44:J44">
    <cfRule type="cellIs" dxfId="36" priority="5" operator="equal">
      <formula>"Actual"</formula>
    </cfRule>
    <cfRule type="cellIs" dxfId="35" priority="6" operator="equal">
      <formula>"Forecast"</formula>
    </cfRule>
  </conditionalFormatting>
  <conditionalFormatting sqref="L18:O18">
    <cfRule type="cellIs" dxfId="34" priority="85" operator="equal">
      <formula>"Actual"</formula>
    </cfRule>
    <cfRule type="cellIs" dxfId="33" priority="86" operator="equal">
      <formula>"Forecast"</formula>
    </cfRule>
  </conditionalFormatting>
  <conditionalFormatting sqref="L44:O44">
    <cfRule type="cellIs" dxfId="32" priority="3" operator="equal">
      <formula>"Actual"</formula>
    </cfRule>
    <cfRule type="cellIs" dxfId="31" priority="4" operator="equal">
      <formula>"Forecast"</formula>
    </cfRule>
  </conditionalFormatting>
  <conditionalFormatting sqref="W18:Z18">
    <cfRule type="cellIs" dxfId="30" priority="41" operator="equal">
      <formula>"Actual"</formula>
    </cfRule>
    <cfRule type="cellIs" dxfId="29" priority="42" operator="equal">
      <formula>"Forecast"</formula>
    </cfRule>
  </conditionalFormatting>
  <conditionalFormatting sqref="W44:Z44">
    <cfRule type="cellIs" dxfId="28" priority="19" operator="equal">
      <formula>"Actual"</formula>
    </cfRule>
    <cfRule type="cellIs" dxfId="27" priority="20" operator="equal">
      <formula>"Forecast"</formula>
    </cfRule>
  </conditionalFormatting>
  <conditionalFormatting sqref="AB18:AE18">
    <cfRule type="cellIs" dxfId="26" priority="39" operator="equal">
      <formula>"Actual"</formula>
    </cfRule>
    <cfRule type="cellIs" dxfId="25" priority="40" operator="equal">
      <formula>"Forecast"</formula>
    </cfRule>
  </conditionalFormatting>
  <conditionalFormatting sqref="AB44:AE44">
    <cfRule type="cellIs" dxfId="24" priority="17" operator="equal">
      <formula>"Actual"</formula>
    </cfRule>
    <cfRule type="cellIs" dxfId="23" priority="18" operator="equal">
      <formula>"Forecast"</formula>
    </cfRule>
  </conditionalFormatting>
  <conditionalFormatting sqref="AG18:AJ18">
    <cfRule type="cellIs" dxfId="22" priority="37" operator="equal">
      <formula>"Actual"</formula>
    </cfRule>
    <cfRule type="cellIs" dxfId="21" priority="38" operator="equal">
      <formula>"Forecast"</formula>
    </cfRule>
  </conditionalFormatting>
  <conditionalFormatting sqref="AG44:AJ44">
    <cfRule type="cellIs" dxfId="20" priority="15" operator="equal">
      <formula>"Actual"</formula>
    </cfRule>
    <cfRule type="cellIs" dxfId="19" priority="16"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 C47: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20 C22: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A27" zoomScaleNormal="100" workbookViewId="0">
      <selection activeCell="R45" sqref="R45"/>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4" t="s">
        <v>19</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7" t="s">
        <v>106</v>
      </c>
      <c r="C4" s="298"/>
      <c r="D4" s="298"/>
      <c r="E4" s="298"/>
      <c r="F4" s="298"/>
      <c r="G4" s="299"/>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300" t="s">
        <v>107</v>
      </c>
      <c r="C5" s="301"/>
      <c r="D5" s="301"/>
      <c r="E5" s="301"/>
      <c r="F5" s="301"/>
      <c r="G5" s="302"/>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303" t="s">
        <v>108</v>
      </c>
      <c r="C6" s="304"/>
      <c r="D6" s="304"/>
      <c r="E6" s="304"/>
      <c r="F6" s="304"/>
      <c r="G6" s="305"/>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85" t="s">
        <v>110</v>
      </c>
      <c r="D7" s="304"/>
      <c r="E7" s="304"/>
      <c r="F7" s="304"/>
      <c r="G7" s="305"/>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9" t="s">
        <v>112</v>
      </c>
      <c r="D8" s="292"/>
      <c r="E8" s="292"/>
      <c r="F8" s="292"/>
      <c r="G8" s="293"/>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9" t="s">
        <v>114</v>
      </c>
      <c r="D9" s="292"/>
      <c r="E9" s="292"/>
      <c r="F9" s="292"/>
      <c r="G9" s="293"/>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9" t="s">
        <v>116</v>
      </c>
      <c r="D10" s="292"/>
      <c r="E10" s="292"/>
      <c r="F10" s="292"/>
      <c r="G10" s="293"/>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9" t="s">
        <v>118</v>
      </c>
      <c r="D11" s="292"/>
      <c r="E11" s="292"/>
      <c r="F11" s="292"/>
      <c r="G11" s="293"/>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72" t="s">
        <v>120</v>
      </c>
      <c r="D12" s="294"/>
      <c r="E12" s="294"/>
      <c r="F12" s="294"/>
      <c r="G12" s="295"/>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3" t="s">
        <v>123</v>
      </c>
      <c r="C16" s="253" t="s">
        <v>145</v>
      </c>
      <c r="D16" s="274" t="s">
        <v>125</v>
      </c>
      <c r="E16" s="265" t="s">
        <v>126</v>
      </c>
      <c r="F16" s="266"/>
      <c r="G16" s="265" t="s">
        <v>127</v>
      </c>
      <c r="H16" s="266"/>
      <c r="I16" s="266"/>
      <c r="J16" s="266"/>
      <c r="K16" s="267"/>
      <c r="L16" s="265" t="s">
        <v>128</v>
      </c>
      <c r="M16" s="266"/>
      <c r="N16" s="266"/>
      <c r="O16" s="266"/>
      <c r="P16" s="267"/>
      <c r="Q16" s="57" t="s">
        <v>129</v>
      </c>
      <c r="R16" s="258"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4"/>
      <c r="C17" s="254"/>
      <c r="D17" s="275"/>
      <c r="E17" s="84" t="s">
        <v>131</v>
      </c>
      <c r="F17" s="287" t="s">
        <v>132</v>
      </c>
      <c r="G17" s="84" t="s">
        <v>133</v>
      </c>
      <c r="H17" s="85" t="s">
        <v>134</v>
      </c>
      <c r="I17" s="85" t="s">
        <v>135</v>
      </c>
      <c r="J17" s="85" t="s">
        <v>131</v>
      </c>
      <c r="K17" s="287" t="s">
        <v>132</v>
      </c>
      <c r="L17" s="84" t="s">
        <v>133</v>
      </c>
      <c r="M17" s="85" t="s">
        <v>134</v>
      </c>
      <c r="N17" s="85" t="s">
        <v>135</v>
      </c>
      <c r="O17" s="85" t="s">
        <v>131</v>
      </c>
      <c r="P17" s="287" t="s">
        <v>132</v>
      </c>
      <c r="Q17" s="263" t="s">
        <v>132</v>
      </c>
      <c r="R17" s="259"/>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96"/>
      <c r="C18" s="296"/>
      <c r="D18" s="254"/>
      <c r="E18" s="22" t="s">
        <v>136</v>
      </c>
      <c r="F18" s="288"/>
      <c r="G18" s="22" t="s">
        <v>137</v>
      </c>
      <c r="H18" s="22" t="s">
        <v>137</v>
      </c>
      <c r="I18" s="22" t="s">
        <v>137</v>
      </c>
      <c r="J18" s="22" t="s">
        <v>137</v>
      </c>
      <c r="K18" s="288"/>
      <c r="L18" s="22" t="s">
        <v>137</v>
      </c>
      <c r="M18" s="22" t="s">
        <v>137</v>
      </c>
      <c r="N18" s="22" t="s">
        <v>137</v>
      </c>
      <c r="O18" s="22" t="s">
        <v>137</v>
      </c>
      <c r="P18" s="288"/>
      <c r="Q18" s="289"/>
      <c r="R18" s="291"/>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341</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29" x14ac:dyDescent="0.35">
      <c r="A20" s="112"/>
      <c r="B20" s="70" t="s">
        <v>305</v>
      </c>
      <c r="C20" s="143" t="s">
        <v>1117</v>
      </c>
      <c r="D20" s="73" t="s">
        <v>1120</v>
      </c>
      <c r="E20" s="154">
        <v>33</v>
      </c>
      <c r="F20" s="156">
        <f t="shared" ref="F20:F38" si="0">SUM(E20)</f>
        <v>33</v>
      </c>
      <c r="G20" s="154">
        <v>436</v>
      </c>
      <c r="H20" s="155">
        <v>254</v>
      </c>
      <c r="I20" s="155">
        <v>34</v>
      </c>
      <c r="J20" s="155">
        <v>2</v>
      </c>
      <c r="K20" s="156">
        <f>SUM(G20:J20)</f>
        <v>726</v>
      </c>
      <c r="L20" s="155">
        <v>435</v>
      </c>
      <c r="M20" s="155">
        <v>3</v>
      </c>
      <c r="N20" s="155">
        <v>4</v>
      </c>
      <c r="O20" s="155">
        <v>2</v>
      </c>
      <c r="P20" s="156">
        <f>SUM(L20:O20)</f>
        <v>444</v>
      </c>
      <c r="Q20" s="155">
        <v>485</v>
      </c>
      <c r="R20" s="157">
        <f>SUM(F20,K20,P20,Q20)</f>
        <v>1688</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290"/>
      <c r="AA36" s="290"/>
      <c r="AB36" s="290"/>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3" t="s">
        <v>123</v>
      </c>
      <c r="C42" s="253" t="s">
        <v>145</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4"/>
      <c r="C43" s="254"/>
      <c r="D43" s="275"/>
      <c r="E43" s="84" t="s">
        <v>131</v>
      </c>
      <c r="F43" s="287" t="s">
        <v>132</v>
      </c>
      <c r="G43" s="84" t="s">
        <v>133</v>
      </c>
      <c r="H43" s="85" t="s">
        <v>134</v>
      </c>
      <c r="I43" s="85" t="s">
        <v>135</v>
      </c>
      <c r="J43" s="85" t="s">
        <v>131</v>
      </c>
      <c r="K43" s="287" t="s">
        <v>132</v>
      </c>
      <c r="L43" s="84" t="s">
        <v>133</v>
      </c>
      <c r="M43" s="85" t="s">
        <v>134</v>
      </c>
      <c r="N43" s="85" t="s">
        <v>135</v>
      </c>
      <c r="O43" s="85" t="s">
        <v>131</v>
      </c>
      <c r="P43" s="287" t="s">
        <v>132</v>
      </c>
      <c r="Q43" s="263" t="s">
        <v>132</v>
      </c>
      <c r="R43" s="259"/>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4"/>
      <c r="C44" s="254"/>
      <c r="D44" s="254"/>
      <c r="E44" s="22" t="s">
        <v>136</v>
      </c>
      <c r="F44" s="288"/>
      <c r="G44" s="141" t="s">
        <v>137</v>
      </c>
      <c r="H44" s="141" t="s">
        <v>137</v>
      </c>
      <c r="I44" s="141" t="s">
        <v>137</v>
      </c>
      <c r="J44" s="141" t="s">
        <v>137</v>
      </c>
      <c r="K44" s="261"/>
      <c r="L44" s="141" t="s">
        <v>137</v>
      </c>
      <c r="M44" s="141" t="s">
        <v>137</v>
      </c>
      <c r="N44" s="141" t="s">
        <v>137</v>
      </c>
      <c r="O44" s="141" t="s">
        <v>137</v>
      </c>
      <c r="P44" s="261"/>
      <c r="Q44" s="264"/>
      <c r="R44" s="259"/>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370</v>
      </c>
      <c r="C45" s="142" t="s">
        <v>1121</v>
      </c>
      <c r="D45" s="72" t="s">
        <v>1122</v>
      </c>
      <c r="E45" s="150">
        <v>345</v>
      </c>
      <c r="F45" s="152">
        <f>SUM(E45)</f>
        <v>345</v>
      </c>
      <c r="G45" s="150">
        <v>34</v>
      </c>
      <c r="H45" s="151">
        <v>3</v>
      </c>
      <c r="I45" s="151">
        <v>546</v>
      </c>
      <c r="J45" s="151">
        <v>4</v>
      </c>
      <c r="K45" s="152">
        <f>SUM(G45:J45)</f>
        <v>587</v>
      </c>
      <c r="L45" s="151">
        <v>3</v>
      </c>
      <c r="M45" s="151">
        <v>56</v>
      </c>
      <c r="N45" s="151">
        <v>45</v>
      </c>
      <c r="O45" s="151">
        <v>34</v>
      </c>
      <c r="P45" s="152">
        <f>SUM(L45:O45)</f>
        <v>138</v>
      </c>
      <c r="Q45" s="151">
        <v>53</v>
      </c>
      <c r="R45" s="153">
        <f>SUM(F45,K45,P45,Q45)</f>
        <v>1123</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E42:F42"/>
    <mergeCell ref="F43:F44"/>
    <mergeCell ref="B42:B44"/>
    <mergeCell ref="C42:C44"/>
    <mergeCell ref="D42:D44"/>
    <mergeCell ref="B16:B18"/>
    <mergeCell ref="C16:C18"/>
    <mergeCell ref="D16:D18"/>
    <mergeCell ref="B2:G2"/>
    <mergeCell ref="B4:G4"/>
    <mergeCell ref="B5:G5"/>
    <mergeCell ref="B6:G6"/>
    <mergeCell ref="C7:G7"/>
    <mergeCell ref="C8:G8"/>
    <mergeCell ref="K17:K18"/>
    <mergeCell ref="G16:K16"/>
    <mergeCell ref="C9:G9"/>
    <mergeCell ref="C10:G10"/>
    <mergeCell ref="C11:G11"/>
    <mergeCell ref="C12:G12"/>
    <mergeCell ref="E16:F16"/>
    <mergeCell ref="F17:F18"/>
    <mergeCell ref="P17:P18"/>
    <mergeCell ref="Q17:Q18"/>
    <mergeCell ref="Z36:AB36"/>
    <mergeCell ref="L16:P16"/>
    <mergeCell ref="R16:R18"/>
    <mergeCell ref="K43:K44"/>
    <mergeCell ref="G42:K42"/>
    <mergeCell ref="L42:P42"/>
    <mergeCell ref="R42:R44"/>
    <mergeCell ref="P43:P44"/>
    <mergeCell ref="Q43:Q44"/>
  </mergeCells>
  <conditionalFormatting sqref="E18">
    <cfRule type="cellIs" dxfId="18" priority="5" operator="equal">
      <formula>"Actual"</formula>
    </cfRule>
    <cfRule type="cellIs" dxfId="17" priority="6" operator="equal">
      <formula>"Forecast"</formula>
    </cfRule>
  </conditionalFormatting>
  <conditionalFormatting sqref="E44">
    <cfRule type="cellIs" dxfId="16" priority="1" operator="equal">
      <formula>"Actual"</formula>
    </cfRule>
    <cfRule type="cellIs" dxfId="15" priority="2" operator="equal">
      <formula>"Forecast"</formula>
    </cfRule>
  </conditionalFormatting>
  <conditionalFormatting sqref="G18:J18">
    <cfRule type="cellIs" dxfId="14" priority="15" operator="equal">
      <formula>"Actual"</formula>
    </cfRule>
    <cfRule type="cellIs" dxfId="13" priority="16" operator="equal">
      <formula>"Forecast"</formula>
    </cfRule>
  </conditionalFormatting>
  <conditionalFormatting sqref="G44:J44">
    <cfRule type="cellIs" dxfId="12" priority="9" operator="equal">
      <formula>"Actual"</formula>
    </cfRule>
    <cfRule type="cellIs" dxfId="11" priority="10" operator="equal">
      <formula>"Forecast"</formula>
    </cfRule>
  </conditionalFormatting>
  <conditionalFormatting sqref="L18:O18">
    <cfRule type="cellIs" dxfId="10" priority="11" operator="equal">
      <formula>"Actual"</formula>
    </cfRule>
    <cfRule type="cellIs" dxfId="9" priority="12" operator="equal">
      <formula>"Forecast"</formula>
    </cfRule>
  </conditionalFormatting>
  <conditionalFormatting sqref="L44:O44">
    <cfRule type="cellIs" dxfId="8" priority="7" operator="equal">
      <formula>"Actual"</formula>
    </cfRule>
    <cfRule type="cellIs" dxfId="7" priority="8" operator="equal">
      <formula>"Forecast"</formula>
    </cfRule>
  </conditionalFormatting>
  <dataValidations count="3">
    <dataValidation type="list" allowBlank="1" showInputMessage="1" showErrorMessage="1" sqref="C46: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 C21: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abSelected="1" topLeftCell="A63" zoomScale="90" zoomScaleNormal="90" workbookViewId="0">
      <selection activeCell="G64" sqref="G64"/>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06" t="s">
        <v>21</v>
      </c>
      <c r="C2" s="307"/>
      <c r="D2" s="307"/>
      <c r="E2" s="307"/>
      <c r="F2" s="307"/>
      <c r="G2" s="307"/>
      <c r="H2" s="308"/>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19" t="s">
        <v>150</v>
      </c>
      <c r="C4" s="220"/>
      <c r="D4" s="220"/>
      <c r="E4" s="220"/>
      <c r="F4" s="220"/>
      <c r="G4" s="220"/>
      <c r="H4" s="221"/>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29" t="s">
        <v>151</v>
      </c>
      <c r="C5" s="330"/>
      <c r="D5" s="330"/>
      <c r="E5" s="330"/>
      <c r="F5" s="330"/>
      <c r="G5" s="330"/>
      <c r="H5" s="331"/>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22" t="s">
        <v>153</v>
      </c>
      <c r="B7" s="332" t="s">
        <v>154</v>
      </c>
      <c r="C7" s="333"/>
      <c r="D7" s="333"/>
      <c r="E7" s="333"/>
      <c r="F7" s="333"/>
      <c r="G7" s="333"/>
      <c r="H7" s="334"/>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22"/>
      <c r="B8" s="323" t="s">
        <v>155</v>
      </c>
      <c r="C8" s="324"/>
      <c r="D8" s="324"/>
      <c r="E8" s="324"/>
      <c r="F8" s="324"/>
      <c r="G8" s="324"/>
      <c r="H8" s="325"/>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22"/>
      <c r="B9" s="335" t="s">
        <v>156</v>
      </c>
      <c r="C9" s="336"/>
      <c r="D9" s="336"/>
      <c r="E9" s="336"/>
      <c r="F9" s="336"/>
      <c r="G9" s="336"/>
      <c r="H9" s="337"/>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22"/>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22"/>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38" t="s">
        <v>159</v>
      </c>
      <c r="B14" s="319" t="s">
        <v>160</v>
      </c>
      <c r="C14" s="320"/>
      <c r="D14" s="320"/>
      <c r="E14" s="320"/>
      <c r="F14" s="320"/>
      <c r="G14" s="320"/>
      <c r="H14" s="321"/>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38"/>
      <c r="B15" s="326" t="s">
        <v>161</v>
      </c>
      <c r="C15" s="327"/>
      <c r="D15" s="327"/>
      <c r="E15" s="327"/>
      <c r="F15" s="327"/>
      <c r="G15" s="327"/>
      <c r="H15" s="328"/>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38"/>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38"/>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38"/>
      <c r="B18" s="128"/>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38" t="s">
        <v>166</v>
      </c>
      <c r="B21" s="319" t="s">
        <v>167</v>
      </c>
      <c r="C21" s="320"/>
      <c r="D21" s="320"/>
      <c r="E21" s="320"/>
      <c r="F21" s="320"/>
      <c r="G21" s="320"/>
      <c r="H21" s="321"/>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38"/>
      <c r="B22" s="326" t="s">
        <v>168</v>
      </c>
      <c r="C22" s="327"/>
      <c r="D22" s="327"/>
      <c r="E22" s="327"/>
      <c r="F22" s="327"/>
      <c r="G22" s="327"/>
      <c r="H22" s="328"/>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38"/>
      <c r="B23" s="309" t="s">
        <v>162</v>
      </c>
      <c r="C23" s="310"/>
      <c r="D23" s="310"/>
      <c r="E23" s="310"/>
      <c r="F23" s="310"/>
      <c r="G23" s="310"/>
      <c r="H23" s="311"/>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38"/>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38"/>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39" t="s">
        <v>171</v>
      </c>
      <c r="B28" s="319" t="s">
        <v>172</v>
      </c>
      <c r="C28" s="320"/>
      <c r="D28" s="320"/>
      <c r="E28" s="320"/>
      <c r="F28" s="320"/>
      <c r="G28" s="320"/>
      <c r="H28" s="321"/>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39"/>
      <c r="B29" s="326" t="s">
        <v>173</v>
      </c>
      <c r="C29" s="327"/>
      <c r="D29" s="327"/>
      <c r="E29" s="327"/>
      <c r="F29" s="327"/>
      <c r="G29" s="327"/>
      <c r="H29" s="328"/>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39"/>
      <c r="B30" s="309" t="s">
        <v>162</v>
      </c>
      <c r="C30" s="310"/>
      <c r="D30" s="310"/>
      <c r="E30" s="310"/>
      <c r="F30" s="310"/>
      <c r="G30" s="310"/>
      <c r="H30" s="311"/>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39"/>
      <c r="B31" s="312" t="s">
        <v>1090</v>
      </c>
      <c r="C31" s="231"/>
      <c r="D31" s="231"/>
      <c r="E31" s="313"/>
      <c r="F31" s="313"/>
      <c r="G31" s="313"/>
      <c r="H31" s="314"/>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39"/>
      <c r="B32" s="218" t="s">
        <v>78</v>
      </c>
      <c r="C32" s="218"/>
      <c r="D32" s="218"/>
      <c r="E32" s="218"/>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22" t="s">
        <v>176</v>
      </c>
      <c r="B34" s="319" t="s">
        <v>177</v>
      </c>
      <c r="C34" s="320"/>
      <c r="D34" s="320"/>
      <c r="E34" s="320"/>
      <c r="F34" s="320"/>
      <c r="G34" s="320"/>
      <c r="H34" s="321"/>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22"/>
      <c r="B35" s="326" t="s">
        <v>178</v>
      </c>
      <c r="C35" s="327"/>
      <c r="D35" s="327"/>
      <c r="E35" s="327"/>
      <c r="F35" s="327"/>
      <c r="G35" s="327"/>
      <c r="H35" s="328"/>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22"/>
      <c r="B36" s="356" t="s">
        <v>179</v>
      </c>
      <c r="C36" s="357"/>
      <c r="D36" s="357"/>
      <c r="E36" s="310"/>
      <c r="F36" s="310"/>
      <c r="G36" s="310"/>
      <c r="H36" s="311"/>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22"/>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22"/>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3" t="s">
        <v>181</v>
      </c>
      <c r="C40" s="344"/>
      <c r="D40" s="344"/>
      <c r="E40" s="344"/>
      <c r="F40" s="344"/>
      <c r="G40" s="344"/>
      <c r="H40" s="344"/>
      <c r="I40" s="344"/>
      <c r="J40" s="344"/>
      <c r="K40" s="344"/>
      <c r="L40" s="344"/>
      <c r="M40" s="344"/>
      <c r="N40" s="344"/>
      <c r="O40" s="345"/>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64" t="s">
        <v>183</v>
      </c>
      <c r="C42" s="265" t="s">
        <v>126</v>
      </c>
      <c r="D42" s="266"/>
      <c r="E42" s="265" t="s">
        <v>127</v>
      </c>
      <c r="F42" s="266"/>
      <c r="G42" s="266"/>
      <c r="H42" s="266"/>
      <c r="I42" s="358"/>
      <c r="J42" s="266" t="s">
        <v>128</v>
      </c>
      <c r="K42" s="266"/>
      <c r="L42" s="266"/>
      <c r="M42" s="266"/>
      <c r="N42" s="267"/>
      <c r="O42" s="352"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65"/>
      <c r="C43" s="173" t="s">
        <v>131</v>
      </c>
      <c r="D43" s="318" t="s">
        <v>132</v>
      </c>
      <c r="E43" s="173" t="s">
        <v>133</v>
      </c>
      <c r="F43" s="174" t="s">
        <v>134</v>
      </c>
      <c r="G43" s="174" t="s">
        <v>135</v>
      </c>
      <c r="H43" s="174" t="s">
        <v>131</v>
      </c>
      <c r="I43" s="318" t="s">
        <v>132</v>
      </c>
      <c r="J43" s="173" t="s">
        <v>133</v>
      </c>
      <c r="K43" s="174" t="s">
        <v>134</v>
      </c>
      <c r="L43" s="174" t="s">
        <v>135</v>
      </c>
      <c r="M43" s="174" t="s">
        <v>131</v>
      </c>
      <c r="N43" s="318" t="s">
        <v>132</v>
      </c>
      <c r="O43" s="353"/>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65"/>
      <c r="C44" s="175" t="s">
        <v>136</v>
      </c>
      <c r="D44" s="281"/>
      <c r="E44" s="176" t="s">
        <v>137</v>
      </c>
      <c r="F44" s="176" t="s">
        <v>137</v>
      </c>
      <c r="G44" s="176" t="s">
        <v>137</v>
      </c>
      <c r="H44" s="176" t="s">
        <v>137</v>
      </c>
      <c r="I44" s="281"/>
      <c r="J44" s="175" t="s">
        <v>137</v>
      </c>
      <c r="K44" s="176" t="s">
        <v>137</v>
      </c>
      <c r="L44" s="176" t="s">
        <v>137</v>
      </c>
      <c r="M44" s="176" t="s">
        <v>137</v>
      </c>
      <c r="N44" s="281"/>
      <c r="O44" s="353"/>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50.959999999999994</v>
      </c>
      <c r="K52" s="187">
        <f>SUM(K45:K51)</f>
        <v>31.5</v>
      </c>
      <c r="L52" s="187">
        <f>SUM(L45:L51)</f>
        <v>36.4</v>
      </c>
      <c r="M52" s="187">
        <f t="shared" si="4"/>
        <v>30.380000000000003</v>
      </c>
      <c r="N52" s="187">
        <f t="shared" si="3"/>
        <v>149.23999999999998</v>
      </c>
      <c r="O52" s="188">
        <f t="shared" si="1"/>
        <v>399.02</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72" t="s">
        <v>193</v>
      </c>
      <c r="C54" s="373"/>
      <c r="D54" s="373"/>
      <c r="E54" s="373"/>
      <c r="F54" s="373"/>
      <c r="G54" s="373"/>
      <c r="H54" s="374"/>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66" t="s">
        <v>194</v>
      </c>
      <c r="C55" s="367"/>
      <c r="D55" s="367"/>
      <c r="E55" s="367"/>
      <c r="F55" s="367"/>
      <c r="G55" s="367"/>
      <c r="H55" s="368"/>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48" t="s">
        <v>195</v>
      </c>
      <c r="C56" s="349"/>
      <c r="D56" s="349"/>
      <c r="E56" s="349"/>
      <c r="F56" s="349"/>
      <c r="G56" s="349"/>
      <c r="H56" s="350"/>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12" t="s">
        <v>1091</v>
      </c>
      <c r="C57" s="231"/>
      <c r="D57" s="231"/>
      <c r="E57" s="313"/>
      <c r="F57" s="313"/>
      <c r="G57" s="313"/>
      <c r="H57" s="314"/>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18" t="s">
        <v>78</v>
      </c>
      <c r="C58" s="218"/>
      <c r="D58" s="218"/>
      <c r="E58" s="218"/>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15" t="s">
        <v>198</v>
      </c>
      <c r="C60" s="316"/>
      <c r="D60" s="316"/>
      <c r="E60" s="316"/>
      <c r="F60" s="316"/>
      <c r="G60" s="316"/>
      <c r="H60" s="317"/>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69" t="s">
        <v>199</v>
      </c>
      <c r="C61" s="370"/>
      <c r="D61" s="370"/>
      <c r="E61" s="370"/>
      <c r="F61" s="370"/>
      <c r="G61" s="370"/>
      <c r="H61" s="371"/>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61" t="s">
        <v>200</v>
      </c>
      <c r="C62" s="362"/>
      <c r="D62" s="362"/>
      <c r="E62" s="362"/>
      <c r="F62" s="362"/>
      <c r="G62" s="362"/>
      <c r="H62" s="363"/>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12" t="s">
        <v>1092</v>
      </c>
      <c r="C63" s="231"/>
      <c r="D63" s="231"/>
      <c r="E63" s="313"/>
      <c r="F63" s="313"/>
      <c r="G63" s="313"/>
      <c r="H63" s="314"/>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54" t="s">
        <v>207</v>
      </c>
      <c r="D69" s="355"/>
      <c r="E69" s="354" t="s">
        <v>208</v>
      </c>
      <c r="F69" s="355"/>
      <c r="G69" s="346" t="s">
        <v>209</v>
      </c>
      <c r="H69" s="351"/>
      <c r="I69" s="354" t="s">
        <v>210</v>
      </c>
      <c r="J69" s="355"/>
      <c r="K69" s="130" t="s">
        <v>211</v>
      </c>
      <c r="L69" s="383" t="s">
        <v>212</v>
      </c>
      <c r="M69" s="384"/>
      <c r="N69" s="346" t="s">
        <v>213</v>
      </c>
      <c r="O69" s="351"/>
      <c r="P69" s="354" t="s">
        <v>214</v>
      </c>
      <c r="Q69" s="355"/>
      <c r="R69" s="346" t="s">
        <v>215</v>
      </c>
      <c r="S69" s="347"/>
      <c r="T69" s="112"/>
      <c r="U69" s="112"/>
      <c r="V69" s="112"/>
      <c r="W69" s="112"/>
      <c r="X69" s="112"/>
      <c r="Y69" s="112"/>
      <c r="Z69" s="112"/>
      <c r="AA69" s="112"/>
      <c r="AB69" s="112"/>
      <c r="AC69" s="112"/>
      <c r="AD69" s="112"/>
      <c r="AE69" s="112"/>
      <c r="AF69" s="112"/>
    </row>
    <row r="70" spans="1:32" ht="14.5" x14ac:dyDescent="0.35">
      <c r="A70" s="112"/>
      <c r="B70" s="123">
        <v>1</v>
      </c>
      <c r="C70" s="379" t="s">
        <v>423</v>
      </c>
      <c r="D70" s="379"/>
      <c r="E70" s="359" t="s">
        <v>1124</v>
      </c>
      <c r="F70" s="359"/>
      <c r="G70" s="379" t="s">
        <v>420</v>
      </c>
      <c r="H70" s="379"/>
      <c r="I70" s="359" t="s">
        <v>305</v>
      </c>
      <c r="J70" s="359"/>
      <c r="K70" s="114">
        <v>20</v>
      </c>
      <c r="L70" s="385" t="s">
        <v>1093</v>
      </c>
      <c r="M70" s="385"/>
      <c r="N70" s="376" t="s">
        <v>1094</v>
      </c>
      <c r="O70" s="376"/>
      <c r="P70" s="379" t="s">
        <v>137</v>
      </c>
      <c r="Q70" s="379"/>
      <c r="R70" s="359" t="s">
        <v>7</v>
      </c>
      <c r="S70" s="378"/>
      <c r="T70" s="112"/>
      <c r="U70" s="112"/>
      <c r="V70" s="112"/>
      <c r="W70" s="112"/>
      <c r="X70" s="112"/>
      <c r="Y70" s="112"/>
      <c r="Z70" s="112"/>
      <c r="AA70" s="112"/>
      <c r="AB70" s="112"/>
      <c r="AC70" s="112"/>
      <c r="AD70" s="112"/>
      <c r="AE70" s="112"/>
      <c r="AF70" s="112"/>
    </row>
    <row r="71" spans="1:32" ht="14.5" x14ac:dyDescent="0.35">
      <c r="A71" s="112"/>
      <c r="B71" s="194"/>
      <c r="C71" s="375" t="s">
        <v>91</v>
      </c>
      <c r="D71" s="375" t="s">
        <v>91</v>
      </c>
      <c r="E71" s="360" t="s">
        <v>91</v>
      </c>
      <c r="F71" s="360" t="s">
        <v>91</v>
      </c>
      <c r="G71" s="375" t="s">
        <v>91</v>
      </c>
      <c r="H71" s="375" t="s">
        <v>91</v>
      </c>
      <c r="I71" s="360" t="s">
        <v>91</v>
      </c>
      <c r="J71" s="360" t="s">
        <v>91</v>
      </c>
      <c r="K71" s="193"/>
      <c r="L71" s="375"/>
      <c r="M71" s="375"/>
      <c r="N71" s="360"/>
      <c r="O71" s="360"/>
      <c r="P71" s="375" t="s">
        <v>91</v>
      </c>
      <c r="Q71" s="375" t="s">
        <v>91</v>
      </c>
      <c r="R71" s="360" t="s">
        <v>91</v>
      </c>
      <c r="S71" s="377" t="s">
        <v>91</v>
      </c>
      <c r="T71" s="112"/>
      <c r="U71" s="112"/>
      <c r="V71" s="112"/>
      <c r="W71" s="112"/>
      <c r="X71" s="112"/>
      <c r="Y71" s="112"/>
      <c r="Z71" s="112"/>
      <c r="AA71" s="112"/>
      <c r="AB71" s="112"/>
      <c r="AC71" s="112"/>
      <c r="AD71" s="112"/>
      <c r="AE71" s="112"/>
      <c r="AF71" s="112"/>
    </row>
    <row r="72" spans="1:32" ht="14.5" x14ac:dyDescent="0.35">
      <c r="A72" s="112"/>
      <c r="B72" s="194"/>
      <c r="C72" s="375" t="s">
        <v>91</v>
      </c>
      <c r="D72" s="375" t="s">
        <v>91</v>
      </c>
      <c r="E72" s="360" t="s">
        <v>91</v>
      </c>
      <c r="F72" s="360" t="s">
        <v>91</v>
      </c>
      <c r="G72" s="375" t="s">
        <v>91</v>
      </c>
      <c r="H72" s="375" t="s">
        <v>91</v>
      </c>
      <c r="I72" s="360" t="s">
        <v>91</v>
      </c>
      <c r="J72" s="360" t="s">
        <v>91</v>
      </c>
      <c r="K72" s="193"/>
      <c r="L72" s="375"/>
      <c r="M72" s="375"/>
      <c r="N72" s="360"/>
      <c r="O72" s="360"/>
      <c r="P72" s="375" t="s">
        <v>91</v>
      </c>
      <c r="Q72" s="375" t="s">
        <v>91</v>
      </c>
      <c r="R72" s="360" t="s">
        <v>91</v>
      </c>
      <c r="S72" s="377" t="s">
        <v>91</v>
      </c>
      <c r="T72" s="112"/>
      <c r="U72" s="112"/>
      <c r="V72" s="112"/>
      <c r="W72" s="112"/>
      <c r="X72" s="112"/>
      <c r="Y72" s="112"/>
      <c r="Z72" s="112"/>
      <c r="AA72" s="112"/>
      <c r="AB72" s="112"/>
      <c r="AC72" s="112"/>
      <c r="AD72" s="112"/>
      <c r="AE72" s="112"/>
      <c r="AF72" s="112"/>
    </row>
    <row r="73" spans="1:32" ht="14.5" x14ac:dyDescent="0.35">
      <c r="A73" s="112"/>
      <c r="B73" s="194"/>
      <c r="C73" s="375" t="s">
        <v>91</v>
      </c>
      <c r="D73" s="375" t="s">
        <v>91</v>
      </c>
      <c r="E73" s="360" t="s">
        <v>91</v>
      </c>
      <c r="F73" s="360" t="s">
        <v>91</v>
      </c>
      <c r="G73" s="375" t="s">
        <v>91</v>
      </c>
      <c r="H73" s="375" t="s">
        <v>91</v>
      </c>
      <c r="I73" s="360" t="s">
        <v>91</v>
      </c>
      <c r="J73" s="360" t="s">
        <v>91</v>
      </c>
      <c r="K73" s="193"/>
      <c r="L73" s="375"/>
      <c r="M73" s="375"/>
      <c r="N73" s="360"/>
      <c r="O73" s="360"/>
      <c r="P73" s="375" t="s">
        <v>91</v>
      </c>
      <c r="Q73" s="375" t="s">
        <v>91</v>
      </c>
      <c r="R73" s="360" t="s">
        <v>91</v>
      </c>
      <c r="S73" s="377" t="s">
        <v>91</v>
      </c>
      <c r="T73" s="112"/>
      <c r="U73" s="112"/>
      <c r="V73" s="112"/>
      <c r="W73" s="112"/>
      <c r="X73" s="112"/>
      <c r="Y73" s="112"/>
      <c r="Z73" s="112"/>
      <c r="AA73" s="112"/>
      <c r="AB73" s="112"/>
      <c r="AC73" s="112"/>
      <c r="AD73" s="112"/>
      <c r="AE73" s="112"/>
      <c r="AF73" s="112"/>
    </row>
    <row r="74" spans="1:32" ht="14.5" x14ac:dyDescent="0.35">
      <c r="A74" s="112"/>
      <c r="B74" s="194"/>
      <c r="C74" s="375" t="s">
        <v>91</v>
      </c>
      <c r="D74" s="375" t="s">
        <v>91</v>
      </c>
      <c r="E74" s="360" t="s">
        <v>91</v>
      </c>
      <c r="F74" s="360" t="s">
        <v>91</v>
      </c>
      <c r="G74" s="375" t="s">
        <v>91</v>
      </c>
      <c r="H74" s="375" t="s">
        <v>91</v>
      </c>
      <c r="I74" s="360" t="s">
        <v>91</v>
      </c>
      <c r="J74" s="360" t="s">
        <v>91</v>
      </c>
      <c r="K74" s="193"/>
      <c r="L74" s="375"/>
      <c r="M74" s="375"/>
      <c r="N74" s="360"/>
      <c r="O74" s="360"/>
      <c r="P74" s="375" t="s">
        <v>91</v>
      </c>
      <c r="Q74" s="375" t="s">
        <v>91</v>
      </c>
      <c r="R74" s="360" t="s">
        <v>91</v>
      </c>
      <c r="S74" s="377" t="s">
        <v>91</v>
      </c>
      <c r="T74" s="112"/>
      <c r="U74" s="112"/>
      <c r="V74" s="112"/>
      <c r="W74" s="112"/>
      <c r="X74" s="112"/>
      <c r="Y74" s="112"/>
      <c r="Z74" s="112"/>
      <c r="AA74" s="112"/>
      <c r="AB74" s="112"/>
      <c r="AC74" s="112"/>
      <c r="AD74" s="112"/>
      <c r="AE74" s="112"/>
      <c r="AF74" s="112"/>
    </row>
    <row r="75" spans="1:32" ht="14.5" x14ac:dyDescent="0.35">
      <c r="A75" s="112"/>
      <c r="B75" s="194"/>
      <c r="C75" s="375" t="s">
        <v>91</v>
      </c>
      <c r="D75" s="375" t="s">
        <v>91</v>
      </c>
      <c r="E75" s="360" t="s">
        <v>91</v>
      </c>
      <c r="F75" s="360" t="s">
        <v>91</v>
      </c>
      <c r="G75" s="375" t="s">
        <v>91</v>
      </c>
      <c r="H75" s="375" t="s">
        <v>91</v>
      </c>
      <c r="I75" s="360" t="s">
        <v>91</v>
      </c>
      <c r="J75" s="360" t="s">
        <v>91</v>
      </c>
      <c r="K75" s="193"/>
      <c r="L75" s="375"/>
      <c r="M75" s="375"/>
      <c r="N75" s="360"/>
      <c r="O75" s="360"/>
      <c r="P75" s="375" t="s">
        <v>91</v>
      </c>
      <c r="Q75" s="375" t="s">
        <v>91</v>
      </c>
      <c r="R75" s="360" t="s">
        <v>91</v>
      </c>
      <c r="S75" s="377" t="s">
        <v>91</v>
      </c>
      <c r="T75" s="112"/>
      <c r="U75" s="112"/>
      <c r="V75" s="112"/>
      <c r="W75" s="112"/>
      <c r="X75" s="112"/>
      <c r="Y75" s="112"/>
      <c r="Z75" s="112"/>
      <c r="AA75" s="112"/>
      <c r="AB75" s="112"/>
      <c r="AC75" s="112"/>
      <c r="AD75" s="112"/>
      <c r="AE75" s="112"/>
      <c r="AF75" s="112"/>
    </row>
    <row r="76" spans="1:32" ht="14.5" x14ac:dyDescent="0.35">
      <c r="A76" s="112"/>
      <c r="B76" s="194"/>
      <c r="C76" s="375" t="s">
        <v>91</v>
      </c>
      <c r="D76" s="375" t="s">
        <v>91</v>
      </c>
      <c r="E76" s="360" t="s">
        <v>91</v>
      </c>
      <c r="F76" s="360" t="s">
        <v>91</v>
      </c>
      <c r="G76" s="375" t="s">
        <v>91</v>
      </c>
      <c r="H76" s="375" t="s">
        <v>91</v>
      </c>
      <c r="I76" s="360" t="s">
        <v>91</v>
      </c>
      <c r="J76" s="360" t="s">
        <v>91</v>
      </c>
      <c r="K76" s="193"/>
      <c r="L76" s="375"/>
      <c r="M76" s="375"/>
      <c r="N76" s="360"/>
      <c r="O76" s="360"/>
      <c r="P76" s="375" t="s">
        <v>91</v>
      </c>
      <c r="Q76" s="375" t="s">
        <v>91</v>
      </c>
      <c r="R76" s="360" t="s">
        <v>91</v>
      </c>
      <c r="S76" s="377" t="s">
        <v>91</v>
      </c>
      <c r="T76" s="112"/>
      <c r="U76" s="112"/>
      <c r="V76" s="112"/>
      <c r="W76" s="112"/>
      <c r="X76" s="112"/>
      <c r="Y76" s="112"/>
      <c r="Z76" s="112"/>
      <c r="AA76" s="112"/>
      <c r="AB76" s="112"/>
      <c r="AC76" s="112"/>
      <c r="AD76" s="112"/>
      <c r="AE76" s="112"/>
      <c r="AF76" s="112"/>
    </row>
    <row r="77" spans="1:32" ht="14.5" x14ac:dyDescent="0.35">
      <c r="A77" s="112"/>
      <c r="B77" s="194"/>
      <c r="C77" s="375" t="s">
        <v>91</v>
      </c>
      <c r="D77" s="375" t="s">
        <v>91</v>
      </c>
      <c r="E77" s="360" t="s">
        <v>91</v>
      </c>
      <c r="F77" s="360" t="s">
        <v>91</v>
      </c>
      <c r="G77" s="375" t="s">
        <v>91</v>
      </c>
      <c r="H77" s="375" t="s">
        <v>91</v>
      </c>
      <c r="I77" s="360" t="s">
        <v>91</v>
      </c>
      <c r="J77" s="360" t="s">
        <v>91</v>
      </c>
      <c r="K77" s="193"/>
      <c r="L77" s="375"/>
      <c r="M77" s="375"/>
      <c r="N77" s="360"/>
      <c r="O77" s="360"/>
      <c r="P77" s="375" t="s">
        <v>91</v>
      </c>
      <c r="Q77" s="375" t="s">
        <v>91</v>
      </c>
      <c r="R77" s="360" t="s">
        <v>91</v>
      </c>
      <c r="S77" s="377" t="s">
        <v>91</v>
      </c>
      <c r="T77" s="112"/>
      <c r="U77" s="112"/>
      <c r="V77" s="112"/>
      <c r="W77" s="112"/>
      <c r="X77" s="112"/>
      <c r="Y77" s="112"/>
      <c r="Z77" s="112"/>
      <c r="AA77" s="112"/>
      <c r="AB77" s="112"/>
      <c r="AC77" s="112"/>
      <c r="AD77" s="112"/>
      <c r="AE77" s="112"/>
      <c r="AF77" s="112"/>
    </row>
    <row r="78" spans="1:32" ht="14.5" x14ac:dyDescent="0.35">
      <c r="A78" s="112"/>
      <c r="B78" s="194"/>
      <c r="C78" s="375" t="s">
        <v>91</v>
      </c>
      <c r="D78" s="375" t="s">
        <v>91</v>
      </c>
      <c r="E78" s="360" t="s">
        <v>91</v>
      </c>
      <c r="F78" s="360" t="s">
        <v>91</v>
      </c>
      <c r="G78" s="375" t="s">
        <v>91</v>
      </c>
      <c r="H78" s="375" t="s">
        <v>91</v>
      </c>
      <c r="I78" s="360" t="s">
        <v>91</v>
      </c>
      <c r="J78" s="360" t="s">
        <v>91</v>
      </c>
      <c r="K78" s="193"/>
      <c r="L78" s="375"/>
      <c r="M78" s="375"/>
      <c r="N78" s="360"/>
      <c r="O78" s="360"/>
      <c r="P78" s="375" t="s">
        <v>91</v>
      </c>
      <c r="Q78" s="375" t="s">
        <v>91</v>
      </c>
      <c r="R78" s="360" t="s">
        <v>91</v>
      </c>
      <c r="S78" s="377" t="s">
        <v>91</v>
      </c>
      <c r="T78" s="112"/>
      <c r="U78" s="112"/>
      <c r="V78" s="112"/>
      <c r="W78" s="112"/>
      <c r="X78" s="112"/>
      <c r="Y78" s="112"/>
      <c r="Z78" s="112"/>
      <c r="AA78" s="112"/>
      <c r="AB78" s="112"/>
      <c r="AC78" s="112"/>
      <c r="AD78" s="112"/>
      <c r="AE78" s="112"/>
      <c r="AF78" s="112"/>
    </row>
    <row r="79" spans="1:32" ht="14.5" x14ac:dyDescent="0.35">
      <c r="A79" s="112"/>
      <c r="B79" s="194"/>
      <c r="C79" s="375" t="s">
        <v>91</v>
      </c>
      <c r="D79" s="375" t="s">
        <v>91</v>
      </c>
      <c r="E79" s="360" t="s">
        <v>91</v>
      </c>
      <c r="F79" s="360" t="s">
        <v>91</v>
      </c>
      <c r="G79" s="375" t="s">
        <v>91</v>
      </c>
      <c r="H79" s="375" t="s">
        <v>91</v>
      </c>
      <c r="I79" s="360" t="s">
        <v>91</v>
      </c>
      <c r="J79" s="360" t="s">
        <v>91</v>
      </c>
      <c r="K79" s="193"/>
      <c r="L79" s="375"/>
      <c r="M79" s="375"/>
      <c r="N79" s="360"/>
      <c r="O79" s="360"/>
      <c r="P79" s="375" t="s">
        <v>91</v>
      </c>
      <c r="Q79" s="375" t="s">
        <v>91</v>
      </c>
      <c r="R79" s="360" t="s">
        <v>91</v>
      </c>
      <c r="S79" s="377" t="s">
        <v>91</v>
      </c>
      <c r="T79" s="112"/>
      <c r="U79" s="112"/>
      <c r="V79" s="112"/>
      <c r="W79" s="112"/>
      <c r="X79" s="112"/>
      <c r="Y79" s="112"/>
      <c r="Z79" s="112"/>
      <c r="AA79" s="112"/>
      <c r="AB79" s="112"/>
      <c r="AC79" s="112"/>
      <c r="AD79" s="112"/>
      <c r="AE79" s="112"/>
      <c r="AF79" s="112"/>
    </row>
    <row r="80" spans="1:32" ht="14.5" x14ac:dyDescent="0.35">
      <c r="A80" s="112"/>
      <c r="B80" s="194"/>
      <c r="C80" s="375" t="s">
        <v>91</v>
      </c>
      <c r="D80" s="375" t="s">
        <v>91</v>
      </c>
      <c r="E80" s="360" t="s">
        <v>91</v>
      </c>
      <c r="F80" s="360" t="s">
        <v>91</v>
      </c>
      <c r="G80" s="375" t="s">
        <v>91</v>
      </c>
      <c r="H80" s="375" t="s">
        <v>91</v>
      </c>
      <c r="I80" s="360" t="s">
        <v>91</v>
      </c>
      <c r="J80" s="360" t="s">
        <v>91</v>
      </c>
      <c r="K80" s="193"/>
      <c r="L80" s="375"/>
      <c r="M80" s="375"/>
      <c r="N80" s="360"/>
      <c r="O80" s="360"/>
      <c r="P80" s="375" t="s">
        <v>91</v>
      </c>
      <c r="Q80" s="375" t="s">
        <v>91</v>
      </c>
      <c r="R80" s="360" t="s">
        <v>91</v>
      </c>
      <c r="S80" s="377" t="s">
        <v>91</v>
      </c>
      <c r="T80" s="112"/>
      <c r="U80" s="112"/>
      <c r="V80" s="112"/>
      <c r="W80" s="112"/>
      <c r="X80" s="112"/>
      <c r="Y80" s="112"/>
      <c r="Z80" s="112"/>
      <c r="AA80" s="112"/>
      <c r="AB80" s="112"/>
      <c r="AC80" s="112"/>
      <c r="AD80" s="112"/>
      <c r="AE80" s="112"/>
      <c r="AF80" s="112"/>
    </row>
    <row r="81" spans="1:32" ht="14.5" x14ac:dyDescent="0.35">
      <c r="A81" s="112"/>
      <c r="B81" s="194"/>
      <c r="C81" s="375" t="s">
        <v>91</v>
      </c>
      <c r="D81" s="375" t="s">
        <v>91</v>
      </c>
      <c r="E81" s="360" t="s">
        <v>91</v>
      </c>
      <c r="F81" s="360" t="s">
        <v>91</v>
      </c>
      <c r="G81" s="375" t="s">
        <v>91</v>
      </c>
      <c r="H81" s="375" t="s">
        <v>91</v>
      </c>
      <c r="I81" s="360" t="s">
        <v>91</v>
      </c>
      <c r="J81" s="360" t="s">
        <v>91</v>
      </c>
      <c r="K81" s="193"/>
      <c r="L81" s="375"/>
      <c r="M81" s="375"/>
      <c r="N81" s="360"/>
      <c r="O81" s="360"/>
      <c r="P81" s="375" t="s">
        <v>91</v>
      </c>
      <c r="Q81" s="375" t="s">
        <v>91</v>
      </c>
      <c r="R81" s="360" t="s">
        <v>91</v>
      </c>
      <c r="S81" s="377" t="s">
        <v>91</v>
      </c>
      <c r="T81" s="112"/>
      <c r="U81" s="112"/>
      <c r="V81" s="112"/>
      <c r="W81" s="112"/>
      <c r="X81" s="112"/>
      <c r="Y81" s="112"/>
      <c r="Z81" s="112"/>
      <c r="AA81" s="112"/>
      <c r="AB81" s="112"/>
      <c r="AC81" s="112"/>
      <c r="AD81" s="112"/>
      <c r="AE81" s="112"/>
      <c r="AF81" s="112"/>
    </row>
    <row r="82" spans="1:32" ht="14.5" x14ac:dyDescent="0.35">
      <c r="A82" s="112"/>
      <c r="B82" s="194"/>
      <c r="C82" s="375" t="s">
        <v>91</v>
      </c>
      <c r="D82" s="375" t="s">
        <v>91</v>
      </c>
      <c r="E82" s="360" t="s">
        <v>91</v>
      </c>
      <c r="F82" s="360" t="s">
        <v>91</v>
      </c>
      <c r="G82" s="375" t="s">
        <v>91</v>
      </c>
      <c r="H82" s="375" t="s">
        <v>91</v>
      </c>
      <c r="I82" s="360" t="s">
        <v>91</v>
      </c>
      <c r="J82" s="360" t="s">
        <v>91</v>
      </c>
      <c r="K82" s="193"/>
      <c r="L82" s="375"/>
      <c r="M82" s="375"/>
      <c r="N82" s="360"/>
      <c r="O82" s="360"/>
      <c r="P82" s="375" t="s">
        <v>91</v>
      </c>
      <c r="Q82" s="375" t="s">
        <v>91</v>
      </c>
      <c r="R82" s="360" t="s">
        <v>91</v>
      </c>
      <c r="S82" s="377" t="s">
        <v>91</v>
      </c>
      <c r="T82" s="112"/>
      <c r="U82" s="112"/>
      <c r="V82" s="112"/>
      <c r="W82" s="112"/>
      <c r="X82" s="112"/>
      <c r="Y82" s="112"/>
      <c r="Z82" s="112"/>
      <c r="AA82" s="112"/>
      <c r="AB82" s="112"/>
      <c r="AC82" s="112"/>
      <c r="AD82" s="112"/>
      <c r="AE82" s="112"/>
      <c r="AF82" s="112"/>
    </row>
    <row r="83" spans="1:32" ht="14.5" x14ac:dyDescent="0.35">
      <c r="A83" s="112"/>
      <c r="B83" s="194"/>
      <c r="C83" s="375" t="s">
        <v>91</v>
      </c>
      <c r="D83" s="375" t="s">
        <v>91</v>
      </c>
      <c r="E83" s="360" t="s">
        <v>91</v>
      </c>
      <c r="F83" s="360" t="s">
        <v>91</v>
      </c>
      <c r="G83" s="375" t="s">
        <v>91</v>
      </c>
      <c r="H83" s="375" t="s">
        <v>91</v>
      </c>
      <c r="I83" s="360" t="s">
        <v>91</v>
      </c>
      <c r="J83" s="360" t="s">
        <v>91</v>
      </c>
      <c r="K83" s="193"/>
      <c r="L83" s="375"/>
      <c r="M83" s="375"/>
      <c r="N83" s="360"/>
      <c r="O83" s="360"/>
      <c r="P83" s="375" t="s">
        <v>91</v>
      </c>
      <c r="Q83" s="375" t="s">
        <v>91</v>
      </c>
      <c r="R83" s="360" t="s">
        <v>91</v>
      </c>
      <c r="S83" s="377" t="s">
        <v>91</v>
      </c>
      <c r="T83" s="112"/>
      <c r="U83" s="112"/>
      <c r="V83" s="112"/>
      <c r="W83" s="112"/>
      <c r="X83" s="112"/>
      <c r="Y83" s="112"/>
      <c r="Z83" s="112"/>
      <c r="AA83" s="112"/>
      <c r="AB83" s="112"/>
      <c r="AC83" s="112"/>
      <c r="AD83" s="112"/>
      <c r="AE83" s="112"/>
      <c r="AF83" s="112"/>
    </row>
    <row r="84" spans="1:32" ht="14.5" x14ac:dyDescent="0.35">
      <c r="A84" s="112"/>
      <c r="B84" s="194"/>
      <c r="C84" s="375" t="s">
        <v>91</v>
      </c>
      <c r="D84" s="375" t="s">
        <v>91</v>
      </c>
      <c r="E84" s="360" t="s">
        <v>91</v>
      </c>
      <c r="F84" s="360" t="s">
        <v>91</v>
      </c>
      <c r="G84" s="375" t="s">
        <v>91</v>
      </c>
      <c r="H84" s="375" t="s">
        <v>91</v>
      </c>
      <c r="I84" s="360" t="s">
        <v>91</v>
      </c>
      <c r="J84" s="360" t="s">
        <v>91</v>
      </c>
      <c r="K84" s="193"/>
      <c r="L84" s="375"/>
      <c r="M84" s="375"/>
      <c r="N84" s="360"/>
      <c r="O84" s="360"/>
      <c r="P84" s="375" t="s">
        <v>91</v>
      </c>
      <c r="Q84" s="375" t="s">
        <v>91</v>
      </c>
      <c r="R84" s="360" t="s">
        <v>91</v>
      </c>
      <c r="S84" s="377" t="s">
        <v>91</v>
      </c>
      <c r="T84" s="112"/>
      <c r="U84" s="112"/>
      <c r="V84" s="112"/>
      <c r="W84" s="112"/>
      <c r="X84" s="112"/>
      <c r="Y84" s="112"/>
      <c r="Z84" s="112"/>
      <c r="AA84" s="112"/>
      <c r="AB84" s="112"/>
      <c r="AC84" s="112"/>
      <c r="AD84" s="112"/>
      <c r="AE84" s="112"/>
      <c r="AF84" s="112"/>
    </row>
    <row r="85" spans="1:32" ht="14.5" x14ac:dyDescent="0.35">
      <c r="A85" s="112"/>
      <c r="B85" s="194"/>
      <c r="C85" s="375" t="s">
        <v>91</v>
      </c>
      <c r="D85" s="375" t="s">
        <v>91</v>
      </c>
      <c r="E85" s="360" t="s">
        <v>91</v>
      </c>
      <c r="F85" s="360" t="s">
        <v>91</v>
      </c>
      <c r="G85" s="375" t="s">
        <v>91</v>
      </c>
      <c r="H85" s="375" t="s">
        <v>91</v>
      </c>
      <c r="I85" s="360" t="s">
        <v>91</v>
      </c>
      <c r="J85" s="360" t="s">
        <v>91</v>
      </c>
      <c r="K85" s="193"/>
      <c r="L85" s="375"/>
      <c r="M85" s="375"/>
      <c r="N85" s="360"/>
      <c r="O85" s="360"/>
      <c r="P85" s="375" t="s">
        <v>91</v>
      </c>
      <c r="Q85" s="375" t="s">
        <v>91</v>
      </c>
      <c r="R85" s="360" t="s">
        <v>91</v>
      </c>
      <c r="S85" s="377" t="s">
        <v>91</v>
      </c>
      <c r="T85" s="112"/>
      <c r="U85" s="112"/>
      <c r="V85" s="112"/>
      <c r="W85" s="112"/>
      <c r="X85" s="112"/>
      <c r="Y85" s="112"/>
      <c r="Z85" s="112"/>
      <c r="AA85" s="112"/>
      <c r="AB85" s="112"/>
      <c r="AC85" s="112"/>
      <c r="AD85" s="112"/>
      <c r="AE85" s="112"/>
      <c r="AF85" s="112"/>
    </row>
    <row r="86" spans="1:32" ht="14.5" x14ac:dyDescent="0.35">
      <c r="A86" s="112"/>
      <c r="B86" s="194"/>
      <c r="C86" s="375" t="s">
        <v>91</v>
      </c>
      <c r="D86" s="375" t="s">
        <v>91</v>
      </c>
      <c r="E86" s="360" t="s">
        <v>91</v>
      </c>
      <c r="F86" s="360" t="s">
        <v>91</v>
      </c>
      <c r="G86" s="375" t="s">
        <v>91</v>
      </c>
      <c r="H86" s="375" t="s">
        <v>91</v>
      </c>
      <c r="I86" s="360" t="s">
        <v>91</v>
      </c>
      <c r="J86" s="360" t="s">
        <v>91</v>
      </c>
      <c r="K86" s="193"/>
      <c r="L86" s="375"/>
      <c r="M86" s="375"/>
      <c r="N86" s="360"/>
      <c r="O86" s="360"/>
      <c r="P86" s="375" t="s">
        <v>91</v>
      </c>
      <c r="Q86" s="375" t="s">
        <v>91</v>
      </c>
      <c r="R86" s="360" t="s">
        <v>91</v>
      </c>
      <c r="S86" s="377" t="s">
        <v>91</v>
      </c>
      <c r="T86" s="112"/>
      <c r="U86" s="112"/>
      <c r="V86" s="112"/>
      <c r="W86" s="112"/>
      <c r="X86" s="112"/>
      <c r="Y86" s="112"/>
      <c r="Z86" s="112"/>
      <c r="AA86" s="112"/>
      <c r="AB86" s="112"/>
      <c r="AC86" s="112"/>
      <c r="AD86" s="112"/>
      <c r="AE86" s="112"/>
      <c r="AF86" s="112"/>
    </row>
    <row r="87" spans="1:32" ht="14.5" x14ac:dyDescent="0.35">
      <c r="A87" s="112"/>
      <c r="B87" s="195"/>
      <c r="C87" s="382" t="s">
        <v>91</v>
      </c>
      <c r="D87" s="382" t="s">
        <v>91</v>
      </c>
      <c r="E87" s="380" t="s">
        <v>91</v>
      </c>
      <c r="F87" s="380" t="s">
        <v>91</v>
      </c>
      <c r="G87" s="382" t="s">
        <v>91</v>
      </c>
      <c r="H87" s="382" t="s">
        <v>91</v>
      </c>
      <c r="I87" s="380" t="s">
        <v>91</v>
      </c>
      <c r="J87" s="380" t="s">
        <v>91</v>
      </c>
      <c r="K87" s="196"/>
      <c r="L87" s="382"/>
      <c r="M87" s="382"/>
      <c r="N87" s="380"/>
      <c r="O87" s="380"/>
      <c r="P87" s="382" t="s">
        <v>91</v>
      </c>
      <c r="Q87" s="382" t="s">
        <v>91</v>
      </c>
      <c r="R87" s="380" t="s">
        <v>91</v>
      </c>
      <c r="S87" s="381"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P73:Q73"/>
    <mergeCell ref="P74:Q74"/>
    <mergeCell ref="P75:Q75"/>
    <mergeCell ref="P76:Q76"/>
    <mergeCell ref="P77:Q77"/>
    <mergeCell ref="L77:M77"/>
    <mergeCell ref="E76:F76"/>
    <mergeCell ref="E77:F77"/>
    <mergeCell ref="G76:H76"/>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4" t="s">
        <v>23</v>
      </c>
      <c r="C2" s="232"/>
      <c r="D2" s="232"/>
      <c r="E2" s="21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19" t="s">
        <v>217</v>
      </c>
      <c r="C4" s="220"/>
      <c r="D4" s="220"/>
      <c r="E4" s="221"/>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09" t="s">
        <v>218</v>
      </c>
      <c r="C5" s="310"/>
      <c r="D5" s="310"/>
      <c r="E5" s="311"/>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1095</v>
      </c>
      <c r="C9" s="4" t="s">
        <v>380</v>
      </c>
      <c r="D9" s="4" t="s">
        <v>1097</v>
      </c>
      <c r="E9" s="4" t="s">
        <v>406</v>
      </c>
      <c r="F9" s="4" t="s">
        <v>406</v>
      </c>
      <c r="G9" s="80">
        <f>IFERROR(VALUE(LEFT(E9,1))*VALUE(LEFT(F9,1)),"N/A")</f>
        <v>25</v>
      </c>
      <c r="H9" s="4" t="s">
        <v>1098</v>
      </c>
      <c r="I9" s="4" t="s">
        <v>408</v>
      </c>
      <c r="J9" s="4" t="s">
        <v>406</v>
      </c>
      <c r="K9" s="139">
        <f>IFERROR(VALUE(LEFT(I9,1))*VALUE(LEFT(J9,1)),"N/A")</f>
        <v>15</v>
      </c>
    </row>
    <row r="10" spans="1:41" ht="14.5" x14ac:dyDescent="0.35">
      <c r="B10" s="76" t="s">
        <v>1096</v>
      </c>
      <c r="C10" s="4" t="s">
        <v>388</v>
      </c>
      <c r="D10" s="4" t="s">
        <v>1099</v>
      </c>
      <c r="E10" s="4" t="s">
        <v>409</v>
      </c>
      <c r="F10" s="4" t="s">
        <v>407</v>
      </c>
      <c r="G10" s="80">
        <f t="shared" ref="G10:G13" si="0">IFERROR(VALUE(LEFT(E10,1))*VALUE(LEFT(F10,1)),"N/A")</f>
        <v>8</v>
      </c>
      <c r="H10" s="4" t="s">
        <v>1100</v>
      </c>
      <c r="I10" s="4" t="s">
        <v>409</v>
      </c>
      <c r="J10" s="4" t="s">
        <v>408</v>
      </c>
      <c r="K10" s="139">
        <f t="shared" ref="K10:K13" si="1">IFERROR(VALUE(LEFT(I10,1))*VALUE(LEFT(J10,1)),"N/A")</f>
        <v>6</v>
      </c>
    </row>
    <row r="11" spans="1:41" ht="14.5" x14ac:dyDescent="0.35">
      <c r="B11" s="76" t="s">
        <v>1101</v>
      </c>
      <c r="C11" s="4" t="s">
        <v>382</v>
      </c>
      <c r="D11" s="4" t="s">
        <v>1102</v>
      </c>
      <c r="E11" s="4" t="s">
        <v>409</v>
      </c>
      <c r="F11" s="4" t="s">
        <v>407</v>
      </c>
      <c r="G11" s="80">
        <f t="shared" si="0"/>
        <v>8</v>
      </c>
      <c r="H11" s="4" t="s">
        <v>1103</v>
      </c>
      <c r="I11" s="4" t="s">
        <v>410</v>
      </c>
      <c r="J11" s="4" t="s">
        <v>408</v>
      </c>
      <c r="K11" s="139">
        <f t="shared" si="1"/>
        <v>3</v>
      </c>
    </row>
    <row r="12" spans="1:41" ht="14.5" x14ac:dyDescent="0.35">
      <c r="B12" s="76" t="s">
        <v>1104</v>
      </c>
      <c r="C12" s="4" t="s">
        <v>383</v>
      </c>
      <c r="D12" s="4" t="s">
        <v>1105</v>
      </c>
      <c r="E12" s="4" t="s">
        <v>407</v>
      </c>
      <c r="F12" s="4" t="s">
        <v>406</v>
      </c>
      <c r="G12" s="80">
        <f t="shared" si="0"/>
        <v>20</v>
      </c>
      <c r="H12" s="4" t="s">
        <v>1106</v>
      </c>
      <c r="I12" s="4" t="s">
        <v>410</v>
      </c>
      <c r="J12" s="4" t="s">
        <v>410</v>
      </c>
      <c r="K12" s="139">
        <f t="shared" si="1"/>
        <v>1</v>
      </c>
    </row>
    <row r="13" spans="1:41" ht="14.5" x14ac:dyDescent="0.35">
      <c r="B13" s="78" t="s">
        <v>1107</v>
      </c>
      <c r="C13" s="75" t="s">
        <v>380</v>
      </c>
      <c r="D13" s="75" t="s">
        <v>1108</v>
      </c>
      <c r="E13" s="75" t="s">
        <v>409</v>
      </c>
      <c r="F13" s="75" t="s">
        <v>408</v>
      </c>
      <c r="G13" s="81">
        <f t="shared" si="0"/>
        <v>6</v>
      </c>
      <c r="H13" s="75" t="s">
        <v>1109</v>
      </c>
      <c r="I13" s="75" t="s">
        <v>409</v>
      </c>
      <c r="J13" s="75" t="s">
        <v>409</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P15" sqref="P15"/>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4" t="s">
        <v>25</v>
      </c>
      <c r="C2" s="215"/>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1110</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1111</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opLeftCell="A58" workbookViewId="0">
      <selection activeCell="B180" sqref="B180"/>
    </sheetView>
  </sheetViews>
  <sheetFormatPr defaultRowHeight="14.5" x14ac:dyDescent="0.35"/>
  <cols>
    <col min="1" max="1" width="85" bestFit="1" customWidth="1"/>
    <col min="2" max="2" width="17.453125" customWidth="1"/>
    <col min="3" max="3" width="18.2695312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1123</v>
      </c>
    </row>
    <row r="49" spans="1:10" x14ac:dyDescent="0.35">
      <c r="A49" t="s">
        <v>307</v>
      </c>
      <c r="B49" t="s">
        <v>299</v>
      </c>
      <c r="C49" s="125" t="s">
        <v>119</v>
      </c>
    </row>
    <row r="50" spans="1:10" x14ac:dyDescent="0.35">
      <c r="A50" t="s">
        <v>308</v>
      </c>
      <c r="B50" t="s">
        <v>299</v>
      </c>
      <c r="C50" s="125" t="s">
        <v>300</v>
      </c>
    </row>
    <row r="51" spans="1:10" x14ac:dyDescent="0.35">
      <c r="A51" t="s">
        <v>309</v>
      </c>
      <c r="B51" t="s">
        <v>299</v>
      </c>
      <c r="C51" s="125" t="s">
        <v>302</v>
      </c>
    </row>
    <row r="52" spans="1:10" x14ac:dyDescent="0.35">
      <c r="A52" t="s">
        <v>310</v>
      </c>
      <c r="B52" t="s">
        <v>299</v>
      </c>
      <c r="C52" s="125" t="s">
        <v>300</v>
      </c>
    </row>
    <row r="53" spans="1:10" x14ac:dyDescent="0.35">
      <c r="A53" t="s">
        <v>311</v>
      </c>
      <c r="B53" t="s">
        <v>299</v>
      </c>
      <c r="C53" s="125" t="s">
        <v>300</v>
      </c>
    </row>
    <row r="54" spans="1:10" x14ac:dyDescent="0.35">
      <c r="A54" t="s">
        <v>312</v>
      </c>
      <c r="B54" t="s">
        <v>299</v>
      </c>
      <c r="C54" s="125" t="s">
        <v>305</v>
      </c>
    </row>
    <row r="55" spans="1:10" x14ac:dyDescent="0.35">
      <c r="A55" t="s">
        <v>313</v>
      </c>
      <c r="B55" t="s">
        <v>139</v>
      </c>
      <c r="C55" s="125" t="s">
        <v>119</v>
      </c>
    </row>
    <row r="56" spans="1:10" x14ac:dyDescent="0.35">
      <c r="A56" t="s">
        <v>314</v>
      </c>
      <c r="B56" t="s">
        <v>139</v>
      </c>
      <c r="C56" s="125" t="s">
        <v>119</v>
      </c>
    </row>
    <row r="57" spans="1:10" x14ac:dyDescent="0.35">
      <c r="A57" t="s">
        <v>315</v>
      </c>
      <c r="B57" t="s">
        <v>139</v>
      </c>
      <c r="C57" s="125" t="s">
        <v>119</v>
      </c>
      <c r="J57" s="1"/>
    </row>
    <row r="58" spans="1:10" x14ac:dyDescent="0.35">
      <c r="A58" t="s">
        <v>316</v>
      </c>
      <c r="B58" t="s">
        <v>139</v>
      </c>
      <c r="C58" s="125" t="s">
        <v>119</v>
      </c>
    </row>
    <row r="59" spans="1:10" x14ac:dyDescent="0.35">
      <c r="A59" t="s">
        <v>317</v>
      </c>
      <c r="B59" t="s">
        <v>139</v>
      </c>
      <c r="C59" s="125" t="s">
        <v>1123</v>
      </c>
    </row>
    <row r="60" spans="1:10" x14ac:dyDescent="0.35">
      <c r="A60" t="s">
        <v>318</v>
      </c>
      <c r="B60" t="s">
        <v>139</v>
      </c>
      <c r="C60" s="125" t="s">
        <v>305</v>
      </c>
    </row>
    <row r="61" spans="1:10" x14ac:dyDescent="0.35">
      <c r="A61" t="s">
        <v>319</v>
      </c>
      <c r="B61" t="s">
        <v>139</v>
      </c>
      <c r="C61" s="125" t="s">
        <v>300</v>
      </c>
    </row>
    <row r="62" spans="1:10" x14ac:dyDescent="0.35">
      <c r="A62" t="s">
        <v>320</v>
      </c>
      <c r="B62" t="s">
        <v>139</v>
      </c>
      <c r="C62" s="125" t="s">
        <v>300</v>
      </c>
    </row>
    <row r="63" spans="1:10" x14ac:dyDescent="0.35">
      <c r="A63" t="s">
        <v>321</v>
      </c>
      <c r="B63" t="s">
        <v>139</v>
      </c>
      <c r="C63" s="125" t="s">
        <v>300</v>
      </c>
    </row>
    <row r="64" spans="1:10" x14ac:dyDescent="0.35">
      <c r="A64" t="s">
        <v>322</v>
      </c>
      <c r="B64" t="s">
        <v>139</v>
      </c>
      <c r="C64" s="125" t="s">
        <v>300</v>
      </c>
    </row>
    <row r="65" spans="1:10" x14ac:dyDescent="0.35">
      <c r="A65" t="s">
        <v>323</v>
      </c>
      <c r="B65" t="s">
        <v>139</v>
      </c>
      <c r="C65" s="125" t="s">
        <v>300</v>
      </c>
    </row>
    <row r="66" spans="1:10" x14ac:dyDescent="0.35">
      <c r="A66" t="s">
        <v>324</v>
      </c>
      <c r="B66" t="s">
        <v>139</v>
      </c>
      <c r="C66" s="125" t="s">
        <v>300</v>
      </c>
    </row>
    <row r="67" spans="1:10" x14ac:dyDescent="0.35">
      <c r="A67" t="s">
        <v>325</v>
      </c>
      <c r="B67" t="s">
        <v>139</v>
      </c>
      <c r="C67" s="125" t="s">
        <v>300</v>
      </c>
      <c r="J67" s="24"/>
    </row>
    <row r="68" spans="1:10" x14ac:dyDescent="0.35">
      <c r="A68" t="s">
        <v>326</v>
      </c>
      <c r="B68" t="s">
        <v>139</v>
      </c>
      <c r="C68" s="125" t="s">
        <v>302</v>
      </c>
    </row>
    <row r="69" spans="1:10" x14ac:dyDescent="0.35">
      <c r="A69" t="s">
        <v>327</v>
      </c>
      <c r="B69" t="s">
        <v>139</v>
      </c>
      <c r="C69" s="125" t="s">
        <v>300</v>
      </c>
    </row>
    <row r="70" spans="1:10" x14ac:dyDescent="0.35">
      <c r="A70" t="s">
        <v>328</v>
      </c>
      <c r="B70" t="s">
        <v>139</v>
      </c>
      <c r="C70" s="125" t="s">
        <v>300</v>
      </c>
    </row>
    <row r="71" spans="1:10" x14ac:dyDescent="0.35">
      <c r="A71" t="s">
        <v>329</v>
      </c>
      <c r="B71" t="s">
        <v>139</v>
      </c>
      <c r="C71" s="125" t="s">
        <v>302</v>
      </c>
    </row>
    <row r="72" spans="1:10" x14ac:dyDescent="0.35">
      <c r="A72" t="s">
        <v>330</v>
      </c>
      <c r="B72" t="s">
        <v>331</v>
      </c>
      <c r="C72" s="125" t="s">
        <v>1123</v>
      </c>
    </row>
    <row r="73" spans="1:10" x14ac:dyDescent="0.35">
      <c r="A73" t="s">
        <v>332</v>
      </c>
      <c r="B73" t="s">
        <v>331</v>
      </c>
      <c r="C73" s="125" t="s">
        <v>1123</v>
      </c>
    </row>
    <row r="74" spans="1:10" x14ac:dyDescent="0.35">
      <c r="A74" t="s">
        <v>333</v>
      </c>
      <c r="B74" t="s">
        <v>331</v>
      </c>
      <c r="C74" s="125" t="s">
        <v>1123</v>
      </c>
    </row>
    <row r="75" spans="1:10" x14ac:dyDescent="0.35">
      <c r="A75" t="s">
        <v>334</v>
      </c>
      <c r="B75" t="s">
        <v>331</v>
      </c>
      <c r="C75" s="125" t="s">
        <v>1123</v>
      </c>
    </row>
    <row r="76" spans="1:10" x14ac:dyDescent="0.35">
      <c r="A76" t="s">
        <v>335</v>
      </c>
      <c r="B76" t="s">
        <v>331</v>
      </c>
      <c r="C76" s="125" t="s">
        <v>1123</v>
      </c>
    </row>
    <row r="77" spans="1:10" x14ac:dyDescent="0.35">
      <c r="A77" t="s">
        <v>336</v>
      </c>
      <c r="B77" t="s">
        <v>331</v>
      </c>
      <c r="C77" s="125" t="s">
        <v>1123</v>
      </c>
    </row>
    <row r="78" spans="1:10" x14ac:dyDescent="0.35">
      <c r="C78" s="60" t="s">
        <v>337</v>
      </c>
    </row>
    <row r="79" spans="1:10" x14ac:dyDescent="0.35">
      <c r="A79" s="60" t="s">
        <v>338</v>
      </c>
    </row>
    <row r="80" spans="1:10" x14ac:dyDescent="0.35">
      <c r="A80" s="1" t="s">
        <v>339</v>
      </c>
      <c r="B80" s="1" t="s">
        <v>297</v>
      </c>
      <c r="C80" s="1" t="s">
        <v>123</v>
      </c>
    </row>
    <row r="81" spans="1:3" x14ac:dyDescent="0.35">
      <c r="A81" t="str">
        <f>A3</f>
        <v>Please select an option</v>
      </c>
      <c r="B81" t="e">
        <f>NA()</f>
        <v>#N/A</v>
      </c>
      <c r="C81" t="e">
        <f>NA()</f>
        <v>#N/A</v>
      </c>
    </row>
    <row r="82" spans="1:3" x14ac:dyDescent="0.35">
      <c r="A82" t="s">
        <v>340</v>
      </c>
      <c r="B82" t="s">
        <v>139</v>
      </c>
      <c r="C82" s="125" t="s">
        <v>300</v>
      </c>
    </row>
    <row r="83" spans="1:3" x14ac:dyDescent="0.35">
      <c r="A83" t="s">
        <v>341</v>
      </c>
      <c r="B83" t="s">
        <v>342</v>
      </c>
      <c r="C83" s="125" t="s">
        <v>302</v>
      </c>
    </row>
    <row r="84" spans="1:3" x14ac:dyDescent="0.35">
      <c r="A84" t="s">
        <v>343</v>
      </c>
      <c r="B84" t="s">
        <v>342</v>
      </c>
      <c r="C84" s="125" t="s">
        <v>1123</v>
      </c>
    </row>
    <row r="85" spans="1:3" x14ac:dyDescent="0.35">
      <c r="A85" t="s">
        <v>344</v>
      </c>
      <c r="B85" t="s">
        <v>139</v>
      </c>
      <c r="C85" s="125" t="s">
        <v>1123</v>
      </c>
    </row>
    <row r="86" spans="1:3" x14ac:dyDescent="0.35">
      <c r="A86" t="s">
        <v>345</v>
      </c>
      <c r="B86" t="s">
        <v>139</v>
      </c>
      <c r="C86" s="125" t="s">
        <v>1123</v>
      </c>
    </row>
    <row r="87" spans="1:3" x14ac:dyDescent="0.35">
      <c r="A87" t="s">
        <v>346</v>
      </c>
      <c r="B87" t="s">
        <v>139</v>
      </c>
      <c r="C87" s="125" t="s">
        <v>300</v>
      </c>
    </row>
    <row r="88" spans="1:3" x14ac:dyDescent="0.35">
      <c r="A88" t="s">
        <v>346</v>
      </c>
      <c r="B88" t="s">
        <v>139</v>
      </c>
      <c r="C88" s="125" t="s">
        <v>302</v>
      </c>
    </row>
    <row r="89" spans="1:3" x14ac:dyDescent="0.35">
      <c r="A89" t="s">
        <v>347</v>
      </c>
      <c r="B89" t="s">
        <v>139</v>
      </c>
      <c r="C89" s="125" t="s">
        <v>300</v>
      </c>
    </row>
    <row r="90" spans="1:3" x14ac:dyDescent="0.35">
      <c r="A90" t="s">
        <v>347</v>
      </c>
      <c r="B90" t="s">
        <v>139</v>
      </c>
      <c r="C90" s="125" t="s">
        <v>302</v>
      </c>
    </row>
    <row r="91" spans="1:3" x14ac:dyDescent="0.35">
      <c r="A91" t="s">
        <v>348</v>
      </c>
      <c r="B91" t="s">
        <v>139</v>
      </c>
      <c r="C91" s="125" t="s">
        <v>300</v>
      </c>
    </row>
    <row r="92" spans="1:3" x14ac:dyDescent="0.35">
      <c r="A92" t="s">
        <v>349</v>
      </c>
      <c r="B92" t="s">
        <v>139</v>
      </c>
      <c r="C92" s="125" t="s">
        <v>300</v>
      </c>
    </row>
    <row r="93" spans="1:3" x14ac:dyDescent="0.35">
      <c r="A93" t="s">
        <v>350</v>
      </c>
      <c r="B93" t="s">
        <v>139</v>
      </c>
      <c r="C93" s="125" t="s">
        <v>305</v>
      </c>
    </row>
    <row r="94" spans="1:3" x14ac:dyDescent="0.35">
      <c r="A94" t="s">
        <v>351</v>
      </c>
      <c r="B94" t="s">
        <v>139</v>
      </c>
      <c r="C94" s="125" t="s">
        <v>305</v>
      </c>
    </row>
    <row r="95" spans="1:3" x14ac:dyDescent="0.35">
      <c r="A95" t="s">
        <v>352</v>
      </c>
      <c r="B95" t="s">
        <v>139</v>
      </c>
      <c r="C95" s="125" t="s">
        <v>300</v>
      </c>
    </row>
    <row r="96" spans="1:3" x14ac:dyDescent="0.35">
      <c r="A96" t="s">
        <v>353</v>
      </c>
      <c r="B96" t="s">
        <v>139</v>
      </c>
      <c r="C96" s="125" t="s">
        <v>300</v>
      </c>
    </row>
    <row r="97" spans="1:3" x14ac:dyDescent="0.35">
      <c r="A97" t="s">
        <v>354</v>
      </c>
      <c r="B97" t="s">
        <v>139</v>
      </c>
      <c r="C97" s="125" t="s">
        <v>1123</v>
      </c>
    </row>
    <row r="98" spans="1:3" x14ac:dyDescent="0.35">
      <c r="A98" t="s">
        <v>355</v>
      </c>
      <c r="B98" t="s">
        <v>342</v>
      </c>
      <c r="C98" s="125" t="s">
        <v>305</v>
      </c>
    </row>
    <row r="99" spans="1:3" x14ac:dyDescent="0.35">
      <c r="A99" t="s">
        <v>356</v>
      </c>
      <c r="B99" t="s">
        <v>342</v>
      </c>
      <c r="C99" s="125" t="s">
        <v>300</v>
      </c>
    </row>
    <row r="100" spans="1:3" x14ac:dyDescent="0.35">
      <c r="A100" t="s">
        <v>356</v>
      </c>
      <c r="B100" t="s">
        <v>342</v>
      </c>
      <c r="C100" s="125" t="s">
        <v>302</v>
      </c>
    </row>
    <row r="101" spans="1:3" x14ac:dyDescent="0.35">
      <c r="A101" t="s">
        <v>357</v>
      </c>
      <c r="B101" t="s">
        <v>342</v>
      </c>
      <c r="C101" s="125" t="s">
        <v>1123</v>
      </c>
    </row>
    <row r="102" spans="1:3" x14ac:dyDescent="0.35">
      <c r="A102" t="s">
        <v>358</v>
      </c>
      <c r="B102" t="s">
        <v>359</v>
      </c>
      <c r="C102" s="125" t="s">
        <v>300</v>
      </c>
    </row>
    <row r="103" spans="1:3" x14ac:dyDescent="0.35">
      <c r="A103" t="s">
        <v>360</v>
      </c>
      <c r="B103" t="s">
        <v>342</v>
      </c>
      <c r="C103" s="125" t="s">
        <v>300</v>
      </c>
    </row>
    <row r="104" spans="1:3" x14ac:dyDescent="0.35">
      <c r="A104" t="s">
        <v>361</v>
      </c>
      <c r="B104" t="s">
        <v>139</v>
      </c>
      <c r="C104" s="125" t="s">
        <v>1123</v>
      </c>
    </row>
    <row r="105" spans="1:3" x14ac:dyDescent="0.35">
      <c r="C105" s="60" t="s">
        <v>362</v>
      </c>
    </row>
    <row r="106" spans="1:3" x14ac:dyDescent="0.35">
      <c r="A106" s="60" t="s">
        <v>363</v>
      </c>
    </row>
    <row r="107" spans="1:3" x14ac:dyDescent="0.35">
      <c r="A107" s="1" t="s">
        <v>125</v>
      </c>
    </row>
    <row r="108" spans="1:3" x14ac:dyDescent="0.35">
      <c r="A108" t="str">
        <f>A3</f>
        <v>Please select an option</v>
      </c>
    </row>
    <row r="109" spans="1:3" x14ac:dyDescent="0.35">
      <c r="A109" t="s">
        <v>331</v>
      </c>
    </row>
    <row r="110" spans="1:3" x14ac:dyDescent="0.35">
      <c r="A110" t="s">
        <v>139</v>
      </c>
    </row>
    <row r="111" spans="1:3" x14ac:dyDescent="0.35">
      <c r="A111" t="s">
        <v>299</v>
      </c>
    </row>
    <row r="112" spans="1:3" x14ac:dyDescent="0.35">
      <c r="A112" t="s">
        <v>342</v>
      </c>
    </row>
    <row r="113" spans="1:1" x14ac:dyDescent="0.35">
      <c r="A113" t="s">
        <v>359</v>
      </c>
    </row>
    <row r="114" spans="1:1" x14ac:dyDescent="0.35">
      <c r="A114" s="60" t="s">
        <v>364</v>
      </c>
    </row>
    <row r="115" spans="1:1" x14ac:dyDescent="0.35">
      <c r="A115" s="60" t="s">
        <v>365</v>
      </c>
    </row>
    <row r="116" spans="1:1" x14ac:dyDescent="0.35">
      <c r="A116" s="1" t="s">
        <v>123</v>
      </c>
    </row>
    <row r="117" spans="1:1" x14ac:dyDescent="0.35">
      <c r="A117" t="str">
        <f>A3</f>
        <v>Please select an option</v>
      </c>
    </row>
    <row r="118" spans="1:1" x14ac:dyDescent="0.35">
      <c r="A118" t="s">
        <v>119</v>
      </c>
    </row>
    <row r="119" spans="1:1" x14ac:dyDescent="0.35">
      <c r="A119" t="s">
        <v>366</v>
      </c>
    </row>
    <row r="120" spans="1:1" x14ac:dyDescent="0.35">
      <c r="A120" t="s">
        <v>302</v>
      </c>
    </row>
    <row r="121" spans="1:1" x14ac:dyDescent="0.35">
      <c r="A121" t="s">
        <v>300</v>
      </c>
    </row>
    <row r="122" spans="1:1" x14ac:dyDescent="0.35">
      <c r="A122" t="s">
        <v>305</v>
      </c>
    </row>
    <row r="123" spans="1:1" x14ac:dyDescent="0.35">
      <c r="A123" s="60" t="s">
        <v>367</v>
      </c>
    </row>
    <row r="124" spans="1:1" x14ac:dyDescent="0.35">
      <c r="A124" s="60" t="s">
        <v>368</v>
      </c>
    </row>
    <row r="125" spans="1:1" x14ac:dyDescent="0.35">
      <c r="A125" s="1" t="s">
        <v>369</v>
      </c>
    </row>
    <row r="126" spans="1:1" x14ac:dyDescent="0.35">
      <c r="A126" t="str">
        <f>A3</f>
        <v>Please select an option</v>
      </c>
    </row>
    <row r="127" spans="1:1" x14ac:dyDescent="0.35">
      <c r="A127" t="s">
        <v>370</v>
      </c>
    </row>
    <row r="128" spans="1:1" x14ac:dyDescent="0.35">
      <c r="A128" s="60" t="s">
        <v>371</v>
      </c>
    </row>
    <row r="129" spans="1:1" x14ac:dyDescent="0.35">
      <c r="A129" s="60" t="s">
        <v>372</v>
      </c>
    </row>
    <row r="130" spans="1:1" x14ac:dyDescent="0.35">
      <c r="A130" s="1" t="s">
        <v>373</v>
      </c>
    </row>
    <row r="131" spans="1:1" x14ac:dyDescent="0.35">
      <c r="A131" t="str">
        <f>A3</f>
        <v>Please select an option</v>
      </c>
    </row>
    <row r="132" spans="1:1" x14ac:dyDescent="0.35">
      <c r="A132" t="s">
        <v>260</v>
      </c>
    </row>
    <row r="133" spans="1:1" x14ac:dyDescent="0.35">
      <c r="A133" t="s">
        <v>262</v>
      </c>
    </row>
    <row r="134" spans="1:1" x14ac:dyDescent="0.35">
      <c r="A134" s="60" t="s">
        <v>374</v>
      </c>
    </row>
    <row r="135" spans="1:1" x14ac:dyDescent="0.35">
      <c r="A135" s="60" t="s">
        <v>375</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376</v>
      </c>
    </row>
    <row r="141" spans="1:1" x14ac:dyDescent="0.35">
      <c r="A141" s="60" t="s">
        <v>377</v>
      </c>
    </row>
    <row r="142" spans="1:1" x14ac:dyDescent="0.35">
      <c r="A142" s="60" t="s">
        <v>378</v>
      </c>
    </row>
    <row r="143" spans="1:1" x14ac:dyDescent="0.35">
      <c r="A143" s="1" t="s">
        <v>379</v>
      </c>
    </row>
    <row r="144" spans="1:1" x14ac:dyDescent="0.35">
      <c r="A144" t="str">
        <f>A3</f>
        <v>Please select an option</v>
      </c>
    </row>
    <row r="145" spans="1:1" x14ac:dyDescent="0.35">
      <c r="A145" t="s">
        <v>380</v>
      </c>
    </row>
    <row r="146" spans="1:1" x14ac:dyDescent="0.35">
      <c r="A146" t="s">
        <v>381</v>
      </c>
    </row>
    <row r="147" spans="1:1" x14ac:dyDescent="0.35">
      <c r="A147" s="23" t="s">
        <v>382</v>
      </c>
    </row>
    <row r="148" spans="1:1" x14ac:dyDescent="0.35">
      <c r="A148" s="23" t="s">
        <v>383</v>
      </c>
    </row>
    <row r="149" spans="1:1" x14ac:dyDescent="0.35">
      <c r="A149" t="s">
        <v>384</v>
      </c>
    </row>
    <row r="150" spans="1:1" x14ac:dyDescent="0.35">
      <c r="A150" t="s">
        <v>385</v>
      </c>
    </row>
    <row r="151" spans="1:1" x14ac:dyDescent="0.35">
      <c r="A151" t="s">
        <v>386</v>
      </c>
    </row>
    <row r="152" spans="1:1" x14ac:dyDescent="0.35">
      <c r="A152" t="s">
        <v>387</v>
      </c>
    </row>
    <row r="153" spans="1:1" x14ac:dyDescent="0.35">
      <c r="A153" t="s">
        <v>388</v>
      </c>
    </row>
    <row r="154" spans="1:1" x14ac:dyDescent="0.35">
      <c r="A154" t="s">
        <v>389</v>
      </c>
    </row>
    <row r="155" spans="1:1" x14ac:dyDescent="0.35">
      <c r="A155" s="23" t="s">
        <v>390</v>
      </c>
    </row>
    <row r="156" spans="1:1" x14ac:dyDescent="0.35">
      <c r="A156" s="23" t="s">
        <v>391</v>
      </c>
    </row>
    <row r="157" spans="1:1" x14ac:dyDescent="0.35">
      <c r="A157" s="23" t="s">
        <v>392</v>
      </c>
    </row>
    <row r="158" spans="1:1" x14ac:dyDescent="0.35">
      <c r="A158" t="s">
        <v>393</v>
      </c>
    </row>
    <row r="159" spans="1:1" x14ac:dyDescent="0.35">
      <c r="A159" s="23" t="s">
        <v>394</v>
      </c>
    </row>
    <row r="160" spans="1:1" x14ac:dyDescent="0.35">
      <c r="A160" t="s">
        <v>395</v>
      </c>
    </row>
    <row r="161" spans="1:1" x14ac:dyDescent="0.35">
      <c r="A161" s="23" t="s">
        <v>396</v>
      </c>
    </row>
    <row r="162" spans="1:1" x14ac:dyDescent="0.35">
      <c r="A162" t="s">
        <v>397</v>
      </c>
    </row>
    <row r="163" spans="1:1" x14ac:dyDescent="0.35">
      <c r="A163" s="23" t="s">
        <v>398</v>
      </c>
    </row>
    <row r="164" spans="1:1" x14ac:dyDescent="0.35">
      <c r="A164" t="s">
        <v>399</v>
      </c>
    </row>
    <row r="165" spans="1:1" x14ac:dyDescent="0.35">
      <c r="A165" s="23" t="s">
        <v>400</v>
      </c>
    </row>
    <row r="166" spans="1:1" x14ac:dyDescent="0.35">
      <c r="A166" t="s">
        <v>401</v>
      </c>
    </row>
    <row r="167" spans="1:1" x14ac:dyDescent="0.35">
      <c r="A167" t="s">
        <v>402</v>
      </c>
    </row>
    <row r="168" spans="1:1" x14ac:dyDescent="0.35">
      <c r="A168" s="60" t="s">
        <v>403</v>
      </c>
    </row>
    <row r="169" spans="1:1" x14ac:dyDescent="0.35">
      <c r="A169" s="60" t="s">
        <v>404</v>
      </c>
    </row>
    <row r="170" spans="1:1" x14ac:dyDescent="0.35">
      <c r="A170" s="1" t="s">
        <v>405</v>
      </c>
    </row>
    <row r="171" spans="1:1" x14ac:dyDescent="0.35">
      <c r="A171" t="str">
        <f>A3</f>
        <v>Please select an option</v>
      </c>
    </row>
    <row r="172" spans="1:1" x14ac:dyDescent="0.35">
      <c r="A172" t="s">
        <v>406</v>
      </c>
    </row>
    <row r="173" spans="1:1" x14ac:dyDescent="0.35">
      <c r="A173" t="s">
        <v>407</v>
      </c>
    </row>
    <row r="174" spans="1:1" x14ac:dyDescent="0.35">
      <c r="A174" t="s">
        <v>408</v>
      </c>
    </row>
    <row r="175" spans="1:1" x14ac:dyDescent="0.35">
      <c r="A175" t="s">
        <v>409</v>
      </c>
    </row>
    <row r="176" spans="1:1" x14ac:dyDescent="0.35">
      <c r="A176" t="s">
        <v>410</v>
      </c>
    </row>
    <row r="177" spans="1:1" x14ac:dyDescent="0.35">
      <c r="A177" s="60" t="s">
        <v>411</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3" sqref="A3"/>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412</v>
      </c>
    </row>
    <row r="2" spans="1:5" x14ac:dyDescent="0.35">
      <c r="A2" t="s">
        <v>413</v>
      </c>
      <c r="B2" t="s">
        <v>414</v>
      </c>
      <c r="C2" t="s">
        <v>87</v>
      </c>
      <c r="D2" t="s">
        <v>415</v>
      </c>
      <c r="E2" t="s">
        <v>416</v>
      </c>
    </row>
    <row r="3" spans="1:5" x14ac:dyDescent="0.35">
      <c r="A3" t="s">
        <v>45</v>
      </c>
      <c r="B3" t="s">
        <v>417</v>
      </c>
      <c r="C3" t="s">
        <v>418</v>
      </c>
      <c r="D3" t="s">
        <v>419</v>
      </c>
      <c r="E3" t="s">
        <v>420</v>
      </c>
    </row>
    <row r="4" spans="1:5" x14ac:dyDescent="0.35">
      <c r="A4" t="s">
        <v>45</v>
      </c>
      <c r="B4" t="s">
        <v>421</v>
      </c>
      <c r="C4" t="s">
        <v>422</v>
      </c>
      <c r="D4" t="s">
        <v>419</v>
      </c>
      <c r="E4" t="s">
        <v>423</v>
      </c>
    </row>
    <row r="5" spans="1:5" x14ac:dyDescent="0.35">
      <c r="A5" t="s">
        <v>45</v>
      </c>
      <c r="B5" t="s">
        <v>424</v>
      </c>
      <c r="C5" t="s">
        <v>425</v>
      </c>
      <c r="D5" t="s">
        <v>419</v>
      </c>
      <c r="E5" t="s">
        <v>426</v>
      </c>
    </row>
    <row r="6" spans="1:5" x14ac:dyDescent="0.35">
      <c r="A6" t="s">
        <v>45</v>
      </c>
      <c r="B6" t="s">
        <v>427</v>
      </c>
      <c r="C6" t="s">
        <v>428</v>
      </c>
      <c r="D6" t="s">
        <v>419</v>
      </c>
      <c r="E6" t="s">
        <v>429</v>
      </c>
    </row>
    <row r="7" spans="1:5" x14ac:dyDescent="0.35">
      <c r="A7" t="s">
        <v>45</v>
      </c>
      <c r="B7" t="s">
        <v>430</v>
      </c>
      <c r="C7" t="s">
        <v>431</v>
      </c>
      <c r="D7" t="s">
        <v>419</v>
      </c>
      <c r="E7" t="s">
        <v>432</v>
      </c>
    </row>
    <row r="8" spans="1:5" x14ac:dyDescent="0.35">
      <c r="A8" t="s">
        <v>45</v>
      </c>
      <c r="B8" t="s">
        <v>433</v>
      </c>
      <c r="C8" t="s">
        <v>434</v>
      </c>
      <c r="D8" t="s">
        <v>419</v>
      </c>
      <c r="E8" t="s">
        <v>435</v>
      </c>
    </row>
    <row r="9" spans="1:5" x14ac:dyDescent="0.35">
      <c r="A9" t="s">
        <v>45</v>
      </c>
      <c r="B9" t="s">
        <v>436</v>
      </c>
      <c r="C9" t="s">
        <v>437</v>
      </c>
      <c r="D9" t="s">
        <v>419</v>
      </c>
      <c r="E9" t="s">
        <v>438</v>
      </c>
    </row>
    <row r="10" spans="1:5" x14ac:dyDescent="0.35">
      <c r="A10" t="s">
        <v>45</v>
      </c>
      <c r="B10" t="s">
        <v>439</v>
      </c>
      <c r="C10" t="s">
        <v>440</v>
      </c>
      <c r="D10" t="s">
        <v>419</v>
      </c>
      <c r="E10" t="s">
        <v>441</v>
      </c>
    </row>
    <row r="11" spans="1:5" x14ac:dyDescent="0.35">
      <c r="A11" t="s">
        <v>45</v>
      </c>
      <c r="B11" t="s">
        <v>442</v>
      </c>
      <c r="C11" t="s">
        <v>443</v>
      </c>
      <c r="D11" t="s">
        <v>419</v>
      </c>
      <c r="E11" t="s">
        <v>444</v>
      </c>
    </row>
    <row r="12" spans="1:5" x14ac:dyDescent="0.35">
      <c r="A12" t="s">
        <v>277</v>
      </c>
      <c r="B12" t="s">
        <v>445</v>
      </c>
      <c r="C12" t="s">
        <v>446</v>
      </c>
      <c r="D12" t="s">
        <v>419</v>
      </c>
      <c r="E12" t="s">
        <v>447</v>
      </c>
    </row>
    <row r="13" spans="1:5" x14ac:dyDescent="0.35">
      <c r="A13" t="s">
        <v>277</v>
      </c>
      <c r="B13" t="s">
        <v>448</v>
      </c>
      <c r="C13" t="s">
        <v>449</v>
      </c>
      <c r="D13" t="s">
        <v>419</v>
      </c>
      <c r="E13" t="s">
        <v>450</v>
      </c>
    </row>
    <row r="14" spans="1:5" x14ac:dyDescent="0.35">
      <c r="A14" t="s">
        <v>277</v>
      </c>
      <c r="B14" t="s">
        <v>451</v>
      </c>
      <c r="C14" t="s">
        <v>452</v>
      </c>
      <c r="D14" t="s">
        <v>419</v>
      </c>
      <c r="E14" t="s">
        <v>453</v>
      </c>
    </row>
    <row r="15" spans="1:5" x14ac:dyDescent="0.35">
      <c r="A15" t="s">
        <v>277</v>
      </c>
      <c r="B15" t="s">
        <v>454</v>
      </c>
      <c r="C15" t="s">
        <v>455</v>
      </c>
      <c r="D15" t="s">
        <v>419</v>
      </c>
      <c r="E15" t="s">
        <v>456</v>
      </c>
    </row>
    <row r="16" spans="1:5" x14ac:dyDescent="0.35">
      <c r="A16" t="s">
        <v>277</v>
      </c>
      <c r="B16" t="s">
        <v>457</v>
      </c>
      <c r="C16" t="s">
        <v>458</v>
      </c>
      <c r="D16" t="s">
        <v>419</v>
      </c>
      <c r="E16" t="s">
        <v>459</v>
      </c>
    </row>
    <row r="17" spans="1:5" x14ac:dyDescent="0.35">
      <c r="A17" t="s">
        <v>277</v>
      </c>
      <c r="B17" t="s">
        <v>460</v>
      </c>
      <c r="C17" t="s">
        <v>461</v>
      </c>
      <c r="D17" t="s">
        <v>419</v>
      </c>
      <c r="E17" t="s">
        <v>462</v>
      </c>
    </row>
    <row r="18" spans="1:5" x14ac:dyDescent="0.35">
      <c r="A18" t="s">
        <v>277</v>
      </c>
      <c r="B18" t="s">
        <v>463</v>
      </c>
      <c r="C18" t="s">
        <v>464</v>
      </c>
      <c r="D18" t="s">
        <v>419</v>
      </c>
      <c r="E18" t="s">
        <v>465</v>
      </c>
    </row>
    <row r="19" spans="1:5" x14ac:dyDescent="0.35">
      <c r="A19" t="s">
        <v>277</v>
      </c>
      <c r="B19" t="s">
        <v>466</v>
      </c>
      <c r="C19" t="s">
        <v>467</v>
      </c>
      <c r="D19" t="s">
        <v>419</v>
      </c>
      <c r="E19" t="s">
        <v>468</v>
      </c>
    </row>
    <row r="20" spans="1:5" x14ac:dyDescent="0.35">
      <c r="A20" t="s">
        <v>277</v>
      </c>
      <c r="B20" t="s">
        <v>469</v>
      </c>
      <c r="C20" t="s">
        <v>470</v>
      </c>
      <c r="D20" t="s">
        <v>419</v>
      </c>
      <c r="E20" t="s">
        <v>471</v>
      </c>
    </row>
    <row r="21" spans="1:5" x14ac:dyDescent="0.35">
      <c r="A21" t="s">
        <v>277</v>
      </c>
      <c r="B21" t="s">
        <v>472</v>
      </c>
      <c r="C21" t="s">
        <v>473</v>
      </c>
      <c r="D21" t="s">
        <v>419</v>
      </c>
      <c r="E21" t="s">
        <v>474</v>
      </c>
    </row>
    <row r="22" spans="1:5" x14ac:dyDescent="0.35">
      <c r="A22" t="s">
        <v>277</v>
      </c>
      <c r="B22" t="s">
        <v>475</v>
      </c>
      <c r="C22" t="s">
        <v>476</v>
      </c>
      <c r="D22" t="s">
        <v>419</v>
      </c>
      <c r="E22" t="s">
        <v>477</v>
      </c>
    </row>
    <row r="23" spans="1:5" x14ac:dyDescent="0.35">
      <c r="A23" t="s">
        <v>277</v>
      </c>
      <c r="B23" t="s">
        <v>478</v>
      </c>
      <c r="C23" t="s">
        <v>479</v>
      </c>
      <c r="D23" t="s">
        <v>419</v>
      </c>
      <c r="E23" t="s">
        <v>480</v>
      </c>
    </row>
    <row r="24" spans="1:5" x14ac:dyDescent="0.35">
      <c r="A24" t="s">
        <v>277</v>
      </c>
      <c r="B24" t="s">
        <v>481</v>
      </c>
      <c r="C24" t="s">
        <v>482</v>
      </c>
      <c r="D24" t="s">
        <v>419</v>
      </c>
      <c r="E24" t="s">
        <v>483</v>
      </c>
    </row>
    <row r="25" spans="1:5" x14ac:dyDescent="0.35">
      <c r="A25" t="s">
        <v>277</v>
      </c>
      <c r="B25" t="s">
        <v>484</v>
      </c>
      <c r="C25" t="s">
        <v>485</v>
      </c>
      <c r="D25" t="s">
        <v>419</v>
      </c>
      <c r="E25" t="s">
        <v>486</v>
      </c>
    </row>
    <row r="26" spans="1:5" x14ac:dyDescent="0.35">
      <c r="A26" t="s">
        <v>277</v>
      </c>
      <c r="B26" t="s">
        <v>487</v>
      </c>
      <c r="C26" t="s">
        <v>488</v>
      </c>
      <c r="D26" t="s">
        <v>419</v>
      </c>
      <c r="E26" t="s">
        <v>489</v>
      </c>
    </row>
    <row r="27" spans="1:5" x14ac:dyDescent="0.35">
      <c r="A27" t="s">
        <v>277</v>
      </c>
      <c r="B27" t="s">
        <v>490</v>
      </c>
      <c r="C27" t="s">
        <v>491</v>
      </c>
      <c r="D27" t="s">
        <v>419</v>
      </c>
      <c r="E27" t="s">
        <v>492</v>
      </c>
    </row>
    <row r="28" spans="1:5" x14ac:dyDescent="0.35">
      <c r="A28" t="s">
        <v>277</v>
      </c>
      <c r="B28" t="s">
        <v>493</v>
      </c>
      <c r="C28" t="s">
        <v>494</v>
      </c>
      <c r="D28" t="s">
        <v>419</v>
      </c>
      <c r="E28" t="s">
        <v>495</v>
      </c>
    </row>
    <row r="29" spans="1:5" x14ac:dyDescent="0.35">
      <c r="A29" t="s">
        <v>277</v>
      </c>
      <c r="B29" t="s">
        <v>496</v>
      </c>
      <c r="C29" t="s">
        <v>497</v>
      </c>
      <c r="D29" t="s">
        <v>419</v>
      </c>
      <c r="E29" t="s">
        <v>498</v>
      </c>
    </row>
    <row r="30" spans="1:5" x14ac:dyDescent="0.35">
      <c r="A30" t="s">
        <v>277</v>
      </c>
      <c r="B30" t="s">
        <v>499</v>
      </c>
      <c r="C30" t="s">
        <v>500</v>
      </c>
      <c r="D30" t="s">
        <v>419</v>
      </c>
      <c r="E30" t="s">
        <v>501</v>
      </c>
    </row>
    <row r="31" spans="1:5" x14ac:dyDescent="0.35">
      <c r="A31" t="s">
        <v>277</v>
      </c>
      <c r="B31" t="s">
        <v>502</v>
      </c>
      <c r="C31" t="s">
        <v>503</v>
      </c>
      <c r="D31" t="s">
        <v>419</v>
      </c>
      <c r="E31" t="s">
        <v>504</v>
      </c>
    </row>
    <row r="32" spans="1:5" x14ac:dyDescent="0.35">
      <c r="A32" t="s">
        <v>277</v>
      </c>
      <c r="B32" t="s">
        <v>505</v>
      </c>
      <c r="C32" t="s">
        <v>506</v>
      </c>
      <c r="D32" t="s">
        <v>419</v>
      </c>
      <c r="E32" t="s">
        <v>507</v>
      </c>
    </row>
    <row r="33" spans="1:5" x14ac:dyDescent="0.35">
      <c r="A33" t="s">
        <v>277</v>
      </c>
      <c r="B33" t="s">
        <v>508</v>
      </c>
      <c r="C33" t="s">
        <v>509</v>
      </c>
      <c r="D33" t="s">
        <v>419</v>
      </c>
      <c r="E33" t="s">
        <v>510</v>
      </c>
    </row>
    <row r="34" spans="1:5" x14ac:dyDescent="0.35">
      <c r="A34" t="s">
        <v>277</v>
      </c>
      <c r="B34" t="s">
        <v>511</v>
      </c>
      <c r="C34" t="s">
        <v>512</v>
      </c>
      <c r="D34" t="s">
        <v>419</v>
      </c>
      <c r="E34" t="s">
        <v>513</v>
      </c>
    </row>
    <row r="35" spans="1:5" x14ac:dyDescent="0.35">
      <c r="A35" t="s">
        <v>277</v>
      </c>
      <c r="B35" t="s">
        <v>514</v>
      </c>
      <c r="C35" t="s">
        <v>515</v>
      </c>
      <c r="D35" t="s">
        <v>419</v>
      </c>
      <c r="E35" t="s">
        <v>516</v>
      </c>
    </row>
    <row r="36" spans="1:5" x14ac:dyDescent="0.35">
      <c r="A36" t="s">
        <v>277</v>
      </c>
      <c r="B36" t="s">
        <v>517</v>
      </c>
      <c r="C36" t="s">
        <v>518</v>
      </c>
      <c r="D36" t="s">
        <v>419</v>
      </c>
      <c r="E36" t="s">
        <v>519</v>
      </c>
    </row>
    <row r="37" spans="1:5" x14ac:dyDescent="0.35">
      <c r="A37" t="s">
        <v>277</v>
      </c>
      <c r="B37" t="s">
        <v>520</v>
      </c>
      <c r="C37" t="s">
        <v>521</v>
      </c>
      <c r="D37" t="s">
        <v>419</v>
      </c>
      <c r="E37" t="s">
        <v>522</v>
      </c>
    </row>
    <row r="38" spans="1:5" x14ac:dyDescent="0.35">
      <c r="A38" t="s">
        <v>277</v>
      </c>
      <c r="B38" t="s">
        <v>523</v>
      </c>
      <c r="C38" t="s">
        <v>524</v>
      </c>
      <c r="D38" t="s">
        <v>419</v>
      </c>
      <c r="E38" t="s">
        <v>525</v>
      </c>
    </row>
    <row r="39" spans="1:5" x14ac:dyDescent="0.35">
      <c r="A39" t="s">
        <v>277</v>
      </c>
      <c r="B39" t="s">
        <v>526</v>
      </c>
      <c r="C39" t="s">
        <v>527</v>
      </c>
      <c r="D39" t="s">
        <v>419</v>
      </c>
      <c r="E39" t="s">
        <v>528</v>
      </c>
    </row>
    <row r="40" spans="1:5" x14ac:dyDescent="0.35">
      <c r="A40" t="s">
        <v>277</v>
      </c>
      <c r="B40" t="s">
        <v>529</v>
      </c>
      <c r="C40" t="s">
        <v>530</v>
      </c>
      <c r="D40" t="s">
        <v>419</v>
      </c>
      <c r="E40" t="s">
        <v>531</v>
      </c>
    </row>
    <row r="41" spans="1:5" x14ac:dyDescent="0.35">
      <c r="A41" t="s">
        <v>278</v>
      </c>
      <c r="B41" t="s">
        <v>532</v>
      </c>
      <c r="C41" t="s">
        <v>533</v>
      </c>
      <c r="D41" t="s">
        <v>419</v>
      </c>
      <c r="E41" t="s">
        <v>534</v>
      </c>
    </row>
    <row r="42" spans="1:5" x14ac:dyDescent="0.35">
      <c r="A42" t="s">
        <v>278</v>
      </c>
      <c r="B42" t="s">
        <v>535</v>
      </c>
      <c r="C42" t="s">
        <v>536</v>
      </c>
      <c r="D42" t="s">
        <v>419</v>
      </c>
      <c r="E42" t="s">
        <v>537</v>
      </c>
    </row>
    <row r="43" spans="1:5" x14ac:dyDescent="0.35">
      <c r="A43" t="s">
        <v>278</v>
      </c>
      <c r="B43" t="s">
        <v>538</v>
      </c>
      <c r="C43" t="s">
        <v>539</v>
      </c>
      <c r="D43" t="s">
        <v>419</v>
      </c>
      <c r="E43" t="s">
        <v>540</v>
      </c>
    </row>
    <row r="44" spans="1:5" x14ac:dyDescent="0.35">
      <c r="A44" t="s">
        <v>278</v>
      </c>
      <c r="B44" t="s">
        <v>541</v>
      </c>
      <c r="C44" t="s">
        <v>542</v>
      </c>
      <c r="D44" t="s">
        <v>419</v>
      </c>
      <c r="E44" t="s">
        <v>543</v>
      </c>
    </row>
    <row r="45" spans="1:5" x14ac:dyDescent="0.35">
      <c r="A45" t="s">
        <v>278</v>
      </c>
      <c r="B45" t="s">
        <v>544</v>
      </c>
      <c r="C45" t="s">
        <v>545</v>
      </c>
      <c r="D45" t="s">
        <v>419</v>
      </c>
      <c r="E45" t="s">
        <v>546</v>
      </c>
    </row>
    <row r="46" spans="1:5" x14ac:dyDescent="0.35">
      <c r="A46" t="s">
        <v>278</v>
      </c>
      <c r="B46" t="s">
        <v>547</v>
      </c>
      <c r="C46" t="s">
        <v>548</v>
      </c>
      <c r="D46" t="s">
        <v>419</v>
      </c>
      <c r="E46" t="s">
        <v>549</v>
      </c>
    </row>
    <row r="47" spans="1:5" x14ac:dyDescent="0.35">
      <c r="A47" t="s">
        <v>278</v>
      </c>
      <c r="B47" t="s">
        <v>550</v>
      </c>
      <c r="C47" t="s">
        <v>551</v>
      </c>
      <c r="D47" t="s">
        <v>419</v>
      </c>
      <c r="E47" t="s">
        <v>552</v>
      </c>
    </row>
    <row r="48" spans="1:5" x14ac:dyDescent="0.35">
      <c r="A48" t="s">
        <v>278</v>
      </c>
      <c r="B48" t="s">
        <v>553</v>
      </c>
      <c r="C48" t="s">
        <v>554</v>
      </c>
      <c r="D48" t="s">
        <v>419</v>
      </c>
      <c r="E48" t="s">
        <v>555</v>
      </c>
    </row>
    <row r="49" spans="1:5" x14ac:dyDescent="0.35">
      <c r="A49" t="s">
        <v>278</v>
      </c>
      <c r="B49" t="s">
        <v>556</v>
      </c>
      <c r="C49" t="s">
        <v>557</v>
      </c>
      <c r="D49" t="s">
        <v>419</v>
      </c>
      <c r="E49" t="s">
        <v>558</v>
      </c>
    </row>
    <row r="50" spans="1:5" x14ac:dyDescent="0.35">
      <c r="A50" t="s">
        <v>278</v>
      </c>
      <c r="B50" t="s">
        <v>559</v>
      </c>
      <c r="C50" t="s">
        <v>560</v>
      </c>
      <c r="D50" t="s">
        <v>419</v>
      </c>
      <c r="E50" t="s">
        <v>561</v>
      </c>
    </row>
    <row r="51" spans="1:5" x14ac:dyDescent="0.35">
      <c r="A51" t="s">
        <v>278</v>
      </c>
      <c r="B51" t="s">
        <v>562</v>
      </c>
      <c r="C51" t="s">
        <v>563</v>
      </c>
      <c r="D51" t="s">
        <v>419</v>
      </c>
      <c r="E51" t="s">
        <v>564</v>
      </c>
    </row>
    <row r="52" spans="1:5" x14ac:dyDescent="0.35">
      <c r="A52" t="s">
        <v>278</v>
      </c>
      <c r="B52" t="s">
        <v>565</v>
      </c>
      <c r="C52" t="s">
        <v>566</v>
      </c>
      <c r="D52" t="s">
        <v>419</v>
      </c>
      <c r="E52" t="s">
        <v>567</v>
      </c>
    </row>
    <row r="53" spans="1:5" x14ac:dyDescent="0.35">
      <c r="A53" t="s">
        <v>279</v>
      </c>
      <c r="B53" t="s">
        <v>568</v>
      </c>
      <c r="C53" t="s">
        <v>569</v>
      </c>
      <c r="D53" t="s">
        <v>419</v>
      </c>
      <c r="E53" t="s">
        <v>570</v>
      </c>
    </row>
    <row r="54" spans="1:5" x14ac:dyDescent="0.35">
      <c r="A54" t="s">
        <v>279</v>
      </c>
      <c r="B54" t="s">
        <v>571</v>
      </c>
      <c r="C54" t="s">
        <v>572</v>
      </c>
      <c r="D54" t="s">
        <v>419</v>
      </c>
      <c r="E54" t="s">
        <v>573</v>
      </c>
    </row>
    <row r="55" spans="1:5" x14ac:dyDescent="0.35">
      <c r="A55" t="s">
        <v>279</v>
      </c>
      <c r="B55" t="s">
        <v>574</v>
      </c>
      <c r="C55" t="s">
        <v>575</v>
      </c>
      <c r="D55" t="s">
        <v>419</v>
      </c>
      <c r="E55" t="s">
        <v>576</v>
      </c>
    </row>
    <row r="56" spans="1:5" x14ac:dyDescent="0.35">
      <c r="A56" t="s">
        <v>279</v>
      </c>
      <c r="B56" t="s">
        <v>577</v>
      </c>
      <c r="C56" t="s">
        <v>578</v>
      </c>
      <c r="D56" t="s">
        <v>419</v>
      </c>
      <c r="E56" t="s">
        <v>579</v>
      </c>
    </row>
    <row r="57" spans="1:5" x14ac:dyDescent="0.35">
      <c r="A57" t="s">
        <v>279</v>
      </c>
      <c r="B57" t="s">
        <v>580</v>
      </c>
      <c r="C57" t="s">
        <v>581</v>
      </c>
      <c r="D57" t="s">
        <v>419</v>
      </c>
      <c r="E57" t="s">
        <v>582</v>
      </c>
    </row>
    <row r="58" spans="1:5" x14ac:dyDescent="0.35">
      <c r="A58" t="s">
        <v>279</v>
      </c>
      <c r="B58" t="s">
        <v>583</v>
      </c>
      <c r="C58" t="s">
        <v>584</v>
      </c>
      <c r="D58" t="s">
        <v>419</v>
      </c>
      <c r="E58" t="s">
        <v>585</v>
      </c>
    </row>
    <row r="59" spans="1:5" x14ac:dyDescent="0.35">
      <c r="A59" t="s">
        <v>279</v>
      </c>
      <c r="B59" t="s">
        <v>586</v>
      </c>
      <c r="C59" t="s">
        <v>587</v>
      </c>
      <c r="D59" t="s">
        <v>419</v>
      </c>
      <c r="E59" t="s">
        <v>588</v>
      </c>
    </row>
    <row r="60" spans="1:5" x14ac:dyDescent="0.35">
      <c r="A60" t="s">
        <v>279</v>
      </c>
      <c r="B60" t="s">
        <v>589</v>
      </c>
      <c r="C60" t="s">
        <v>590</v>
      </c>
      <c r="D60" t="s">
        <v>419</v>
      </c>
      <c r="E60" t="s">
        <v>591</v>
      </c>
    </row>
    <row r="61" spans="1:5" x14ac:dyDescent="0.35">
      <c r="A61" t="s">
        <v>279</v>
      </c>
      <c r="B61" t="s">
        <v>592</v>
      </c>
      <c r="C61" t="s">
        <v>593</v>
      </c>
      <c r="D61" t="s">
        <v>419</v>
      </c>
      <c r="E61" t="s">
        <v>594</v>
      </c>
    </row>
    <row r="62" spans="1:5" x14ac:dyDescent="0.35">
      <c r="A62" t="s">
        <v>279</v>
      </c>
      <c r="B62" t="s">
        <v>595</v>
      </c>
      <c r="C62" t="s">
        <v>596</v>
      </c>
      <c r="D62" t="s">
        <v>419</v>
      </c>
      <c r="E62" t="s">
        <v>597</v>
      </c>
    </row>
    <row r="63" spans="1:5" x14ac:dyDescent="0.35">
      <c r="A63" t="s">
        <v>279</v>
      </c>
      <c r="B63" t="s">
        <v>598</v>
      </c>
      <c r="C63" t="s">
        <v>599</v>
      </c>
      <c r="D63" t="s">
        <v>419</v>
      </c>
      <c r="E63" t="s">
        <v>600</v>
      </c>
    </row>
    <row r="64" spans="1:5" x14ac:dyDescent="0.35">
      <c r="A64" t="s">
        <v>279</v>
      </c>
      <c r="B64" t="s">
        <v>601</v>
      </c>
      <c r="C64" t="s">
        <v>602</v>
      </c>
      <c r="D64" t="s">
        <v>419</v>
      </c>
      <c r="E64" t="s">
        <v>603</v>
      </c>
    </row>
    <row r="65" spans="1:5" x14ac:dyDescent="0.35">
      <c r="A65" t="s">
        <v>279</v>
      </c>
      <c r="B65" t="s">
        <v>604</v>
      </c>
      <c r="C65" t="s">
        <v>605</v>
      </c>
      <c r="D65" t="s">
        <v>419</v>
      </c>
      <c r="E65" t="s">
        <v>606</v>
      </c>
    </row>
    <row r="66" spans="1:5" x14ac:dyDescent="0.35">
      <c r="A66" t="s">
        <v>280</v>
      </c>
      <c r="B66" t="s">
        <v>607</v>
      </c>
      <c r="C66" t="s">
        <v>608</v>
      </c>
      <c r="D66" t="s">
        <v>419</v>
      </c>
      <c r="E66" t="s">
        <v>609</v>
      </c>
    </row>
    <row r="67" spans="1:5" x14ac:dyDescent="0.35">
      <c r="A67" t="s">
        <v>280</v>
      </c>
      <c r="B67" t="s">
        <v>610</v>
      </c>
      <c r="C67" t="s">
        <v>611</v>
      </c>
      <c r="D67" t="s">
        <v>419</v>
      </c>
      <c r="E67" t="s">
        <v>612</v>
      </c>
    </row>
    <row r="68" spans="1:5" x14ac:dyDescent="0.35">
      <c r="A68" t="s">
        <v>280</v>
      </c>
      <c r="B68" t="s">
        <v>613</v>
      </c>
      <c r="C68" t="s">
        <v>614</v>
      </c>
      <c r="D68" t="s">
        <v>419</v>
      </c>
      <c r="E68" t="s">
        <v>615</v>
      </c>
    </row>
    <row r="69" spans="1:5" x14ac:dyDescent="0.35">
      <c r="A69" t="s">
        <v>280</v>
      </c>
      <c r="B69" t="s">
        <v>616</v>
      </c>
      <c r="C69" t="s">
        <v>617</v>
      </c>
      <c r="D69" t="s">
        <v>419</v>
      </c>
      <c r="E69" t="s">
        <v>618</v>
      </c>
    </row>
    <row r="70" spans="1:5" x14ac:dyDescent="0.35">
      <c r="A70" t="s">
        <v>280</v>
      </c>
      <c r="B70" t="s">
        <v>619</v>
      </c>
      <c r="C70" t="s">
        <v>620</v>
      </c>
      <c r="D70" t="s">
        <v>419</v>
      </c>
      <c r="E70" t="s">
        <v>621</v>
      </c>
    </row>
    <row r="71" spans="1:5" x14ac:dyDescent="0.35">
      <c r="A71" t="s">
        <v>280</v>
      </c>
      <c r="B71" t="s">
        <v>622</v>
      </c>
      <c r="C71" t="s">
        <v>623</v>
      </c>
      <c r="D71" t="s">
        <v>419</v>
      </c>
      <c r="E71" t="s">
        <v>624</v>
      </c>
    </row>
    <row r="72" spans="1:5" x14ac:dyDescent="0.35">
      <c r="A72" t="s">
        <v>280</v>
      </c>
      <c r="B72" t="s">
        <v>625</v>
      </c>
      <c r="C72" t="s">
        <v>626</v>
      </c>
      <c r="D72" t="s">
        <v>419</v>
      </c>
      <c r="E72" t="s">
        <v>627</v>
      </c>
    </row>
    <row r="73" spans="1:5" x14ac:dyDescent="0.35">
      <c r="A73" t="s">
        <v>280</v>
      </c>
      <c r="B73" t="s">
        <v>628</v>
      </c>
      <c r="C73" t="s">
        <v>629</v>
      </c>
      <c r="D73" t="s">
        <v>419</v>
      </c>
      <c r="E73" t="s">
        <v>630</v>
      </c>
    </row>
    <row r="74" spans="1:5" x14ac:dyDescent="0.35">
      <c r="A74" t="s">
        <v>280</v>
      </c>
      <c r="B74" t="s">
        <v>631</v>
      </c>
      <c r="C74" t="s">
        <v>632</v>
      </c>
      <c r="D74" t="s">
        <v>419</v>
      </c>
      <c r="E74" t="s">
        <v>633</v>
      </c>
    </row>
    <row r="75" spans="1:5" x14ac:dyDescent="0.35">
      <c r="A75" t="s">
        <v>280</v>
      </c>
      <c r="B75" t="s">
        <v>634</v>
      </c>
      <c r="C75" t="s">
        <v>635</v>
      </c>
      <c r="D75" t="s">
        <v>419</v>
      </c>
      <c r="E75" t="s">
        <v>636</v>
      </c>
    </row>
    <row r="76" spans="1:5" x14ac:dyDescent="0.35">
      <c r="A76" t="s">
        <v>280</v>
      </c>
      <c r="B76" t="s">
        <v>637</v>
      </c>
      <c r="C76" t="s">
        <v>638</v>
      </c>
      <c r="D76" t="s">
        <v>419</v>
      </c>
      <c r="E76" t="s">
        <v>639</v>
      </c>
    </row>
    <row r="77" spans="1:5" x14ac:dyDescent="0.35">
      <c r="A77" t="s">
        <v>280</v>
      </c>
      <c r="B77" t="s">
        <v>640</v>
      </c>
      <c r="C77" t="s">
        <v>641</v>
      </c>
      <c r="D77" t="s">
        <v>419</v>
      </c>
      <c r="E77" t="s">
        <v>642</v>
      </c>
    </row>
    <row r="78" spans="1:5" x14ac:dyDescent="0.35">
      <c r="A78" t="s">
        <v>281</v>
      </c>
      <c r="B78" t="s">
        <v>643</v>
      </c>
      <c r="C78" t="s">
        <v>644</v>
      </c>
      <c r="D78" t="s">
        <v>419</v>
      </c>
      <c r="E78" t="s">
        <v>645</v>
      </c>
    </row>
    <row r="79" spans="1:5" x14ac:dyDescent="0.35">
      <c r="A79" t="s">
        <v>281</v>
      </c>
      <c r="B79" t="s">
        <v>646</v>
      </c>
      <c r="C79" t="s">
        <v>647</v>
      </c>
      <c r="D79" t="s">
        <v>419</v>
      </c>
      <c r="E79" t="s">
        <v>648</v>
      </c>
    </row>
    <row r="80" spans="1:5" x14ac:dyDescent="0.35">
      <c r="A80" t="s">
        <v>281</v>
      </c>
      <c r="B80" t="s">
        <v>649</v>
      </c>
      <c r="C80" t="s">
        <v>650</v>
      </c>
      <c r="D80" t="s">
        <v>419</v>
      </c>
      <c r="E80" t="s">
        <v>651</v>
      </c>
    </row>
    <row r="81" spans="1:5" x14ac:dyDescent="0.35">
      <c r="A81" t="s">
        <v>281</v>
      </c>
      <c r="B81" t="s">
        <v>652</v>
      </c>
      <c r="C81" t="s">
        <v>653</v>
      </c>
      <c r="D81" t="s">
        <v>419</v>
      </c>
      <c r="E81" t="s">
        <v>654</v>
      </c>
    </row>
    <row r="82" spans="1:5" x14ac:dyDescent="0.35">
      <c r="A82" t="s">
        <v>281</v>
      </c>
      <c r="B82" t="s">
        <v>655</v>
      </c>
      <c r="C82" t="s">
        <v>656</v>
      </c>
      <c r="D82" t="s">
        <v>419</v>
      </c>
      <c r="E82" t="s">
        <v>657</v>
      </c>
    </row>
    <row r="83" spans="1:5" x14ac:dyDescent="0.35">
      <c r="A83" t="s">
        <v>281</v>
      </c>
      <c r="B83" t="s">
        <v>658</v>
      </c>
      <c r="C83" t="s">
        <v>659</v>
      </c>
      <c r="D83" t="s">
        <v>419</v>
      </c>
      <c r="E83" t="s">
        <v>660</v>
      </c>
    </row>
    <row r="84" spans="1:5" x14ac:dyDescent="0.35">
      <c r="A84" t="s">
        <v>281</v>
      </c>
      <c r="B84" t="s">
        <v>661</v>
      </c>
      <c r="C84" t="s">
        <v>662</v>
      </c>
      <c r="D84" t="s">
        <v>419</v>
      </c>
      <c r="E84" t="s">
        <v>663</v>
      </c>
    </row>
    <row r="85" spans="1:5" x14ac:dyDescent="0.35">
      <c r="A85" t="s">
        <v>281</v>
      </c>
      <c r="B85" t="s">
        <v>664</v>
      </c>
      <c r="C85" t="s">
        <v>665</v>
      </c>
      <c r="D85" t="s">
        <v>419</v>
      </c>
      <c r="E85" t="s">
        <v>666</v>
      </c>
    </row>
    <row r="86" spans="1:5" x14ac:dyDescent="0.35">
      <c r="A86" t="s">
        <v>281</v>
      </c>
      <c r="B86" t="s">
        <v>667</v>
      </c>
      <c r="C86" t="s">
        <v>668</v>
      </c>
      <c r="D86" t="s">
        <v>419</v>
      </c>
      <c r="E86" t="s">
        <v>669</v>
      </c>
    </row>
    <row r="87" spans="1:5" x14ac:dyDescent="0.35">
      <c r="A87" t="s">
        <v>281</v>
      </c>
      <c r="B87" t="s">
        <v>670</v>
      </c>
      <c r="C87" t="s">
        <v>671</v>
      </c>
      <c r="D87" t="s">
        <v>419</v>
      </c>
      <c r="E87" t="s">
        <v>672</v>
      </c>
    </row>
    <row r="88" spans="1:5" x14ac:dyDescent="0.35">
      <c r="A88" t="s">
        <v>281</v>
      </c>
      <c r="B88" t="s">
        <v>673</v>
      </c>
      <c r="C88" t="s">
        <v>674</v>
      </c>
      <c r="D88" t="s">
        <v>419</v>
      </c>
      <c r="E88" t="s">
        <v>675</v>
      </c>
    </row>
    <row r="89" spans="1:5" x14ac:dyDescent="0.35">
      <c r="A89" t="s">
        <v>281</v>
      </c>
      <c r="B89" t="s">
        <v>676</v>
      </c>
      <c r="C89" t="s">
        <v>677</v>
      </c>
      <c r="D89" t="s">
        <v>419</v>
      </c>
      <c r="E89" t="s">
        <v>678</v>
      </c>
    </row>
    <row r="90" spans="1:5" x14ac:dyDescent="0.35">
      <c r="A90" t="s">
        <v>281</v>
      </c>
      <c r="B90" t="s">
        <v>679</v>
      </c>
      <c r="C90" t="s">
        <v>680</v>
      </c>
      <c r="D90" t="s">
        <v>419</v>
      </c>
      <c r="E90" t="s">
        <v>681</v>
      </c>
    </row>
    <row r="91" spans="1:5" x14ac:dyDescent="0.35">
      <c r="A91" t="s">
        <v>282</v>
      </c>
      <c r="B91" t="s">
        <v>682</v>
      </c>
      <c r="C91" t="s">
        <v>683</v>
      </c>
      <c r="D91" t="s">
        <v>419</v>
      </c>
      <c r="E91" t="s">
        <v>684</v>
      </c>
    </row>
    <row r="92" spans="1:5" x14ac:dyDescent="0.35">
      <c r="A92" t="s">
        <v>282</v>
      </c>
      <c r="B92" t="s">
        <v>685</v>
      </c>
      <c r="C92" t="s">
        <v>686</v>
      </c>
      <c r="D92" t="s">
        <v>419</v>
      </c>
      <c r="E92" t="s">
        <v>687</v>
      </c>
    </row>
    <row r="93" spans="1:5" x14ac:dyDescent="0.35">
      <c r="A93" t="s">
        <v>282</v>
      </c>
      <c r="B93" t="s">
        <v>688</v>
      </c>
      <c r="C93" t="s">
        <v>689</v>
      </c>
      <c r="D93" t="s">
        <v>419</v>
      </c>
      <c r="E93" t="s">
        <v>690</v>
      </c>
    </row>
    <row r="94" spans="1:5" x14ac:dyDescent="0.35">
      <c r="A94" t="s">
        <v>282</v>
      </c>
      <c r="B94" t="s">
        <v>691</v>
      </c>
      <c r="C94" t="s">
        <v>692</v>
      </c>
      <c r="D94" t="s">
        <v>419</v>
      </c>
      <c r="E94" t="s">
        <v>693</v>
      </c>
    </row>
    <row r="95" spans="1:5" x14ac:dyDescent="0.35">
      <c r="A95" t="s">
        <v>282</v>
      </c>
      <c r="B95" t="s">
        <v>694</v>
      </c>
      <c r="C95" t="s">
        <v>695</v>
      </c>
      <c r="D95" t="s">
        <v>419</v>
      </c>
      <c r="E95" t="s">
        <v>696</v>
      </c>
    </row>
    <row r="96" spans="1:5" x14ac:dyDescent="0.35">
      <c r="A96" t="s">
        <v>282</v>
      </c>
      <c r="B96" t="s">
        <v>697</v>
      </c>
      <c r="C96" t="s">
        <v>698</v>
      </c>
      <c r="D96" t="s">
        <v>419</v>
      </c>
      <c r="E96" t="s">
        <v>699</v>
      </c>
    </row>
    <row r="97" spans="1:5" x14ac:dyDescent="0.35">
      <c r="A97" t="s">
        <v>282</v>
      </c>
      <c r="B97" t="s">
        <v>700</v>
      </c>
      <c r="C97" t="s">
        <v>701</v>
      </c>
      <c r="D97" t="s">
        <v>419</v>
      </c>
      <c r="E97" t="s">
        <v>702</v>
      </c>
    </row>
    <row r="98" spans="1:5" x14ac:dyDescent="0.35">
      <c r="A98" t="s">
        <v>282</v>
      </c>
      <c r="B98" t="s">
        <v>703</v>
      </c>
      <c r="C98" t="s">
        <v>704</v>
      </c>
      <c r="D98" t="s">
        <v>419</v>
      </c>
      <c r="E98" t="s">
        <v>705</v>
      </c>
    </row>
    <row r="99" spans="1:5" x14ac:dyDescent="0.35">
      <c r="A99" t="s">
        <v>282</v>
      </c>
      <c r="B99" t="s">
        <v>706</v>
      </c>
      <c r="C99" t="s">
        <v>707</v>
      </c>
      <c r="D99" t="s">
        <v>419</v>
      </c>
      <c r="E99" t="s">
        <v>708</v>
      </c>
    </row>
    <row r="100" spans="1:5" x14ac:dyDescent="0.35">
      <c r="A100" t="s">
        <v>282</v>
      </c>
      <c r="B100" t="s">
        <v>709</v>
      </c>
      <c r="C100" t="s">
        <v>710</v>
      </c>
      <c r="D100" t="s">
        <v>419</v>
      </c>
      <c r="E100" t="s">
        <v>711</v>
      </c>
    </row>
    <row r="101" spans="1:5" x14ac:dyDescent="0.35">
      <c r="A101" t="s">
        <v>282</v>
      </c>
      <c r="B101" t="s">
        <v>712</v>
      </c>
      <c r="C101" t="s">
        <v>713</v>
      </c>
      <c r="D101" t="s">
        <v>419</v>
      </c>
      <c r="E101" t="s">
        <v>714</v>
      </c>
    </row>
    <row r="102" spans="1:5" x14ac:dyDescent="0.35">
      <c r="A102" t="s">
        <v>282</v>
      </c>
      <c r="B102" t="s">
        <v>715</v>
      </c>
      <c r="C102" t="s">
        <v>716</v>
      </c>
      <c r="D102" t="s">
        <v>419</v>
      </c>
      <c r="E102" t="s">
        <v>717</v>
      </c>
    </row>
    <row r="103" spans="1:5" x14ac:dyDescent="0.35">
      <c r="A103" t="s">
        <v>282</v>
      </c>
      <c r="B103" t="s">
        <v>718</v>
      </c>
      <c r="C103" t="s">
        <v>719</v>
      </c>
      <c r="D103" t="s">
        <v>419</v>
      </c>
      <c r="E103" t="s">
        <v>720</v>
      </c>
    </row>
    <row r="104" spans="1:5" x14ac:dyDescent="0.35">
      <c r="A104" t="s">
        <v>282</v>
      </c>
      <c r="B104" t="s">
        <v>721</v>
      </c>
      <c r="C104" t="s">
        <v>722</v>
      </c>
      <c r="D104" t="s">
        <v>419</v>
      </c>
      <c r="E104" t="s">
        <v>723</v>
      </c>
    </row>
    <row r="105" spans="1:5" x14ac:dyDescent="0.35">
      <c r="A105" t="s">
        <v>282</v>
      </c>
      <c r="B105" t="s">
        <v>724</v>
      </c>
      <c r="C105" t="s">
        <v>725</v>
      </c>
      <c r="D105" t="s">
        <v>419</v>
      </c>
      <c r="E105" t="s">
        <v>726</v>
      </c>
    </row>
    <row r="106" spans="1:5" x14ac:dyDescent="0.35">
      <c r="A106" t="s">
        <v>282</v>
      </c>
      <c r="B106" t="s">
        <v>727</v>
      </c>
      <c r="C106" t="s">
        <v>728</v>
      </c>
      <c r="D106" t="s">
        <v>419</v>
      </c>
      <c r="E106" t="s">
        <v>729</v>
      </c>
    </row>
    <row r="107" spans="1:5" x14ac:dyDescent="0.35">
      <c r="A107" t="s">
        <v>282</v>
      </c>
      <c r="B107" t="s">
        <v>730</v>
      </c>
      <c r="C107" t="s">
        <v>731</v>
      </c>
      <c r="D107" t="s">
        <v>419</v>
      </c>
      <c r="E107" t="s">
        <v>732</v>
      </c>
    </row>
    <row r="108" spans="1:5" x14ac:dyDescent="0.35">
      <c r="A108" t="s">
        <v>282</v>
      </c>
      <c r="B108" t="s">
        <v>733</v>
      </c>
      <c r="C108" t="s">
        <v>734</v>
      </c>
      <c r="D108" t="s">
        <v>419</v>
      </c>
      <c r="E108" t="s">
        <v>735</v>
      </c>
    </row>
    <row r="109" spans="1:5" x14ac:dyDescent="0.35">
      <c r="A109" t="s">
        <v>282</v>
      </c>
      <c r="B109" t="s">
        <v>736</v>
      </c>
      <c r="C109" t="s">
        <v>737</v>
      </c>
      <c r="D109" t="s">
        <v>419</v>
      </c>
      <c r="E109" t="s">
        <v>738</v>
      </c>
    </row>
    <row r="110" spans="1:5" x14ac:dyDescent="0.35">
      <c r="A110" t="s">
        <v>283</v>
      </c>
      <c r="B110" t="s">
        <v>739</v>
      </c>
      <c r="C110" t="s">
        <v>740</v>
      </c>
      <c r="D110" t="s">
        <v>419</v>
      </c>
      <c r="E110" t="s">
        <v>741</v>
      </c>
    </row>
    <row r="111" spans="1:5" x14ac:dyDescent="0.35">
      <c r="A111" t="s">
        <v>283</v>
      </c>
      <c r="B111" t="s">
        <v>742</v>
      </c>
      <c r="C111" t="s">
        <v>743</v>
      </c>
      <c r="D111" t="s">
        <v>419</v>
      </c>
      <c r="E111" t="s">
        <v>744</v>
      </c>
    </row>
    <row r="112" spans="1:5" x14ac:dyDescent="0.35">
      <c r="A112" t="s">
        <v>283</v>
      </c>
      <c r="B112" t="s">
        <v>745</v>
      </c>
      <c r="C112" t="s">
        <v>746</v>
      </c>
      <c r="D112" t="s">
        <v>419</v>
      </c>
      <c r="E112" t="s">
        <v>747</v>
      </c>
    </row>
    <row r="113" spans="1:5" x14ac:dyDescent="0.35">
      <c r="A113" t="s">
        <v>283</v>
      </c>
      <c r="B113" t="s">
        <v>748</v>
      </c>
      <c r="C113" t="s">
        <v>749</v>
      </c>
      <c r="D113" t="s">
        <v>419</v>
      </c>
      <c r="E113" t="s">
        <v>750</v>
      </c>
    </row>
    <row r="114" spans="1:5" x14ac:dyDescent="0.35">
      <c r="A114" t="s">
        <v>283</v>
      </c>
      <c r="B114" t="s">
        <v>751</v>
      </c>
      <c r="C114" t="s">
        <v>752</v>
      </c>
      <c r="D114" t="s">
        <v>419</v>
      </c>
      <c r="E114" t="s">
        <v>753</v>
      </c>
    </row>
    <row r="115" spans="1:5" x14ac:dyDescent="0.35">
      <c r="A115" t="s">
        <v>283</v>
      </c>
      <c r="B115" t="s">
        <v>754</v>
      </c>
      <c r="C115" t="s">
        <v>755</v>
      </c>
      <c r="D115" t="s">
        <v>419</v>
      </c>
      <c r="E115" t="s">
        <v>756</v>
      </c>
    </row>
    <row r="116" spans="1:5" x14ac:dyDescent="0.35">
      <c r="A116" t="s">
        <v>283</v>
      </c>
      <c r="B116" t="s">
        <v>757</v>
      </c>
      <c r="C116" t="s">
        <v>758</v>
      </c>
      <c r="D116" t="s">
        <v>419</v>
      </c>
      <c r="E116" t="s">
        <v>759</v>
      </c>
    </row>
    <row r="117" spans="1:5" x14ac:dyDescent="0.35">
      <c r="A117" t="s">
        <v>283</v>
      </c>
      <c r="B117" t="s">
        <v>760</v>
      </c>
      <c r="C117" t="s">
        <v>761</v>
      </c>
      <c r="D117" t="s">
        <v>419</v>
      </c>
      <c r="E117" t="s">
        <v>762</v>
      </c>
    </row>
    <row r="118" spans="1:5" x14ac:dyDescent="0.35">
      <c r="A118" t="s">
        <v>283</v>
      </c>
      <c r="B118" t="s">
        <v>763</v>
      </c>
      <c r="C118" t="s">
        <v>764</v>
      </c>
      <c r="D118" t="s">
        <v>419</v>
      </c>
      <c r="E118" t="s">
        <v>765</v>
      </c>
    </row>
    <row r="119" spans="1:5" x14ac:dyDescent="0.35">
      <c r="A119" t="s">
        <v>284</v>
      </c>
      <c r="B119" t="s">
        <v>766</v>
      </c>
      <c r="C119" t="s">
        <v>767</v>
      </c>
      <c r="D119" t="s">
        <v>419</v>
      </c>
      <c r="E119" t="s">
        <v>768</v>
      </c>
    </row>
    <row r="120" spans="1:5" x14ac:dyDescent="0.35">
      <c r="A120" t="s">
        <v>284</v>
      </c>
      <c r="B120" t="s">
        <v>769</v>
      </c>
      <c r="C120" t="s">
        <v>770</v>
      </c>
      <c r="D120" t="s">
        <v>419</v>
      </c>
      <c r="E120" t="s">
        <v>771</v>
      </c>
    </row>
    <row r="121" spans="1:5" x14ac:dyDescent="0.35">
      <c r="A121" t="s">
        <v>284</v>
      </c>
      <c r="B121" t="s">
        <v>772</v>
      </c>
      <c r="C121" t="s">
        <v>773</v>
      </c>
      <c r="D121" t="s">
        <v>419</v>
      </c>
      <c r="E121" t="s">
        <v>774</v>
      </c>
    </row>
    <row r="122" spans="1:5" x14ac:dyDescent="0.35">
      <c r="A122" t="s">
        <v>284</v>
      </c>
      <c r="B122" t="s">
        <v>775</v>
      </c>
      <c r="C122" t="s">
        <v>776</v>
      </c>
      <c r="D122" t="s">
        <v>419</v>
      </c>
      <c r="E122" t="s">
        <v>777</v>
      </c>
    </row>
    <row r="123" spans="1:5" x14ac:dyDescent="0.35">
      <c r="A123" t="s">
        <v>284</v>
      </c>
      <c r="B123" t="s">
        <v>778</v>
      </c>
      <c r="C123" t="s">
        <v>779</v>
      </c>
      <c r="D123" t="s">
        <v>419</v>
      </c>
      <c r="E123" t="s">
        <v>780</v>
      </c>
    </row>
    <row r="124" spans="1:5" x14ac:dyDescent="0.35">
      <c r="A124" t="s">
        <v>284</v>
      </c>
      <c r="B124" t="s">
        <v>781</v>
      </c>
      <c r="C124" t="s">
        <v>782</v>
      </c>
      <c r="D124" t="s">
        <v>419</v>
      </c>
      <c r="E124" t="s">
        <v>783</v>
      </c>
    </row>
    <row r="125" spans="1:5" x14ac:dyDescent="0.35">
      <c r="A125" t="s">
        <v>284</v>
      </c>
      <c r="B125" t="s">
        <v>784</v>
      </c>
      <c r="C125" t="s">
        <v>785</v>
      </c>
      <c r="D125" t="s">
        <v>419</v>
      </c>
      <c r="E125" t="s">
        <v>786</v>
      </c>
    </row>
    <row r="126" spans="1:5" x14ac:dyDescent="0.35">
      <c r="A126" t="s">
        <v>284</v>
      </c>
      <c r="B126" t="s">
        <v>787</v>
      </c>
      <c r="C126" t="s">
        <v>788</v>
      </c>
      <c r="D126" t="s">
        <v>419</v>
      </c>
      <c r="E126" t="s">
        <v>789</v>
      </c>
    </row>
    <row r="127" spans="1:5" x14ac:dyDescent="0.35">
      <c r="A127" t="s">
        <v>284</v>
      </c>
      <c r="B127" t="s">
        <v>790</v>
      </c>
      <c r="C127" t="s">
        <v>791</v>
      </c>
      <c r="D127" t="s">
        <v>419</v>
      </c>
      <c r="E127" t="s">
        <v>792</v>
      </c>
    </row>
    <row r="128" spans="1:5" x14ac:dyDescent="0.35">
      <c r="A128" t="s">
        <v>284</v>
      </c>
      <c r="B128" t="s">
        <v>793</v>
      </c>
      <c r="C128" t="s">
        <v>794</v>
      </c>
      <c r="D128" t="s">
        <v>419</v>
      </c>
      <c r="E128" t="s">
        <v>795</v>
      </c>
    </row>
    <row r="129" spans="1:5" x14ac:dyDescent="0.35">
      <c r="A129" t="s">
        <v>284</v>
      </c>
      <c r="B129" t="s">
        <v>796</v>
      </c>
      <c r="C129" t="s">
        <v>797</v>
      </c>
      <c r="D129" t="s">
        <v>419</v>
      </c>
      <c r="E129" t="s">
        <v>798</v>
      </c>
    </row>
    <row r="130" spans="1:5" x14ac:dyDescent="0.35">
      <c r="A130" t="s">
        <v>284</v>
      </c>
      <c r="B130" t="s">
        <v>799</v>
      </c>
      <c r="C130" t="s">
        <v>800</v>
      </c>
      <c r="D130" t="s">
        <v>419</v>
      </c>
      <c r="E130" t="s">
        <v>801</v>
      </c>
    </row>
    <row r="131" spans="1:5" x14ac:dyDescent="0.35">
      <c r="A131" t="s">
        <v>284</v>
      </c>
      <c r="B131" t="s">
        <v>802</v>
      </c>
      <c r="C131" t="s">
        <v>803</v>
      </c>
      <c r="D131" t="s">
        <v>419</v>
      </c>
      <c r="E131" t="s">
        <v>804</v>
      </c>
    </row>
    <row r="132" spans="1:5" x14ac:dyDescent="0.35">
      <c r="A132" t="s">
        <v>285</v>
      </c>
      <c r="B132" t="s">
        <v>805</v>
      </c>
      <c r="C132" t="s">
        <v>806</v>
      </c>
      <c r="D132" t="s">
        <v>419</v>
      </c>
      <c r="E132" t="s">
        <v>807</v>
      </c>
    </row>
    <row r="133" spans="1:5" x14ac:dyDescent="0.35">
      <c r="A133" t="s">
        <v>285</v>
      </c>
      <c r="B133" t="s">
        <v>808</v>
      </c>
      <c r="C133" t="s">
        <v>809</v>
      </c>
      <c r="D133" t="s">
        <v>419</v>
      </c>
      <c r="E133" t="s">
        <v>810</v>
      </c>
    </row>
    <row r="134" spans="1:5" x14ac:dyDescent="0.35">
      <c r="A134" t="s">
        <v>285</v>
      </c>
      <c r="B134" t="s">
        <v>811</v>
      </c>
      <c r="C134" t="s">
        <v>812</v>
      </c>
      <c r="D134" t="s">
        <v>419</v>
      </c>
      <c r="E134" t="s">
        <v>813</v>
      </c>
    </row>
    <row r="135" spans="1:5" x14ac:dyDescent="0.35">
      <c r="A135" t="s">
        <v>285</v>
      </c>
      <c r="B135" t="s">
        <v>814</v>
      </c>
      <c r="C135" t="s">
        <v>815</v>
      </c>
      <c r="D135" t="s">
        <v>419</v>
      </c>
      <c r="E135" t="s">
        <v>816</v>
      </c>
    </row>
    <row r="136" spans="1:5" x14ac:dyDescent="0.35">
      <c r="A136" t="s">
        <v>285</v>
      </c>
      <c r="B136" t="s">
        <v>817</v>
      </c>
      <c r="C136" t="s">
        <v>818</v>
      </c>
      <c r="D136" t="s">
        <v>419</v>
      </c>
      <c r="E136" t="s">
        <v>819</v>
      </c>
    </row>
    <row r="137" spans="1:5" x14ac:dyDescent="0.35">
      <c r="A137" t="s">
        <v>285</v>
      </c>
      <c r="B137" t="s">
        <v>820</v>
      </c>
      <c r="C137" t="s">
        <v>821</v>
      </c>
      <c r="D137" t="s">
        <v>419</v>
      </c>
      <c r="E137" t="s">
        <v>822</v>
      </c>
    </row>
    <row r="138" spans="1:5" x14ac:dyDescent="0.35">
      <c r="A138" t="s">
        <v>285</v>
      </c>
      <c r="B138" t="s">
        <v>823</v>
      </c>
      <c r="C138" t="s">
        <v>824</v>
      </c>
      <c r="D138" t="s">
        <v>419</v>
      </c>
      <c r="E138" t="s">
        <v>825</v>
      </c>
    </row>
    <row r="139" spans="1:5" x14ac:dyDescent="0.35">
      <c r="A139" t="s">
        <v>285</v>
      </c>
      <c r="B139" t="s">
        <v>826</v>
      </c>
      <c r="C139" t="s">
        <v>827</v>
      </c>
      <c r="D139" t="s">
        <v>419</v>
      </c>
      <c r="E139" t="s">
        <v>828</v>
      </c>
    </row>
    <row r="140" spans="1:5" x14ac:dyDescent="0.35">
      <c r="A140" t="s">
        <v>285</v>
      </c>
      <c r="B140" t="s">
        <v>829</v>
      </c>
      <c r="C140" t="s">
        <v>830</v>
      </c>
      <c r="D140" t="s">
        <v>419</v>
      </c>
      <c r="E140" t="s">
        <v>831</v>
      </c>
    </row>
    <row r="141" spans="1:5" x14ac:dyDescent="0.35">
      <c r="A141" t="s">
        <v>285</v>
      </c>
      <c r="B141" t="s">
        <v>832</v>
      </c>
      <c r="C141" t="s">
        <v>833</v>
      </c>
      <c r="D141" t="s">
        <v>419</v>
      </c>
      <c r="E141" t="s">
        <v>834</v>
      </c>
    </row>
    <row r="142" spans="1:5" x14ac:dyDescent="0.35">
      <c r="A142" t="s">
        <v>285</v>
      </c>
      <c r="B142" t="s">
        <v>835</v>
      </c>
      <c r="C142" t="s">
        <v>836</v>
      </c>
      <c r="D142" t="s">
        <v>419</v>
      </c>
      <c r="E142" t="s">
        <v>837</v>
      </c>
    </row>
    <row r="143" spans="1:5" x14ac:dyDescent="0.35">
      <c r="A143" t="s">
        <v>285</v>
      </c>
      <c r="B143" t="s">
        <v>838</v>
      </c>
      <c r="C143" t="s">
        <v>839</v>
      </c>
      <c r="D143" t="s">
        <v>419</v>
      </c>
      <c r="E143" t="s">
        <v>840</v>
      </c>
    </row>
    <row r="144" spans="1:5" x14ac:dyDescent="0.35">
      <c r="A144" t="s">
        <v>285</v>
      </c>
      <c r="B144" t="s">
        <v>841</v>
      </c>
      <c r="C144" t="s">
        <v>842</v>
      </c>
      <c r="D144" t="s">
        <v>419</v>
      </c>
      <c r="E144" t="s">
        <v>843</v>
      </c>
    </row>
    <row r="145" spans="1:5" x14ac:dyDescent="0.35">
      <c r="A145" t="s">
        <v>285</v>
      </c>
      <c r="B145" t="s">
        <v>844</v>
      </c>
      <c r="C145" t="s">
        <v>845</v>
      </c>
      <c r="D145" t="s">
        <v>419</v>
      </c>
      <c r="E145" t="s">
        <v>846</v>
      </c>
    </row>
    <row r="146" spans="1:5" x14ac:dyDescent="0.35">
      <c r="A146" t="s">
        <v>285</v>
      </c>
      <c r="B146" t="s">
        <v>847</v>
      </c>
      <c r="C146" t="s">
        <v>848</v>
      </c>
      <c r="D146" t="s">
        <v>419</v>
      </c>
      <c r="E146" t="s">
        <v>849</v>
      </c>
    </row>
    <row r="147" spans="1:5" x14ac:dyDescent="0.35">
      <c r="A147" t="s">
        <v>285</v>
      </c>
      <c r="B147" t="s">
        <v>850</v>
      </c>
      <c r="C147" t="s">
        <v>851</v>
      </c>
      <c r="D147" t="s">
        <v>419</v>
      </c>
      <c r="E147" t="s">
        <v>852</v>
      </c>
    </row>
    <row r="148" spans="1:5" x14ac:dyDescent="0.35">
      <c r="A148" t="s">
        <v>285</v>
      </c>
      <c r="B148" t="s">
        <v>853</v>
      </c>
      <c r="C148" t="s">
        <v>854</v>
      </c>
      <c r="D148" t="s">
        <v>419</v>
      </c>
      <c r="E148" t="s">
        <v>855</v>
      </c>
    </row>
    <row r="149" spans="1:5" x14ac:dyDescent="0.35">
      <c r="A149" t="s">
        <v>285</v>
      </c>
      <c r="B149" t="s">
        <v>856</v>
      </c>
      <c r="C149" t="s">
        <v>857</v>
      </c>
      <c r="D149" t="s">
        <v>419</v>
      </c>
      <c r="E149" t="s">
        <v>858</v>
      </c>
    </row>
    <row r="150" spans="1:5" x14ac:dyDescent="0.35">
      <c r="A150" t="s">
        <v>285</v>
      </c>
      <c r="B150" t="s">
        <v>859</v>
      </c>
      <c r="C150" t="s">
        <v>860</v>
      </c>
      <c r="D150" t="s">
        <v>419</v>
      </c>
      <c r="E150" t="s">
        <v>861</v>
      </c>
    </row>
    <row r="151" spans="1:5" x14ac:dyDescent="0.35">
      <c r="A151" t="s">
        <v>285</v>
      </c>
      <c r="B151" t="s">
        <v>862</v>
      </c>
      <c r="C151" t="s">
        <v>863</v>
      </c>
      <c r="D151" t="s">
        <v>419</v>
      </c>
      <c r="E151" t="s">
        <v>864</v>
      </c>
    </row>
    <row r="152" spans="1:5" x14ac:dyDescent="0.35">
      <c r="A152" t="s">
        <v>285</v>
      </c>
      <c r="B152" t="s">
        <v>865</v>
      </c>
      <c r="C152" t="s">
        <v>866</v>
      </c>
      <c r="D152" t="s">
        <v>419</v>
      </c>
      <c r="E152" t="s">
        <v>867</v>
      </c>
    </row>
    <row r="153" spans="1:5" x14ac:dyDescent="0.35">
      <c r="A153" t="s">
        <v>285</v>
      </c>
      <c r="B153" t="s">
        <v>868</v>
      </c>
      <c r="C153" t="s">
        <v>869</v>
      </c>
      <c r="D153" t="s">
        <v>419</v>
      </c>
      <c r="E153" t="s">
        <v>870</v>
      </c>
    </row>
    <row r="154" spans="1:5" x14ac:dyDescent="0.35">
      <c r="A154" t="s">
        <v>285</v>
      </c>
      <c r="B154" t="s">
        <v>871</v>
      </c>
      <c r="C154" t="s">
        <v>872</v>
      </c>
      <c r="D154" t="s">
        <v>419</v>
      </c>
      <c r="E154" t="s">
        <v>873</v>
      </c>
    </row>
    <row r="155" spans="1:5" x14ac:dyDescent="0.35">
      <c r="E155" s="60" t="s">
        <v>874</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875</v>
      </c>
      <c r="L2" s="126" t="s">
        <v>876</v>
      </c>
    </row>
    <row r="3" spans="2:20" ht="15" thickTop="1" x14ac:dyDescent="0.35"/>
    <row r="4" spans="2:20" x14ac:dyDescent="0.35">
      <c r="B4" s="400" t="s">
        <v>877</v>
      </c>
      <c r="C4" s="400"/>
      <c r="D4" s="400"/>
      <c r="E4" s="400"/>
      <c r="F4" s="400"/>
      <c r="G4" s="400"/>
      <c r="H4" s="400"/>
      <c r="I4" s="400"/>
      <c r="J4" s="400"/>
      <c r="K4" s="400"/>
      <c r="L4" s="400"/>
      <c r="M4" s="400"/>
      <c r="N4" s="400"/>
      <c r="O4" s="400"/>
      <c r="P4" s="400"/>
      <c r="Q4" s="400"/>
      <c r="R4" s="400"/>
      <c r="S4" s="400"/>
      <c r="T4" s="400"/>
    </row>
    <row r="5" spans="2:20" x14ac:dyDescent="0.35">
      <c r="B5" s="400" t="s">
        <v>878</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366</v>
      </c>
      <c r="L7" s="127" t="s">
        <v>300</v>
      </c>
      <c r="N7" s="127" t="s">
        <v>119</v>
      </c>
      <c r="P7" s="127" t="s">
        <v>302</v>
      </c>
      <c r="R7" s="127" t="s">
        <v>305</v>
      </c>
      <c r="T7" s="127" t="s">
        <v>366</v>
      </c>
    </row>
    <row r="8" spans="2:20" x14ac:dyDescent="0.35">
      <c r="B8" s="125" t="s">
        <v>298</v>
      </c>
      <c r="D8" s="125" t="s">
        <v>307</v>
      </c>
      <c r="F8" s="125" t="s">
        <v>301</v>
      </c>
      <c r="H8" s="125" t="s">
        <v>304</v>
      </c>
      <c r="J8" s="125" t="s">
        <v>306</v>
      </c>
      <c r="L8" s="125" t="s">
        <v>340</v>
      </c>
      <c r="N8" s="125" t="s">
        <v>879</v>
      </c>
      <c r="P8" s="125" t="s">
        <v>341</v>
      </c>
      <c r="R8" s="125" t="s">
        <v>350</v>
      </c>
      <c r="T8" s="125" t="s">
        <v>343</v>
      </c>
    </row>
    <row r="9" spans="2:20" x14ac:dyDescent="0.35">
      <c r="B9" s="125" t="s">
        <v>303</v>
      </c>
      <c r="D9" s="125" t="s">
        <v>313</v>
      </c>
      <c r="F9" s="125" t="s">
        <v>309</v>
      </c>
      <c r="H9" s="125" t="s">
        <v>312</v>
      </c>
      <c r="J9" s="125" t="s">
        <v>317</v>
      </c>
      <c r="L9" s="125" t="s">
        <v>346</v>
      </c>
      <c r="N9" s="125"/>
      <c r="P9" s="125" t="s">
        <v>346</v>
      </c>
      <c r="R9" s="125" t="s">
        <v>351</v>
      </c>
      <c r="T9" s="125" t="s">
        <v>344</v>
      </c>
    </row>
    <row r="10" spans="2:20" x14ac:dyDescent="0.35">
      <c r="B10" s="125" t="s">
        <v>308</v>
      </c>
      <c r="D10" s="125" t="s">
        <v>314</v>
      </c>
      <c r="F10" s="125" t="s">
        <v>326</v>
      </c>
      <c r="H10" s="125" t="s">
        <v>318</v>
      </c>
      <c r="J10" s="125" t="s">
        <v>330</v>
      </c>
      <c r="L10" s="125" t="s">
        <v>347</v>
      </c>
      <c r="N10" s="125"/>
      <c r="P10" s="125" t="s">
        <v>347</v>
      </c>
      <c r="R10" s="125" t="s">
        <v>355</v>
      </c>
      <c r="T10" s="125" t="s">
        <v>345</v>
      </c>
    </row>
    <row r="11" spans="2:20" x14ac:dyDescent="0.35">
      <c r="B11" s="125" t="s">
        <v>310</v>
      </c>
      <c r="D11" s="125" t="s">
        <v>315</v>
      </c>
      <c r="F11" s="125" t="s">
        <v>329</v>
      </c>
      <c r="J11" s="125" t="s">
        <v>332</v>
      </c>
      <c r="L11" s="125" t="s">
        <v>348</v>
      </c>
      <c r="N11" s="125"/>
      <c r="P11" s="125" t="s">
        <v>356</v>
      </c>
      <c r="R11" s="125"/>
      <c r="T11" s="125" t="s">
        <v>354</v>
      </c>
    </row>
    <row r="12" spans="2:20" x14ac:dyDescent="0.35">
      <c r="B12" s="125" t="s">
        <v>311</v>
      </c>
      <c r="D12" s="125" t="s">
        <v>316</v>
      </c>
      <c r="J12" s="125" t="s">
        <v>333</v>
      </c>
      <c r="L12" s="125" t="s">
        <v>349</v>
      </c>
      <c r="N12" s="125"/>
      <c r="P12" s="125"/>
      <c r="R12" s="125"/>
      <c r="T12" s="125" t="s">
        <v>357</v>
      </c>
    </row>
    <row r="13" spans="2:20" x14ac:dyDescent="0.35">
      <c r="B13" s="125" t="s">
        <v>319</v>
      </c>
      <c r="J13" s="125" t="s">
        <v>334</v>
      </c>
      <c r="L13" s="125" t="s">
        <v>352</v>
      </c>
      <c r="N13" s="125"/>
      <c r="P13" s="125"/>
      <c r="R13" s="125"/>
      <c r="T13" s="125" t="s">
        <v>361</v>
      </c>
    </row>
    <row r="14" spans="2:20" x14ac:dyDescent="0.35">
      <c r="B14" s="125" t="s">
        <v>320</v>
      </c>
      <c r="J14" s="125" t="s">
        <v>335</v>
      </c>
      <c r="L14" s="125" t="s">
        <v>353</v>
      </c>
      <c r="N14" s="125"/>
      <c r="P14" s="125"/>
      <c r="R14" s="125"/>
      <c r="T14" s="125"/>
    </row>
    <row r="15" spans="2:20" x14ac:dyDescent="0.35">
      <c r="B15" s="125" t="s">
        <v>321</v>
      </c>
      <c r="J15" s="125" t="s">
        <v>336</v>
      </c>
      <c r="L15" s="125" t="s">
        <v>356</v>
      </c>
      <c r="N15" s="125"/>
      <c r="P15" s="125"/>
      <c r="R15" s="125"/>
      <c r="T15" s="125"/>
    </row>
    <row r="16" spans="2:20" x14ac:dyDescent="0.35">
      <c r="B16" s="125" t="s">
        <v>322</v>
      </c>
      <c r="L16" s="125" t="s">
        <v>358</v>
      </c>
      <c r="N16" s="125"/>
      <c r="P16" s="125"/>
      <c r="R16" s="125"/>
      <c r="T16" s="125"/>
    </row>
    <row r="17" spans="2:18" x14ac:dyDescent="0.35">
      <c r="B17" s="125" t="s">
        <v>323</v>
      </c>
      <c r="L17" s="125" t="s">
        <v>360</v>
      </c>
      <c r="N17" s="125"/>
      <c r="P17" s="125"/>
      <c r="R17" s="125"/>
    </row>
    <row r="18" spans="2:18" x14ac:dyDescent="0.35">
      <c r="B18" s="125" t="s">
        <v>324</v>
      </c>
    </row>
    <row r="19" spans="2:18" x14ac:dyDescent="0.35">
      <c r="B19" s="125" t="s">
        <v>325</v>
      </c>
    </row>
    <row r="20" spans="2:18" x14ac:dyDescent="0.35">
      <c r="B20" s="125" t="s">
        <v>327</v>
      </c>
    </row>
    <row r="21" spans="2:18" x14ac:dyDescent="0.35">
      <c r="B21" s="125"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E33" sqref="E33"/>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880</v>
      </c>
      <c r="B1" s="129"/>
    </row>
    <row r="2" spans="1:7" x14ac:dyDescent="0.35">
      <c r="A2" t="str">
        <f>Admin!$B$15</f>
        <v>Bolton Council</v>
      </c>
    </row>
    <row r="3" spans="1:7" x14ac:dyDescent="0.35">
      <c r="D3" s="60" t="s">
        <v>881</v>
      </c>
    </row>
    <row r="4" spans="1:7" x14ac:dyDescent="0.35">
      <c r="A4" s="30" t="s">
        <v>882</v>
      </c>
      <c r="B4" s="129" t="s">
        <v>297</v>
      </c>
      <c r="D4" t="s">
        <v>413</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370</v>
      </c>
    </row>
    <row r="6" spans="1:7" x14ac:dyDescent="0.35">
      <c r="A6" t="str">
        <v>Amount of new office space (m2)</v>
      </c>
      <c r="B6" t="str">
        <v>sqm </v>
      </c>
      <c r="D6" t="s">
        <v>45</v>
      </c>
      <c r="E6" t="s">
        <v>883</v>
      </c>
      <c r="F6" t="s">
        <v>299</v>
      </c>
      <c r="G6" t="s">
        <v>370</v>
      </c>
    </row>
    <row r="7" spans="1:7" x14ac:dyDescent="0.35">
      <c r="A7" t="str">
        <v>Amount of capacity of new or improved training or education facilities (people)</v>
      </c>
      <c r="B7" t="str">
        <v>n of </v>
      </c>
      <c r="D7" t="s">
        <v>45</v>
      </c>
      <c r="E7" t="s">
        <v>884</v>
      </c>
      <c r="F7" t="s">
        <v>139</v>
      </c>
      <c r="G7" t="s">
        <v>370</v>
      </c>
    </row>
    <row r="8" spans="1:7" x14ac:dyDescent="0.35">
      <c r="A8" t="str">
        <v>Amount of public realm created (sqm)</v>
      </c>
      <c r="B8" t="str">
        <v>sqm </v>
      </c>
      <c r="D8" t="s">
        <v>45</v>
      </c>
      <c r="E8" t="s">
        <v>885</v>
      </c>
      <c r="F8" t="s">
        <v>299</v>
      </c>
      <c r="G8" t="s">
        <v>370</v>
      </c>
    </row>
    <row r="9" spans="1:7" x14ac:dyDescent="0.35">
      <c r="A9" t="str">
        <v>% increase in participation</v>
      </c>
      <c r="B9" t="str">
        <v>%</v>
      </c>
      <c r="D9" t="s">
        <v>45</v>
      </c>
      <c r="E9" t="s">
        <v>886</v>
      </c>
      <c r="F9" t="s">
        <v>342</v>
      </c>
      <c r="G9" t="s">
        <v>370</v>
      </c>
    </row>
    <row r="10" spans="1:7" x14ac:dyDescent="0.35">
      <c r="A10" t="str">
        <v>% increase in membership</v>
      </c>
      <c r="B10" t="str">
        <v>%</v>
      </c>
      <c r="D10" t="s">
        <v>45</v>
      </c>
      <c r="E10" t="s">
        <v>887</v>
      </c>
      <c r="F10" t="s">
        <v>342</v>
      </c>
      <c r="G10" t="s">
        <v>370</v>
      </c>
    </row>
    <row r="11" spans="1:7" x14ac:dyDescent="0.35">
      <c r="A11" t="str">
        <v xml:space="preserve">% increase in Health Pathway referrals </v>
      </c>
      <c r="B11" t="str">
        <v>%</v>
      </c>
      <c r="D11" t="s">
        <v>45</v>
      </c>
      <c r="E11" t="s">
        <v>888</v>
      </c>
      <c r="F11" t="s">
        <v>342</v>
      </c>
      <c r="G11" t="s">
        <v>370</v>
      </c>
    </row>
    <row r="12" spans="1:7" x14ac:dyDescent="0.35">
      <c r="A12" t="str">
        <v>Number of residential units</v>
      </c>
      <c r="B12" t="str">
        <v>n of </v>
      </c>
      <c r="D12" t="s">
        <v>45</v>
      </c>
      <c r="E12" t="s">
        <v>889</v>
      </c>
      <c r="F12" t="s">
        <v>139</v>
      </c>
      <c r="G12" t="s">
        <v>370</v>
      </c>
    </row>
    <row r="13" spans="1:7" x14ac:dyDescent="0.35">
      <c r="A13" t="str">
        <v>Amount of new healthcare facilities sqm</v>
      </c>
      <c r="B13" t="str">
        <v>sqm </v>
      </c>
      <c r="D13" t="s">
        <v>45</v>
      </c>
      <c r="E13" t="s">
        <v>890</v>
      </c>
      <c r="F13" t="s">
        <v>299</v>
      </c>
      <c r="G13" t="s">
        <v>370</v>
      </c>
    </row>
    <row r="14" spans="1:7" x14ac:dyDescent="0.35">
      <c r="A14" t="str">
        <v>Number of new parking spaces</v>
      </c>
      <c r="B14" t="str">
        <v>n of </v>
      </c>
      <c r="D14" t="s">
        <v>45</v>
      </c>
      <c r="E14" t="s">
        <v>891</v>
      </c>
      <c r="F14" t="s">
        <v>139</v>
      </c>
      <c r="G14" t="s">
        <v>370</v>
      </c>
    </row>
    <row r="15" spans="1:7" x14ac:dyDescent="0.35">
      <c r="A15" t="str">
        <v>Additional Learners (FE)</v>
      </c>
      <c r="B15" t="str">
        <v>n of </v>
      </c>
      <c r="D15" t="s">
        <v>45</v>
      </c>
      <c r="E15" t="s">
        <v>892</v>
      </c>
      <c r="F15" t="s">
        <v>139</v>
      </c>
      <c r="G15" t="s">
        <v>370</v>
      </c>
    </row>
    <row r="16" spans="1:7" x14ac:dyDescent="0.35">
      <c r="A16" t="str">
        <v>Additional Learners (HE)</v>
      </c>
      <c r="B16" t="str">
        <v>n of </v>
      </c>
      <c r="D16" t="s">
        <v>45</v>
      </c>
      <c r="E16" t="s">
        <v>893</v>
      </c>
      <c r="F16" t="s">
        <v>139</v>
      </c>
      <c r="G16" t="s">
        <v>370</v>
      </c>
    </row>
    <row r="17" spans="1:7" x14ac:dyDescent="0.35">
      <c r="A17" t="str">
        <v>Additional Learners (CPD)</v>
      </c>
      <c r="B17" t="str">
        <v>n of </v>
      </c>
      <c r="D17" t="s">
        <v>45</v>
      </c>
      <c r="E17" t="s">
        <v>894</v>
      </c>
      <c r="F17" t="s">
        <v>139</v>
      </c>
      <c r="G17" t="s">
        <v>370</v>
      </c>
    </row>
    <row r="18" spans="1:7" x14ac:dyDescent="0.35">
      <c r="A18" t="str">
        <v>Learners moving into Healthcare from other sectors</v>
      </c>
      <c r="B18" t="str">
        <v>n of </v>
      </c>
      <c r="D18" t="s">
        <v>45</v>
      </c>
      <c r="E18" t="s">
        <v>895</v>
      </c>
      <c r="F18" t="s">
        <v>139</v>
      </c>
      <c r="G18" t="s">
        <v>370</v>
      </c>
    </row>
    <row r="19" spans="1:7" x14ac:dyDescent="0.35">
      <c r="A19" t="str">
        <v>Local employment (NHS workers living within 10 mile radious)</v>
      </c>
      <c r="B19" t="str">
        <v>n of </v>
      </c>
      <c r="D19" t="s">
        <v>45</v>
      </c>
      <c r="E19" t="s">
        <v>896</v>
      </c>
      <c r="F19" t="s">
        <v>139</v>
      </c>
      <c r="G19" t="s">
        <v>370</v>
      </c>
    </row>
    <row r="20" spans="1:7" x14ac:dyDescent="0.35">
      <c r="A20" t="str">
        <v>Number of improved community/sports centres</v>
      </c>
      <c r="B20" t="str">
        <v>n of </v>
      </c>
      <c r="D20" t="s">
        <v>45</v>
      </c>
      <c r="E20" t="s">
        <v>897</v>
      </c>
      <c r="F20" t="s">
        <v>139</v>
      </c>
      <c r="G20" t="s">
        <v>370</v>
      </c>
    </row>
    <row r="21" spans="1:7" x14ac:dyDescent="0.35">
      <c r="A21" t="str">
        <v>Increase in the amount of diversity of commercial floorspace (sqm)</v>
      </c>
      <c r="B21" t="str">
        <v>sqm </v>
      </c>
      <c r="D21" t="s">
        <v>45</v>
      </c>
      <c r="E21" t="s">
        <v>898</v>
      </c>
      <c r="F21" t="s">
        <v>299</v>
      </c>
      <c r="G21" t="s">
        <v>370</v>
      </c>
    </row>
    <row r="22" spans="1:7" x14ac:dyDescent="0.35">
      <c r="A22" t="str">
        <v>Increase in existing visits (%)</v>
      </c>
      <c r="B22" t="str">
        <v>%</v>
      </c>
      <c r="D22" t="s">
        <v>45</v>
      </c>
      <c r="E22" t="s">
        <v>899</v>
      </c>
      <c r="F22" t="s">
        <v>342</v>
      </c>
      <c r="G22" t="s">
        <v>370</v>
      </c>
    </row>
    <row r="23" spans="1:7" x14ac:dyDescent="0.35">
      <c r="A23" t="str">
        <v>Increase in dwell time (%)</v>
      </c>
      <c r="B23" t="str">
        <v>%</v>
      </c>
      <c r="D23" t="s">
        <v>45</v>
      </c>
      <c r="E23" t="s">
        <v>900</v>
      </c>
      <c r="F23" t="s">
        <v>342</v>
      </c>
      <c r="G23" t="s">
        <v>370</v>
      </c>
    </row>
    <row r="24" spans="1:7" x14ac:dyDescent="0.35">
      <c r="A24" t="str">
        <v>Increase in number of trading units</v>
      </c>
      <c r="B24" t="str">
        <v>n of </v>
      </c>
      <c r="D24" t="s">
        <v>45</v>
      </c>
      <c r="E24" t="s">
        <v>901</v>
      </c>
      <c r="F24" t="s">
        <v>139</v>
      </c>
      <c r="G24" t="s">
        <v>370</v>
      </c>
    </row>
    <row r="25" spans="1:7" x14ac:dyDescent="0.35">
      <c r="A25" t="str">
        <v>Number of new awnings &amp; food hall</v>
      </c>
      <c r="B25" t="str">
        <v>n of </v>
      </c>
      <c r="D25" t="s">
        <v>45</v>
      </c>
      <c r="E25" t="s">
        <v>902</v>
      </c>
      <c r="F25" t="s">
        <v>139</v>
      </c>
      <c r="G25" t="s">
        <v>370</v>
      </c>
    </row>
    <row r="26" spans="1:7" x14ac:dyDescent="0.35">
      <c r="A26" t="str">
        <v>Increase in amount of shared innovation facilities (%)</v>
      </c>
      <c r="B26" t="str">
        <v>%</v>
      </c>
      <c r="D26" t="s">
        <v>45</v>
      </c>
      <c r="E26" t="s">
        <v>903</v>
      </c>
      <c r="F26" t="s">
        <v>342</v>
      </c>
      <c r="G26" t="s">
        <v>370</v>
      </c>
    </row>
    <row r="27" spans="1:7" x14ac:dyDescent="0.35">
      <c r="A27" t="str">
        <v>Increase in amount of new specialist technology equipment (%)</v>
      </c>
      <c r="B27" t="str">
        <v>%</v>
      </c>
      <c r="D27" t="s">
        <v>45</v>
      </c>
      <c r="E27" t="s">
        <v>904</v>
      </c>
      <c r="F27" t="s">
        <v>342</v>
      </c>
      <c r="G27" t="s">
        <v>370</v>
      </c>
    </row>
    <row r="28" spans="1:7" x14ac:dyDescent="0.35">
      <c r="A28" t="str">
        <v>Increase in uptake of digital/technical apprenticeships (%)</v>
      </c>
      <c r="B28" t="str">
        <v>%</v>
      </c>
      <c r="D28" t="s">
        <v>45</v>
      </c>
      <c r="E28" t="s">
        <v>905</v>
      </c>
      <c r="F28" t="s">
        <v>342</v>
      </c>
      <c r="G28" t="s">
        <v>370</v>
      </c>
    </row>
    <row r="29" spans="1:7" x14ac:dyDescent="0.35">
      <c r="A29" t="str">
        <v>Increase in the share of young people &amp; adults who have the relevant skills for employment &amp; entrepreneurship (%)</v>
      </c>
      <c r="B29" t="str">
        <v>%</v>
      </c>
      <c r="D29" t="s">
        <v>45</v>
      </c>
      <c r="E29" t="s">
        <v>906</v>
      </c>
      <c r="F29" t="s">
        <v>342</v>
      </c>
      <c r="G29" t="s">
        <v>370</v>
      </c>
    </row>
    <row r="30" spans="1:7" x14ac:dyDescent="0.35">
      <c r="A30" t="str">
        <v>Increase in new business start ups (%)</v>
      </c>
      <c r="B30" t="str">
        <v>%</v>
      </c>
      <c r="D30" t="s">
        <v>45</v>
      </c>
      <c r="E30" t="s">
        <v>907</v>
      </c>
      <c r="F30" t="s">
        <v>342</v>
      </c>
      <c r="G30" t="s">
        <v>370</v>
      </c>
    </row>
    <row r="31" spans="1:7" x14ac:dyDescent="0.35">
      <c r="A31" t="str">
        <v>Increase in business scale ups (%)</v>
      </c>
      <c r="B31" t="str">
        <v>%</v>
      </c>
      <c r="D31" t="s">
        <v>45</v>
      </c>
      <c r="E31" t="s">
        <v>908</v>
      </c>
      <c r="F31" t="s">
        <v>342</v>
      </c>
      <c r="G31" t="s">
        <v>370</v>
      </c>
    </row>
    <row r="32" spans="1:7" x14ac:dyDescent="0.35">
      <c r="A32" t="str">
        <v>m2 of heritage buildings renovated/restored</v>
      </c>
      <c r="B32" t="str">
        <v>sqm </v>
      </c>
      <c r="D32" t="s">
        <v>45</v>
      </c>
      <c r="E32" t="s">
        <v>909</v>
      </c>
      <c r="F32" t="s">
        <v>299</v>
      </c>
      <c r="G32" t="s">
        <v>370</v>
      </c>
    </row>
    <row r="33" spans="1:10" x14ac:dyDescent="0.35">
      <c r="A33" t="str">
        <v>Increase in no of visitors to arts, culture &amp; heritage events</v>
      </c>
      <c r="B33" t="str">
        <v>n of </v>
      </c>
      <c r="D33" t="s">
        <v>45</v>
      </c>
      <c r="E33" t="s">
        <v>910</v>
      </c>
      <c r="F33" t="s">
        <v>139</v>
      </c>
      <c r="G33" t="s">
        <v>370</v>
      </c>
    </row>
    <row r="34" spans="1:10" x14ac:dyDescent="0.35">
      <c r="A34" t="str">
        <v>Improved perception of place (%) visitors, businesses, residents</v>
      </c>
      <c r="B34" t="str">
        <v>%</v>
      </c>
      <c r="D34" t="s">
        <v>45</v>
      </c>
      <c r="E34" t="s">
        <v>911</v>
      </c>
      <c r="F34" t="s">
        <v>342</v>
      </c>
      <c r="G34" t="s">
        <v>370</v>
      </c>
    </row>
    <row r="35" spans="1:10" x14ac:dyDescent="0.35">
      <c r="A35" t="str">
        <v>Rehabilitated land m2</v>
      </c>
      <c r="B35" t="str">
        <v>sqm </v>
      </c>
      <c r="D35" t="s">
        <v>45</v>
      </c>
      <c r="E35" t="s">
        <v>912</v>
      </c>
      <c r="F35" t="s">
        <v>299</v>
      </c>
      <c r="G35" t="s">
        <v>370</v>
      </c>
    </row>
    <row r="36" spans="1:10" x14ac:dyDescent="0.35">
      <c r="A36" t="str">
        <v>Improved parking spaces</v>
      </c>
      <c r="B36" t="str">
        <v>n of </v>
      </c>
      <c r="D36" t="s">
        <v>45</v>
      </c>
      <c r="E36" t="s">
        <v>913</v>
      </c>
      <c r="F36" t="s">
        <v>139</v>
      </c>
      <c r="G36" t="s">
        <v>370</v>
      </c>
    </row>
    <row r="37" spans="1:10" x14ac:dyDescent="0.35">
      <c r="A37" t="str">
        <v>Sites cleared</v>
      </c>
      <c r="B37" t="str">
        <v>n of </v>
      </c>
      <c r="D37" t="s">
        <v>45</v>
      </c>
      <c r="E37" t="s">
        <v>914</v>
      </c>
      <c r="F37" t="s">
        <v>139</v>
      </c>
      <c r="G37" t="s">
        <v>370</v>
      </c>
    </row>
    <row r="38" spans="1:10" x14ac:dyDescent="0.35">
      <c r="A38" t="str">
        <v>Additional enterprises with broadband access</v>
      </c>
      <c r="B38" t="str">
        <v>n of </v>
      </c>
      <c r="D38" t="s">
        <v>45</v>
      </c>
      <c r="E38" t="s">
        <v>915</v>
      </c>
      <c r="F38" t="s">
        <v>139</v>
      </c>
      <c r="G38" t="s">
        <v>370</v>
      </c>
    </row>
    <row r="39" spans="1:10" x14ac:dyDescent="0.35">
      <c r="A39" t="str">
        <v>Non domestic buildings with green retrofit</v>
      </c>
      <c r="B39" t="str">
        <v>n of </v>
      </c>
      <c r="D39" t="s">
        <v>45</v>
      </c>
      <c r="E39" t="s">
        <v>916</v>
      </c>
      <c r="F39" t="s">
        <v>139</v>
      </c>
      <c r="G39" t="s">
        <v>370</v>
      </c>
    </row>
    <row r="40" spans="1:10" x14ac:dyDescent="0.35">
      <c r="A40" t="str">
        <v>Office Space renovated/improved</v>
      </c>
      <c r="B40" t="str">
        <v>sqm </v>
      </c>
      <c r="D40" t="s">
        <v>45</v>
      </c>
      <c r="E40" t="s">
        <v>917</v>
      </c>
      <c r="F40" t="s">
        <v>299</v>
      </c>
      <c r="G40" t="s">
        <v>370</v>
      </c>
    </row>
    <row r="41" spans="1:10" x14ac:dyDescent="0.35">
      <c r="A41" t="str">
        <v>Potential entrepreneurs assisted</v>
      </c>
      <c r="B41" t="str">
        <v>n of </v>
      </c>
      <c r="D41" t="s">
        <v>45</v>
      </c>
      <c r="E41" t="s">
        <v>918</v>
      </c>
      <c r="F41" t="s">
        <v>139</v>
      </c>
      <c r="G41" t="s">
        <v>370</v>
      </c>
    </row>
    <row r="42" spans="1:10" x14ac:dyDescent="0.35">
      <c r="A42" t="str">
        <v>Closer collaboration with employers</v>
      </c>
      <c r="B42" t="str">
        <v>n of </v>
      </c>
      <c r="D42" t="s">
        <v>45</v>
      </c>
      <c r="E42" t="s">
        <v>919</v>
      </c>
      <c r="F42" t="s">
        <v>139</v>
      </c>
      <c r="G42" t="s">
        <v>370</v>
      </c>
    </row>
    <row r="43" spans="1:10" x14ac:dyDescent="0.35">
      <c r="A43" t="str">
        <v>Increase in capacity and accessibility to new/improved facilities</v>
      </c>
      <c r="B43" t="str">
        <v>%</v>
      </c>
      <c r="D43" t="s">
        <v>45</v>
      </c>
      <c r="E43" t="s">
        <v>920</v>
      </c>
      <c r="F43" t="s">
        <v>342</v>
      </c>
      <c r="G43" t="s">
        <v>370</v>
      </c>
    </row>
    <row r="44" spans="1:10" x14ac:dyDescent="0.35">
      <c r="D44" t="s">
        <v>277</v>
      </c>
      <c r="E44" t="s">
        <v>921</v>
      </c>
      <c r="F44" t="e">
        <f>NA()</f>
        <v>#N/A</v>
      </c>
      <c r="G44" t="s">
        <v>370</v>
      </c>
    </row>
    <row r="45" spans="1:10" x14ac:dyDescent="0.35">
      <c r="D45" t="s">
        <v>278</v>
      </c>
      <c r="E45" t="str">
        <f>'Dropdown Values'!A3</f>
        <v>Please select an option</v>
      </c>
      <c r="F45" t="e">
        <f>NA()</f>
        <v>#N/A</v>
      </c>
      <c r="G45" t="s">
        <v>370</v>
      </c>
      <c r="J45" s="111"/>
    </row>
    <row r="46" spans="1:10" x14ac:dyDescent="0.35">
      <c r="D46" t="s">
        <v>278</v>
      </c>
      <c r="E46" t="s">
        <v>922</v>
      </c>
      <c r="F46" t="s">
        <v>139</v>
      </c>
      <c r="G46" t="s">
        <v>370</v>
      </c>
      <c r="J46" s="111"/>
    </row>
    <row r="47" spans="1:10" x14ac:dyDescent="0.35">
      <c r="D47" t="s">
        <v>278</v>
      </c>
      <c r="E47" t="s">
        <v>923</v>
      </c>
      <c r="F47" t="s">
        <v>139</v>
      </c>
      <c r="G47" t="s">
        <v>370</v>
      </c>
      <c r="J47" s="111"/>
    </row>
    <row r="48" spans="1:10" x14ac:dyDescent="0.35">
      <c r="D48" t="s">
        <v>278</v>
      </c>
      <c r="E48" t="s">
        <v>924</v>
      </c>
      <c r="F48" t="s">
        <v>139</v>
      </c>
      <c r="G48" t="s">
        <v>370</v>
      </c>
      <c r="J48" s="111"/>
    </row>
    <row r="49" spans="4:7" x14ac:dyDescent="0.35">
      <c r="D49" t="s">
        <v>278</v>
      </c>
      <c r="E49" t="s">
        <v>925</v>
      </c>
      <c r="F49" t="s">
        <v>139</v>
      </c>
      <c r="G49" t="s">
        <v>370</v>
      </c>
    </row>
    <row r="50" spans="4:7" x14ac:dyDescent="0.35">
      <c r="D50" t="s">
        <v>278</v>
      </c>
      <c r="E50" t="s">
        <v>926</v>
      </c>
      <c r="F50" t="s">
        <v>139</v>
      </c>
      <c r="G50" t="s">
        <v>370</v>
      </c>
    </row>
    <row r="51" spans="4:7" x14ac:dyDescent="0.35">
      <c r="D51" t="s">
        <v>278</v>
      </c>
      <c r="E51" t="s">
        <v>927</v>
      </c>
      <c r="F51" t="s">
        <v>342</v>
      </c>
      <c r="G51" t="s">
        <v>370</v>
      </c>
    </row>
    <row r="52" spans="4:7" x14ac:dyDescent="0.35">
      <c r="D52" t="s">
        <v>278</v>
      </c>
      <c r="E52" t="s">
        <v>928</v>
      </c>
      <c r="F52" t="s">
        <v>342</v>
      </c>
      <c r="G52" t="s">
        <v>370</v>
      </c>
    </row>
    <row r="53" spans="4:7" x14ac:dyDescent="0.35">
      <c r="D53" t="s">
        <v>278</v>
      </c>
      <c r="E53" t="s">
        <v>929</v>
      </c>
      <c r="F53" t="s">
        <v>139</v>
      </c>
      <c r="G53" t="s">
        <v>370</v>
      </c>
    </row>
    <row r="54" spans="4:7" x14ac:dyDescent="0.35">
      <c r="D54" t="s">
        <v>278</v>
      </c>
      <c r="E54" t="s">
        <v>930</v>
      </c>
      <c r="F54" t="s">
        <v>139</v>
      </c>
      <c r="G54" t="s">
        <v>370</v>
      </c>
    </row>
    <row r="55" spans="4:7" x14ac:dyDescent="0.35">
      <c r="D55" t="s">
        <v>278</v>
      </c>
      <c r="E55" t="s">
        <v>931</v>
      </c>
      <c r="F55" t="s">
        <v>331</v>
      </c>
      <c r="G55" t="s">
        <v>370</v>
      </c>
    </row>
    <row r="56" spans="4:7" x14ac:dyDescent="0.35">
      <c r="D56" t="s">
        <v>278</v>
      </c>
      <c r="E56" t="s">
        <v>932</v>
      </c>
      <c r="F56" t="s">
        <v>299</v>
      </c>
      <c r="G56" t="s">
        <v>370</v>
      </c>
    </row>
    <row r="57" spans="4:7" x14ac:dyDescent="0.35">
      <c r="D57" t="s">
        <v>278</v>
      </c>
      <c r="E57" t="s">
        <v>933</v>
      </c>
      <c r="F57" t="s">
        <v>139</v>
      </c>
      <c r="G57" t="s">
        <v>370</v>
      </c>
    </row>
    <row r="58" spans="4:7" x14ac:dyDescent="0.35">
      <c r="D58" t="s">
        <v>278</v>
      </c>
      <c r="E58" t="s">
        <v>934</v>
      </c>
      <c r="F58" t="s">
        <v>139</v>
      </c>
      <c r="G58" t="s">
        <v>370</v>
      </c>
    </row>
    <row r="59" spans="4:7" x14ac:dyDescent="0.35">
      <c r="D59" t="s">
        <v>278</v>
      </c>
      <c r="E59" t="s">
        <v>935</v>
      </c>
      <c r="F59" t="s">
        <v>139</v>
      </c>
      <c r="G59" t="s">
        <v>370</v>
      </c>
    </row>
    <row r="60" spans="4:7" x14ac:dyDescent="0.35">
      <c r="D60" t="s">
        <v>278</v>
      </c>
      <c r="E60" t="s">
        <v>936</v>
      </c>
      <c r="F60" t="s">
        <v>299</v>
      </c>
      <c r="G60" t="s">
        <v>370</v>
      </c>
    </row>
    <row r="61" spans="4:7" x14ac:dyDescent="0.35">
      <c r="D61" t="s">
        <v>278</v>
      </c>
      <c r="E61" t="s">
        <v>937</v>
      </c>
      <c r="F61" t="s">
        <v>299</v>
      </c>
      <c r="G61" t="s">
        <v>370</v>
      </c>
    </row>
    <row r="62" spans="4:7" x14ac:dyDescent="0.35">
      <c r="D62" t="s">
        <v>278</v>
      </c>
      <c r="E62" t="s">
        <v>938</v>
      </c>
      <c r="F62" t="s">
        <v>139</v>
      </c>
      <c r="G62" t="s">
        <v>370</v>
      </c>
    </row>
    <row r="63" spans="4:7" x14ac:dyDescent="0.35">
      <c r="D63" t="s">
        <v>279</v>
      </c>
      <c r="E63" t="str">
        <f>'Dropdown Values'!A3</f>
        <v>Please select an option</v>
      </c>
      <c r="F63" t="e">
        <f>NA()</f>
        <v>#N/A</v>
      </c>
      <c r="G63" t="s">
        <v>370</v>
      </c>
    </row>
    <row r="64" spans="4:7" x14ac:dyDescent="0.35">
      <c r="D64" t="s">
        <v>279</v>
      </c>
      <c r="E64" t="s">
        <v>939</v>
      </c>
      <c r="F64" t="s">
        <v>299</v>
      </c>
      <c r="G64" t="s">
        <v>370</v>
      </c>
    </row>
    <row r="65" spans="4:7" x14ac:dyDescent="0.35">
      <c r="D65" t="s">
        <v>279</v>
      </c>
      <c r="E65" t="s">
        <v>940</v>
      </c>
      <c r="F65" t="s">
        <v>299</v>
      </c>
      <c r="G65" t="s">
        <v>370</v>
      </c>
    </row>
    <row r="66" spans="4:7" x14ac:dyDescent="0.35">
      <c r="D66" t="s">
        <v>279</v>
      </c>
      <c r="E66" t="s">
        <v>941</v>
      </c>
      <c r="F66" t="s">
        <v>139</v>
      </c>
      <c r="G66" t="s">
        <v>370</v>
      </c>
    </row>
    <row r="67" spans="4:7" x14ac:dyDescent="0.35">
      <c r="D67" t="s">
        <v>279</v>
      </c>
      <c r="E67" t="s">
        <v>942</v>
      </c>
      <c r="F67" t="s">
        <v>139</v>
      </c>
      <c r="G67" t="s">
        <v>370</v>
      </c>
    </row>
    <row r="68" spans="4:7" x14ac:dyDescent="0.35">
      <c r="D68" t="s">
        <v>279</v>
      </c>
      <c r="E68" t="s">
        <v>943</v>
      </c>
      <c r="F68" t="s">
        <v>139</v>
      </c>
      <c r="G68" t="s">
        <v>370</v>
      </c>
    </row>
    <row r="69" spans="4:7" x14ac:dyDescent="0.35">
      <c r="D69" t="s">
        <v>279</v>
      </c>
      <c r="E69" t="s">
        <v>944</v>
      </c>
      <c r="F69" t="s">
        <v>139</v>
      </c>
      <c r="G69" t="s">
        <v>370</v>
      </c>
    </row>
    <row r="70" spans="4:7" x14ac:dyDescent="0.35">
      <c r="D70" t="s">
        <v>279</v>
      </c>
      <c r="E70" t="s">
        <v>945</v>
      </c>
      <c r="F70" t="s">
        <v>299</v>
      </c>
      <c r="G70" t="s">
        <v>370</v>
      </c>
    </row>
    <row r="71" spans="4:7" x14ac:dyDescent="0.35">
      <c r="D71" t="s">
        <v>279</v>
      </c>
      <c r="E71" t="s">
        <v>946</v>
      </c>
      <c r="F71" t="s">
        <v>139</v>
      </c>
      <c r="G71" t="s">
        <v>370</v>
      </c>
    </row>
    <row r="72" spans="4:7" x14ac:dyDescent="0.35">
      <c r="D72" t="s">
        <v>279</v>
      </c>
      <c r="E72" t="s">
        <v>947</v>
      </c>
      <c r="F72" t="s">
        <v>139</v>
      </c>
      <c r="G72" t="s">
        <v>370</v>
      </c>
    </row>
    <row r="73" spans="4:7" x14ac:dyDescent="0.35">
      <c r="D73" t="s">
        <v>280</v>
      </c>
      <c r="E73" t="str">
        <f>'Dropdown Values'!A3</f>
        <v>Please select an option</v>
      </c>
      <c r="F73" t="e">
        <f>NA()</f>
        <v>#N/A</v>
      </c>
      <c r="G73" t="s">
        <v>370</v>
      </c>
    </row>
    <row r="74" spans="4:7" x14ac:dyDescent="0.35">
      <c r="D74" t="s">
        <v>280</v>
      </c>
      <c r="E74" t="s">
        <v>948</v>
      </c>
      <c r="F74" t="s">
        <v>299</v>
      </c>
      <c r="G74" t="s">
        <v>370</v>
      </c>
    </row>
    <row r="75" spans="4:7" x14ac:dyDescent="0.35">
      <c r="D75" t="s">
        <v>280</v>
      </c>
      <c r="E75" t="s">
        <v>949</v>
      </c>
      <c r="F75" t="s">
        <v>139</v>
      </c>
      <c r="G75" t="s">
        <v>370</v>
      </c>
    </row>
    <row r="76" spans="4:7" x14ac:dyDescent="0.35">
      <c r="D76" t="s">
        <v>280</v>
      </c>
      <c r="E76" t="s">
        <v>950</v>
      </c>
      <c r="F76" t="s">
        <v>139</v>
      </c>
      <c r="G76" t="s">
        <v>370</v>
      </c>
    </row>
    <row r="77" spans="4:7" x14ac:dyDescent="0.35">
      <c r="D77" t="s">
        <v>280</v>
      </c>
      <c r="E77" t="s">
        <v>951</v>
      </c>
      <c r="F77" t="s">
        <v>139</v>
      </c>
      <c r="G77" t="s">
        <v>370</v>
      </c>
    </row>
    <row r="78" spans="4:7" x14ac:dyDescent="0.35">
      <c r="D78" t="s">
        <v>280</v>
      </c>
      <c r="E78" t="s">
        <v>952</v>
      </c>
      <c r="F78" t="s">
        <v>342</v>
      </c>
      <c r="G78" t="s">
        <v>370</v>
      </c>
    </row>
    <row r="79" spans="4:7" x14ac:dyDescent="0.35">
      <c r="D79" t="s">
        <v>280</v>
      </c>
      <c r="E79" t="s">
        <v>953</v>
      </c>
      <c r="F79" t="s">
        <v>139</v>
      </c>
      <c r="G79" t="s">
        <v>370</v>
      </c>
    </row>
    <row r="80" spans="4:7" x14ac:dyDescent="0.35">
      <c r="D80" t="s">
        <v>280</v>
      </c>
      <c r="E80" t="s">
        <v>954</v>
      </c>
      <c r="F80" t="s">
        <v>139</v>
      </c>
      <c r="G80" t="s">
        <v>370</v>
      </c>
    </row>
    <row r="81" spans="4:7" x14ac:dyDescent="0.35">
      <c r="D81" t="s">
        <v>280</v>
      </c>
      <c r="E81" t="s">
        <v>955</v>
      </c>
      <c r="F81" t="s">
        <v>139</v>
      </c>
      <c r="G81" t="s">
        <v>370</v>
      </c>
    </row>
    <row r="82" spans="4:7" x14ac:dyDescent="0.35">
      <c r="D82" t="s">
        <v>280</v>
      </c>
      <c r="E82" t="s">
        <v>956</v>
      </c>
      <c r="F82" t="s">
        <v>139</v>
      </c>
      <c r="G82" t="s">
        <v>370</v>
      </c>
    </row>
    <row r="83" spans="4:7" x14ac:dyDescent="0.35">
      <c r="D83" t="s">
        <v>280</v>
      </c>
      <c r="E83" t="s">
        <v>957</v>
      </c>
      <c r="F83" t="s">
        <v>139</v>
      </c>
      <c r="G83" t="s">
        <v>370</v>
      </c>
    </row>
    <row r="84" spans="4:7" x14ac:dyDescent="0.35">
      <c r="D84" t="s">
        <v>280</v>
      </c>
      <c r="E84" t="s">
        <v>958</v>
      </c>
      <c r="F84" t="s">
        <v>139</v>
      </c>
      <c r="G84" t="s">
        <v>370</v>
      </c>
    </row>
    <row r="85" spans="4:7" x14ac:dyDescent="0.35">
      <c r="D85" t="s">
        <v>280</v>
      </c>
      <c r="E85" t="s">
        <v>959</v>
      </c>
      <c r="F85" t="s">
        <v>139</v>
      </c>
      <c r="G85" t="s">
        <v>370</v>
      </c>
    </row>
    <row r="86" spans="4:7" x14ac:dyDescent="0.35">
      <c r="D86" t="s">
        <v>280</v>
      </c>
      <c r="E86" t="s">
        <v>960</v>
      </c>
      <c r="F86" t="s">
        <v>342</v>
      </c>
      <c r="G86" t="s">
        <v>370</v>
      </c>
    </row>
    <row r="87" spans="4:7" x14ac:dyDescent="0.35">
      <c r="D87" t="s">
        <v>281</v>
      </c>
      <c r="E87" t="str">
        <f>'Dropdown Values'!A3</f>
        <v>Please select an option</v>
      </c>
      <c r="F87" t="e">
        <f>NA()</f>
        <v>#N/A</v>
      </c>
      <c r="G87" t="s">
        <v>370</v>
      </c>
    </row>
    <row r="88" spans="4:7" x14ac:dyDescent="0.35">
      <c r="D88" t="s">
        <v>281</v>
      </c>
      <c r="E88" t="s">
        <v>961</v>
      </c>
      <c r="F88" t="s">
        <v>139</v>
      </c>
      <c r="G88" t="s">
        <v>370</v>
      </c>
    </row>
    <row r="89" spans="4:7" x14ac:dyDescent="0.35">
      <c r="D89" t="s">
        <v>281</v>
      </c>
      <c r="E89" t="s">
        <v>883</v>
      </c>
      <c r="F89" t="s">
        <v>299</v>
      </c>
      <c r="G89" t="s">
        <v>370</v>
      </c>
    </row>
    <row r="90" spans="4:7" x14ac:dyDescent="0.35">
      <c r="D90" t="s">
        <v>281</v>
      </c>
      <c r="E90" t="s">
        <v>962</v>
      </c>
      <c r="F90" t="s">
        <v>299</v>
      </c>
      <c r="G90" t="s">
        <v>370</v>
      </c>
    </row>
    <row r="91" spans="4:7" x14ac:dyDescent="0.35">
      <c r="D91" t="s">
        <v>281</v>
      </c>
      <c r="E91" t="s">
        <v>963</v>
      </c>
      <c r="F91" t="s">
        <v>139</v>
      </c>
      <c r="G91" t="s">
        <v>370</v>
      </c>
    </row>
    <row r="92" spans="4:7" x14ac:dyDescent="0.35">
      <c r="D92" t="s">
        <v>281</v>
      </c>
      <c r="E92" t="s">
        <v>964</v>
      </c>
      <c r="F92" t="s">
        <v>299</v>
      </c>
      <c r="G92" t="s">
        <v>370</v>
      </c>
    </row>
    <row r="93" spans="4:7" x14ac:dyDescent="0.35">
      <c r="D93" t="s">
        <v>281</v>
      </c>
      <c r="E93" t="s">
        <v>965</v>
      </c>
      <c r="F93" t="s">
        <v>299</v>
      </c>
      <c r="G93" t="s">
        <v>370</v>
      </c>
    </row>
    <row r="94" spans="4:7" x14ac:dyDescent="0.35">
      <c r="D94" t="s">
        <v>281</v>
      </c>
      <c r="E94" t="s">
        <v>966</v>
      </c>
      <c r="F94" t="s">
        <v>299</v>
      </c>
      <c r="G94" t="s">
        <v>370</v>
      </c>
    </row>
    <row r="95" spans="4:7" x14ac:dyDescent="0.35">
      <c r="D95" t="s">
        <v>281</v>
      </c>
      <c r="E95" t="s">
        <v>967</v>
      </c>
      <c r="F95" t="s">
        <v>299</v>
      </c>
      <c r="G95" t="s">
        <v>370</v>
      </c>
    </row>
    <row r="96" spans="4:7" x14ac:dyDescent="0.35">
      <c r="D96" t="s">
        <v>281</v>
      </c>
      <c r="E96" t="s">
        <v>968</v>
      </c>
      <c r="F96" t="s">
        <v>139</v>
      </c>
      <c r="G96" t="s">
        <v>370</v>
      </c>
    </row>
    <row r="97" spans="4:7" x14ac:dyDescent="0.35">
      <c r="D97" t="s">
        <v>281</v>
      </c>
      <c r="E97" t="s">
        <v>969</v>
      </c>
      <c r="F97" t="s">
        <v>299</v>
      </c>
      <c r="G97" t="s">
        <v>370</v>
      </c>
    </row>
    <row r="98" spans="4:7" x14ac:dyDescent="0.35">
      <c r="D98" t="s">
        <v>281</v>
      </c>
      <c r="E98" t="s">
        <v>970</v>
      </c>
      <c r="F98" t="s">
        <v>299</v>
      </c>
      <c r="G98" t="s">
        <v>370</v>
      </c>
    </row>
    <row r="99" spans="4:7" x14ac:dyDescent="0.35">
      <c r="D99" t="s">
        <v>281</v>
      </c>
      <c r="E99" t="s">
        <v>971</v>
      </c>
      <c r="F99" t="s">
        <v>299</v>
      </c>
      <c r="G99" t="s">
        <v>370</v>
      </c>
    </row>
    <row r="100" spans="4:7" x14ac:dyDescent="0.35">
      <c r="D100" t="s">
        <v>281</v>
      </c>
      <c r="E100" t="s">
        <v>972</v>
      </c>
      <c r="F100" t="s">
        <v>139</v>
      </c>
      <c r="G100" t="s">
        <v>370</v>
      </c>
    </row>
    <row r="101" spans="4:7" x14ac:dyDescent="0.35">
      <c r="D101" t="s">
        <v>281</v>
      </c>
      <c r="E101" t="s">
        <v>973</v>
      </c>
      <c r="F101" t="s">
        <v>299</v>
      </c>
      <c r="G101" t="s">
        <v>370</v>
      </c>
    </row>
    <row r="102" spans="4:7" x14ac:dyDescent="0.35">
      <c r="D102" t="s">
        <v>281</v>
      </c>
      <c r="E102" t="s">
        <v>974</v>
      </c>
      <c r="F102" t="s">
        <v>299</v>
      </c>
      <c r="G102" t="s">
        <v>370</v>
      </c>
    </row>
    <row r="103" spans="4:7" x14ac:dyDescent="0.35">
      <c r="D103" t="s">
        <v>281</v>
      </c>
      <c r="E103" t="s">
        <v>975</v>
      </c>
      <c r="F103" t="s">
        <v>299</v>
      </c>
      <c r="G103" t="s">
        <v>370</v>
      </c>
    </row>
    <row r="104" spans="4:7" x14ac:dyDescent="0.35">
      <c r="D104" t="s">
        <v>281</v>
      </c>
      <c r="E104" t="s">
        <v>976</v>
      </c>
      <c r="F104" t="s">
        <v>299</v>
      </c>
      <c r="G104" t="s">
        <v>370</v>
      </c>
    </row>
    <row r="105" spans="4:7" x14ac:dyDescent="0.35">
      <c r="D105" t="s">
        <v>281</v>
      </c>
      <c r="E105" t="s">
        <v>977</v>
      </c>
      <c r="F105" t="s">
        <v>299</v>
      </c>
      <c r="G105" t="s">
        <v>370</v>
      </c>
    </row>
    <row r="106" spans="4:7" x14ac:dyDescent="0.35">
      <c r="D106" t="s">
        <v>281</v>
      </c>
      <c r="E106" t="s">
        <v>978</v>
      </c>
      <c r="F106" t="s">
        <v>299</v>
      </c>
      <c r="G106" t="s">
        <v>370</v>
      </c>
    </row>
    <row r="107" spans="4:7" x14ac:dyDescent="0.35">
      <c r="D107" t="s">
        <v>282</v>
      </c>
      <c r="E107" t="str">
        <f>'Dropdown Values'!A3</f>
        <v>Please select an option</v>
      </c>
      <c r="F107" t="e">
        <f>NA()</f>
        <v>#N/A</v>
      </c>
      <c r="G107" t="s">
        <v>370</v>
      </c>
    </row>
    <row r="108" spans="4:7" x14ac:dyDescent="0.35">
      <c r="D108" t="s">
        <v>282</v>
      </c>
      <c r="E108" t="s">
        <v>979</v>
      </c>
      <c r="F108" t="s">
        <v>139</v>
      </c>
      <c r="G108" t="s">
        <v>370</v>
      </c>
    </row>
    <row r="109" spans="4:7" x14ac:dyDescent="0.35">
      <c r="D109" t="s">
        <v>282</v>
      </c>
      <c r="E109" t="s">
        <v>980</v>
      </c>
      <c r="F109" t="s">
        <v>139</v>
      </c>
      <c r="G109" t="s">
        <v>370</v>
      </c>
    </row>
    <row r="110" spans="4:7" x14ac:dyDescent="0.35">
      <c r="D110" t="s">
        <v>282</v>
      </c>
      <c r="E110" t="s">
        <v>981</v>
      </c>
      <c r="F110" t="s">
        <v>139</v>
      </c>
      <c r="G110" t="s">
        <v>370</v>
      </c>
    </row>
    <row r="111" spans="4:7" x14ac:dyDescent="0.35">
      <c r="D111" t="s">
        <v>282</v>
      </c>
      <c r="E111" t="s">
        <v>982</v>
      </c>
      <c r="F111" t="s">
        <v>139</v>
      </c>
      <c r="G111" t="s">
        <v>370</v>
      </c>
    </row>
    <row r="112" spans="4:7" x14ac:dyDescent="0.35">
      <c r="D112" t="s">
        <v>282</v>
      </c>
      <c r="E112" t="s">
        <v>983</v>
      </c>
      <c r="F112" t="s">
        <v>139</v>
      </c>
      <c r="G112" t="s">
        <v>370</v>
      </c>
    </row>
    <row r="113" spans="4:7" x14ac:dyDescent="0.35">
      <c r="D113" t="s">
        <v>282</v>
      </c>
      <c r="E113" t="s">
        <v>984</v>
      </c>
      <c r="F113" t="s">
        <v>139</v>
      </c>
      <c r="G113" t="s">
        <v>370</v>
      </c>
    </row>
    <row r="114" spans="4:7" x14ac:dyDescent="0.35">
      <c r="D114" t="s">
        <v>282</v>
      </c>
      <c r="E114" t="s">
        <v>985</v>
      </c>
      <c r="F114" t="s">
        <v>331</v>
      </c>
      <c r="G114" t="s">
        <v>370</v>
      </c>
    </row>
    <row r="115" spans="4:7" x14ac:dyDescent="0.35">
      <c r="D115" t="s">
        <v>282</v>
      </c>
      <c r="E115" t="s">
        <v>986</v>
      </c>
      <c r="F115" t="s">
        <v>299</v>
      </c>
      <c r="G115" t="s">
        <v>370</v>
      </c>
    </row>
    <row r="116" spans="4:7" x14ac:dyDescent="0.35">
      <c r="D116" t="s">
        <v>282</v>
      </c>
      <c r="E116" t="s">
        <v>987</v>
      </c>
      <c r="F116" t="s">
        <v>139</v>
      </c>
      <c r="G116" t="s">
        <v>370</v>
      </c>
    </row>
    <row r="117" spans="4:7" x14ac:dyDescent="0.35">
      <c r="D117" t="s">
        <v>282</v>
      </c>
      <c r="E117" t="s">
        <v>988</v>
      </c>
      <c r="F117" t="s">
        <v>139</v>
      </c>
      <c r="G117" t="s">
        <v>370</v>
      </c>
    </row>
    <row r="118" spans="4:7" x14ac:dyDescent="0.35">
      <c r="D118" t="s">
        <v>282</v>
      </c>
      <c r="E118" t="s">
        <v>989</v>
      </c>
      <c r="F118" t="s">
        <v>299</v>
      </c>
      <c r="G118" t="s">
        <v>370</v>
      </c>
    </row>
    <row r="119" spans="4:7" x14ac:dyDescent="0.35">
      <c r="D119" t="s">
        <v>282</v>
      </c>
      <c r="E119" t="s">
        <v>990</v>
      </c>
      <c r="F119" t="s">
        <v>139</v>
      </c>
      <c r="G119" t="s">
        <v>370</v>
      </c>
    </row>
    <row r="120" spans="4:7" x14ac:dyDescent="0.35">
      <c r="D120" t="s">
        <v>282</v>
      </c>
      <c r="E120" t="s">
        <v>991</v>
      </c>
      <c r="F120" t="s">
        <v>139</v>
      </c>
      <c r="G120" t="s">
        <v>370</v>
      </c>
    </row>
    <row r="121" spans="4:7" x14ac:dyDescent="0.35">
      <c r="D121" t="s">
        <v>282</v>
      </c>
      <c r="E121" t="s">
        <v>992</v>
      </c>
      <c r="F121" t="s">
        <v>299</v>
      </c>
      <c r="G121" t="s">
        <v>370</v>
      </c>
    </row>
    <row r="122" spans="4:7" x14ac:dyDescent="0.35">
      <c r="D122" t="s">
        <v>282</v>
      </c>
      <c r="E122" t="s">
        <v>993</v>
      </c>
      <c r="F122" t="s">
        <v>139</v>
      </c>
      <c r="G122" t="s">
        <v>370</v>
      </c>
    </row>
    <row r="123" spans="4:7" x14ac:dyDescent="0.35">
      <c r="D123" t="s">
        <v>282</v>
      </c>
      <c r="E123" t="s">
        <v>994</v>
      </c>
      <c r="F123" t="s">
        <v>299</v>
      </c>
      <c r="G123" t="s">
        <v>370</v>
      </c>
    </row>
    <row r="124" spans="4:7" x14ac:dyDescent="0.35">
      <c r="D124" t="s">
        <v>282</v>
      </c>
      <c r="E124" t="s">
        <v>995</v>
      </c>
      <c r="F124" t="s">
        <v>139</v>
      </c>
      <c r="G124" t="s">
        <v>370</v>
      </c>
    </row>
    <row r="125" spans="4:7" x14ac:dyDescent="0.35">
      <c r="D125" t="s">
        <v>282</v>
      </c>
      <c r="E125" t="s">
        <v>996</v>
      </c>
      <c r="F125" t="s">
        <v>139</v>
      </c>
      <c r="G125" t="s">
        <v>370</v>
      </c>
    </row>
    <row r="126" spans="4:7" x14ac:dyDescent="0.35">
      <c r="D126" t="s">
        <v>282</v>
      </c>
      <c r="E126" t="s">
        <v>997</v>
      </c>
      <c r="F126" t="s">
        <v>139</v>
      </c>
      <c r="G126" t="s">
        <v>370</v>
      </c>
    </row>
    <row r="127" spans="4:7" x14ac:dyDescent="0.35">
      <c r="D127" t="s">
        <v>282</v>
      </c>
      <c r="E127" t="s">
        <v>998</v>
      </c>
      <c r="F127" t="s">
        <v>139</v>
      </c>
      <c r="G127" t="s">
        <v>370</v>
      </c>
    </row>
    <row r="128" spans="4:7" x14ac:dyDescent="0.35">
      <c r="D128" t="s">
        <v>282</v>
      </c>
      <c r="E128" t="s">
        <v>999</v>
      </c>
      <c r="F128" t="s">
        <v>139</v>
      </c>
      <c r="G128" t="s">
        <v>370</v>
      </c>
    </row>
    <row r="129" spans="4:7" x14ac:dyDescent="0.35">
      <c r="D129" t="s">
        <v>282</v>
      </c>
      <c r="E129" t="s">
        <v>1000</v>
      </c>
      <c r="F129" t="s">
        <v>299</v>
      </c>
      <c r="G129" t="s">
        <v>370</v>
      </c>
    </row>
    <row r="130" spans="4:7" x14ac:dyDescent="0.35">
      <c r="D130" t="s">
        <v>282</v>
      </c>
      <c r="E130" t="s">
        <v>1001</v>
      </c>
      <c r="F130" t="s">
        <v>139</v>
      </c>
      <c r="G130" t="s">
        <v>370</v>
      </c>
    </row>
    <row r="131" spans="4:7" x14ac:dyDescent="0.35">
      <c r="D131" t="s">
        <v>282</v>
      </c>
      <c r="E131" t="s">
        <v>1002</v>
      </c>
      <c r="F131" t="s">
        <v>331</v>
      </c>
      <c r="G131" t="s">
        <v>370</v>
      </c>
    </row>
    <row r="132" spans="4:7" x14ac:dyDescent="0.35">
      <c r="D132" t="s">
        <v>282</v>
      </c>
      <c r="E132" t="s">
        <v>1003</v>
      </c>
      <c r="F132" t="s">
        <v>331</v>
      </c>
      <c r="G132" t="s">
        <v>370</v>
      </c>
    </row>
    <row r="133" spans="4:7" x14ac:dyDescent="0.35">
      <c r="D133" t="s">
        <v>282</v>
      </c>
      <c r="E133" t="s">
        <v>1004</v>
      </c>
      <c r="F133" t="s">
        <v>299</v>
      </c>
      <c r="G133" t="s">
        <v>370</v>
      </c>
    </row>
    <row r="134" spans="4:7" x14ac:dyDescent="0.35">
      <c r="D134" t="s">
        <v>283</v>
      </c>
      <c r="E134" t="str">
        <f>'Dropdown Values'!A3</f>
        <v>Please select an option</v>
      </c>
      <c r="F134" t="e">
        <f>NA()</f>
        <v>#N/A</v>
      </c>
      <c r="G134" t="s">
        <v>370</v>
      </c>
    </row>
    <row r="135" spans="4:7" x14ac:dyDescent="0.35">
      <c r="D135" t="s">
        <v>283</v>
      </c>
      <c r="E135" t="s">
        <v>1005</v>
      </c>
      <c r="F135" t="s">
        <v>139</v>
      </c>
      <c r="G135" t="s">
        <v>370</v>
      </c>
    </row>
    <row r="136" spans="4:7" x14ac:dyDescent="0.35">
      <c r="D136" t="s">
        <v>283</v>
      </c>
      <c r="E136" t="s">
        <v>1006</v>
      </c>
      <c r="F136" t="s">
        <v>139</v>
      </c>
      <c r="G136" t="s">
        <v>370</v>
      </c>
    </row>
    <row r="137" spans="4:7" x14ac:dyDescent="0.35">
      <c r="D137" t="s">
        <v>283</v>
      </c>
      <c r="E137" t="s">
        <v>1007</v>
      </c>
      <c r="F137" t="s">
        <v>139</v>
      </c>
      <c r="G137" t="s">
        <v>370</v>
      </c>
    </row>
    <row r="138" spans="4:7" x14ac:dyDescent="0.35">
      <c r="D138" t="s">
        <v>283</v>
      </c>
      <c r="E138" t="s">
        <v>1008</v>
      </c>
      <c r="F138" t="s">
        <v>139</v>
      </c>
      <c r="G138" t="s">
        <v>370</v>
      </c>
    </row>
    <row r="139" spans="4:7" x14ac:dyDescent="0.35">
      <c r="D139" t="s">
        <v>283</v>
      </c>
      <c r="E139" t="s">
        <v>1009</v>
      </c>
      <c r="F139" t="s">
        <v>299</v>
      </c>
      <c r="G139" t="s">
        <v>370</v>
      </c>
    </row>
    <row r="140" spans="4:7" x14ac:dyDescent="0.35">
      <c r="D140" t="s">
        <v>283</v>
      </c>
      <c r="E140" t="s">
        <v>1010</v>
      </c>
      <c r="F140" t="s">
        <v>139</v>
      </c>
      <c r="G140" t="s">
        <v>370</v>
      </c>
    </row>
    <row r="141" spans="4:7" x14ac:dyDescent="0.35">
      <c r="D141" t="s">
        <v>283</v>
      </c>
      <c r="E141" t="s">
        <v>1011</v>
      </c>
      <c r="F141" t="s">
        <v>139</v>
      </c>
      <c r="G141" t="s">
        <v>370</v>
      </c>
    </row>
    <row r="142" spans="4:7" x14ac:dyDescent="0.35">
      <c r="D142" t="s">
        <v>283</v>
      </c>
      <c r="E142" t="s">
        <v>1012</v>
      </c>
      <c r="F142" t="s">
        <v>139</v>
      </c>
      <c r="G142" t="s">
        <v>370</v>
      </c>
    </row>
    <row r="143" spans="4:7" x14ac:dyDescent="0.35">
      <c r="D143" t="s">
        <v>283</v>
      </c>
      <c r="E143" t="s">
        <v>1013</v>
      </c>
      <c r="F143" t="s">
        <v>299</v>
      </c>
      <c r="G143" t="s">
        <v>370</v>
      </c>
    </row>
    <row r="144" spans="4:7" x14ac:dyDescent="0.35">
      <c r="D144" t="s">
        <v>283</v>
      </c>
      <c r="E144" t="s">
        <v>1014</v>
      </c>
      <c r="F144" t="s">
        <v>299</v>
      </c>
      <c r="G144" t="s">
        <v>370</v>
      </c>
    </row>
    <row r="145" spans="4:7" x14ac:dyDescent="0.35">
      <c r="D145" t="s">
        <v>283</v>
      </c>
      <c r="E145" t="s">
        <v>1015</v>
      </c>
      <c r="F145" t="s">
        <v>299</v>
      </c>
      <c r="G145" t="s">
        <v>370</v>
      </c>
    </row>
    <row r="146" spans="4:7" x14ac:dyDescent="0.35">
      <c r="D146" t="s">
        <v>283</v>
      </c>
      <c r="E146" t="s">
        <v>1016</v>
      </c>
      <c r="F146" t="s">
        <v>299</v>
      </c>
      <c r="G146" t="s">
        <v>370</v>
      </c>
    </row>
    <row r="147" spans="4:7" x14ac:dyDescent="0.35">
      <c r="D147" t="s">
        <v>284</v>
      </c>
      <c r="E147" t="s">
        <v>921</v>
      </c>
      <c r="F147" t="e">
        <f>NA()</f>
        <v>#N/A</v>
      </c>
      <c r="G147" t="s">
        <v>370</v>
      </c>
    </row>
    <row r="148" spans="4:7" x14ac:dyDescent="0.35">
      <c r="D148" t="s">
        <v>285</v>
      </c>
      <c r="E148" t="str">
        <f>'Dropdown Values'!A3</f>
        <v>Please select an option</v>
      </c>
      <c r="F148" t="e">
        <f>NA()</f>
        <v>#N/A</v>
      </c>
      <c r="G148" t="s">
        <v>370</v>
      </c>
    </row>
    <row r="149" spans="4:7" x14ac:dyDescent="0.35">
      <c r="D149" t="s">
        <v>285</v>
      </c>
      <c r="E149" t="s">
        <v>1017</v>
      </c>
      <c r="F149" t="s">
        <v>299</v>
      </c>
      <c r="G149" t="s">
        <v>370</v>
      </c>
    </row>
    <row r="150" spans="4:7" x14ac:dyDescent="0.35">
      <c r="D150" t="s">
        <v>285</v>
      </c>
      <c r="E150" t="s">
        <v>1018</v>
      </c>
      <c r="F150" t="s">
        <v>139</v>
      </c>
      <c r="G150" t="s">
        <v>370</v>
      </c>
    </row>
    <row r="151" spans="4:7" x14ac:dyDescent="0.35">
      <c r="D151" t="s">
        <v>285</v>
      </c>
      <c r="E151" t="s">
        <v>1019</v>
      </c>
      <c r="F151" t="s">
        <v>139</v>
      </c>
      <c r="G151" t="s">
        <v>370</v>
      </c>
    </row>
    <row r="152" spans="4:7" x14ac:dyDescent="0.35">
      <c r="D152" t="s">
        <v>285</v>
      </c>
      <c r="E152" t="s">
        <v>1020</v>
      </c>
      <c r="F152" t="s">
        <v>139</v>
      </c>
      <c r="G152" t="s">
        <v>370</v>
      </c>
    </row>
    <row r="153" spans="4:7" x14ac:dyDescent="0.35">
      <c r="D153" t="s">
        <v>285</v>
      </c>
      <c r="E153" t="s">
        <v>1021</v>
      </c>
      <c r="F153" t="s">
        <v>331</v>
      </c>
      <c r="G153" t="s">
        <v>370</v>
      </c>
    </row>
    <row r="154" spans="4:7" x14ac:dyDescent="0.35">
      <c r="D154" t="s">
        <v>285</v>
      </c>
      <c r="E154" t="s">
        <v>1022</v>
      </c>
      <c r="F154" t="s">
        <v>139</v>
      </c>
      <c r="G154" t="s">
        <v>370</v>
      </c>
    </row>
    <row r="155" spans="4:7" x14ac:dyDescent="0.35">
      <c r="D155" t="s">
        <v>285</v>
      </c>
      <c r="E155" t="s">
        <v>1023</v>
      </c>
      <c r="F155" t="s">
        <v>139</v>
      </c>
      <c r="G155" t="s">
        <v>370</v>
      </c>
    </row>
    <row r="156" spans="4:7" x14ac:dyDescent="0.35">
      <c r="D156" t="s">
        <v>285</v>
      </c>
      <c r="E156" t="s">
        <v>1024</v>
      </c>
      <c r="F156" t="s">
        <v>139</v>
      </c>
      <c r="G156" t="s">
        <v>370</v>
      </c>
    </row>
    <row r="157" spans="4:7" x14ac:dyDescent="0.35">
      <c r="D157" t="s">
        <v>285</v>
      </c>
      <c r="E157" t="s">
        <v>1025</v>
      </c>
      <c r="F157" t="s">
        <v>299</v>
      </c>
      <c r="G157" t="s">
        <v>370</v>
      </c>
    </row>
    <row r="158" spans="4:7" x14ac:dyDescent="0.35">
      <c r="D158" t="s">
        <v>285</v>
      </c>
      <c r="E158" t="s">
        <v>925</v>
      </c>
      <c r="F158" t="s">
        <v>139</v>
      </c>
      <c r="G158" t="s">
        <v>370</v>
      </c>
    </row>
    <row r="159" spans="4:7" x14ac:dyDescent="0.3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880</v>
      </c>
      <c r="B1" s="129"/>
    </row>
    <row r="2" spans="1:7" x14ac:dyDescent="0.35">
      <c r="A2" t="str">
        <f>Admin!$B$15</f>
        <v>Bolton Council</v>
      </c>
    </row>
    <row r="3" spans="1:7" x14ac:dyDescent="0.35">
      <c r="D3" s="60" t="s">
        <v>1027</v>
      </c>
    </row>
    <row r="4" spans="1:7" x14ac:dyDescent="0.35">
      <c r="A4" s="30" t="s">
        <v>1028</v>
      </c>
      <c r="B4" s="129" t="s">
        <v>297</v>
      </c>
      <c r="D4" t="s">
        <v>413</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370</v>
      </c>
    </row>
    <row r="6" spans="1:7" x14ac:dyDescent="0.35">
      <c r="A6" t="str">
        <v>Travel times in corridors of interest</v>
      </c>
      <c r="B6" t="str">
        <v>%</v>
      </c>
      <c r="D6" t="s">
        <v>45</v>
      </c>
      <c r="E6" t="s">
        <v>1029</v>
      </c>
      <c r="F6" t="s">
        <v>342</v>
      </c>
      <c r="G6" t="s">
        <v>370</v>
      </c>
    </row>
    <row r="7" spans="1:7" x14ac:dyDescent="0.35">
      <c r="A7" t="str">
        <v xml:space="preserve">Number of enterprises receiving non financial support </v>
      </c>
      <c r="B7" t="str">
        <v>n of </v>
      </c>
      <c r="D7" t="s">
        <v>45</v>
      </c>
      <c r="E7" t="s">
        <v>1030</v>
      </c>
      <c r="F7" t="s">
        <v>139</v>
      </c>
      <c r="G7" t="s">
        <v>370</v>
      </c>
    </row>
    <row r="8" spans="1:7" x14ac:dyDescent="0.35">
      <c r="A8" t="str">
        <v>No of births of new enterprises</v>
      </c>
      <c r="B8" t="str">
        <v>n of </v>
      </c>
      <c r="D8" t="s">
        <v>45</v>
      </c>
      <c r="E8" t="s">
        <v>1031</v>
      </c>
      <c r="F8" t="s">
        <v>139</v>
      </c>
      <c r="G8" t="s">
        <v>370</v>
      </c>
    </row>
    <row r="9" spans="1:7" x14ac:dyDescent="0.35">
      <c r="A9" t="str">
        <v>Average occupany rates work spaces (5)</v>
      </c>
      <c r="B9" t="str">
        <v>n of </v>
      </c>
      <c r="D9" t="s">
        <v>45</v>
      </c>
      <c r="E9" t="s">
        <v>1032</v>
      </c>
      <c r="F9" t="s">
        <v>139</v>
      </c>
      <c r="G9" t="s">
        <v>370</v>
      </c>
    </row>
    <row r="10" spans="1:7" x14ac:dyDescent="0.35">
      <c r="A10" t="str">
        <v>(%) of adults satisfied with their area</v>
      </c>
      <c r="B10" t="str">
        <v>%</v>
      </c>
      <c r="D10" t="s">
        <v>45</v>
      </c>
      <c r="E10" t="s">
        <v>1033</v>
      </c>
      <c r="F10" t="s">
        <v>342</v>
      </c>
      <c r="G10" t="s">
        <v>370</v>
      </c>
    </row>
    <row r="11" spans="1:7" x14ac:dyDescent="0.35">
      <c r="A11" t="str">
        <v>(%) of visitors likely to recommend the town</v>
      </c>
      <c r="B11" t="str">
        <v>%</v>
      </c>
      <c r="D11" t="s">
        <v>45</v>
      </c>
      <c r="E11" t="s">
        <v>1034</v>
      </c>
      <c r="F11" t="s">
        <v>342</v>
      </c>
      <c r="G11" t="s">
        <v>370</v>
      </c>
    </row>
    <row r="12" spans="1:7" x14ac:dyDescent="0.35">
      <c r="A12" t="str">
        <v>No of people using an improved/new public facility (%)</v>
      </c>
      <c r="B12" t="str">
        <v>n of </v>
      </c>
      <c r="D12" t="s">
        <v>45</v>
      </c>
      <c r="E12" t="s">
        <v>1035</v>
      </c>
      <c r="F12" t="s">
        <v>139</v>
      </c>
      <c r="G12" t="s">
        <v>370</v>
      </c>
    </row>
    <row r="13" spans="1:7" x14ac:dyDescent="0.35">
      <c r="A13" t="str">
        <v>(%) of customers or visitors who report a positive experience</v>
      </c>
      <c r="B13" t="str">
        <v>%</v>
      </c>
      <c r="D13" t="s">
        <v>45</v>
      </c>
      <c r="E13" t="s">
        <v>1036</v>
      </c>
      <c r="F13" t="s">
        <v>342</v>
      </c>
      <c r="G13" t="s">
        <v>370</v>
      </c>
    </row>
    <row r="14" spans="1:7" x14ac:dyDescent="0.35">
      <c r="D14" t="s">
        <v>277</v>
      </c>
      <c r="E14" t="s">
        <v>1037</v>
      </c>
      <c r="F14" t="e">
        <f>NA()</f>
        <v>#N/A</v>
      </c>
      <c r="G14" t="s">
        <v>370</v>
      </c>
    </row>
    <row r="15" spans="1:7" x14ac:dyDescent="0.35">
      <c r="D15" t="s">
        <v>278</v>
      </c>
      <c r="E15" t="str">
        <f>'Dropdown Values'!A3</f>
        <v>Please select an option</v>
      </c>
      <c r="F15" t="e">
        <f>NA()</f>
        <v>#N/A</v>
      </c>
      <c r="G15" t="s">
        <v>370</v>
      </c>
    </row>
    <row r="16" spans="1:7" x14ac:dyDescent="0.35">
      <c r="D16" t="s">
        <v>278</v>
      </c>
      <c r="E16" t="s">
        <v>1038</v>
      </c>
      <c r="F16" t="s">
        <v>139</v>
      </c>
      <c r="G16" t="s">
        <v>370</v>
      </c>
    </row>
    <row r="17" spans="4:7" x14ac:dyDescent="0.35">
      <c r="D17" t="s">
        <v>278</v>
      </c>
      <c r="E17" t="s">
        <v>1039</v>
      </c>
      <c r="F17" t="s">
        <v>139</v>
      </c>
      <c r="G17" t="s">
        <v>370</v>
      </c>
    </row>
    <row r="18" spans="4:7" x14ac:dyDescent="0.35">
      <c r="D18" t="s">
        <v>279</v>
      </c>
      <c r="E18" t="s">
        <v>1037</v>
      </c>
      <c r="F18" t="e">
        <f>NA()</f>
        <v>#N/A</v>
      </c>
      <c r="G18" t="s">
        <v>370</v>
      </c>
    </row>
    <row r="19" spans="4:7" x14ac:dyDescent="0.35">
      <c r="D19" t="s">
        <v>280</v>
      </c>
      <c r="E19" t="str">
        <f>'Dropdown Values'!A3</f>
        <v>Please select an option</v>
      </c>
      <c r="F19" t="e">
        <f>NA()</f>
        <v>#N/A</v>
      </c>
      <c r="G19" t="s">
        <v>370</v>
      </c>
    </row>
    <row r="20" spans="4:7" x14ac:dyDescent="0.35">
      <c r="D20" t="s">
        <v>280</v>
      </c>
      <c r="E20" t="s">
        <v>1040</v>
      </c>
      <c r="F20" t="s">
        <v>342</v>
      </c>
      <c r="G20" t="s">
        <v>370</v>
      </c>
    </row>
    <row r="21" spans="4:7" x14ac:dyDescent="0.35">
      <c r="D21" t="s">
        <v>280</v>
      </c>
      <c r="E21" t="s">
        <v>1041</v>
      </c>
      <c r="F21" t="s">
        <v>139</v>
      </c>
      <c r="G21" t="s">
        <v>370</v>
      </c>
    </row>
    <row r="22" spans="4:7" x14ac:dyDescent="0.35">
      <c r="D22" t="s">
        <v>280</v>
      </c>
      <c r="E22" t="s">
        <v>1042</v>
      </c>
      <c r="F22" t="s">
        <v>139</v>
      </c>
      <c r="G22" t="s">
        <v>370</v>
      </c>
    </row>
    <row r="23" spans="4:7" x14ac:dyDescent="0.35">
      <c r="D23" t="s">
        <v>280</v>
      </c>
      <c r="E23" t="s">
        <v>1043</v>
      </c>
      <c r="F23" t="s">
        <v>139</v>
      </c>
      <c r="G23" t="s">
        <v>370</v>
      </c>
    </row>
    <row r="24" spans="4:7" x14ac:dyDescent="0.35">
      <c r="D24" t="s">
        <v>280</v>
      </c>
      <c r="E24" t="s">
        <v>1044</v>
      </c>
      <c r="F24" t="s">
        <v>139</v>
      </c>
      <c r="G24" t="s">
        <v>370</v>
      </c>
    </row>
    <row r="25" spans="4:7" x14ac:dyDescent="0.35">
      <c r="D25" t="s">
        <v>280</v>
      </c>
      <c r="E25" t="s">
        <v>1045</v>
      </c>
      <c r="F25" t="s">
        <v>139</v>
      </c>
      <c r="G25" t="s">
        <v>370</v>
      </c>
    </row>
    <row r="26" spans="4:7" x14ac:dyDescent="0.35">
      <c r="D26" t="s">
        <v>280</v>
      </c>
      <c r="E26" t="s">
        <v>1046</v>
      </c>
      <c r="F26" t="s">
        <v>139</v>
      </c>
      <c r="G26" t="s">
        <v>370</v>
      </c>
    </row>
    <row r="27" spans="4:7" x14ac:dyDescent="0.35">
      <c r="D27" t="s">
        <v>280</v>
      </c>
      <c r="E27" t="s">
        <v>1047</v>
      </c>
      <c r="F27" t="s">
        <v>139</v>
      </c>
      <c r="G27" t="s">
        <v>370</v>
      </c>
    </row>
    <row r="28" spans="4:7" x14ac:dyDescent="0.35">
      <c r="D28" t="s">
        <v>280</v>
      </c>
      <c r="E28" t="s">
        <v>1048</v>
      </c>
      <c r="F28" t="s">
        <v>139</v>
      </c>
      <c r="G28" t="s">
        <v>370</v>
      </c>
    </row>
    <row r="29" spans="4:7" x14ac:dyDescent="0.35">
      <c r="D29" t="s">
        <v>280</v>
      </c>
      <c r="E29" t="s">
        <v>1049</v>
      </c>
      <c r="F29" t="s">
        <v>139</v>
      </c>
      <c r="G29" t="s">
        <v>370</v>
      </c>
    </row>
    <row r="30" spans="4:7" x14ac:dyDescent="0.35">
      <c r="D30" t="s">
        <v>280</v>
      </c>
      <c r="E30" t="s">
        <v>1050</v>
      </c>
      <c r="F30" t="s">
        <v>342</v>
      </c>
      <c r="G30" t="s">
        <v>370</v>
      </c>
    </row>
    <row r="31" spans="4:7" x14ac:dyDescent="0.35">
      <c r="D31" t="s">
        <v>280</v>
      </c>
      <c r="E31" t="s">
        <v>1051</v>
      </c>
      <c r="F31" t="s">
        <v>342</v>
      </c>
      <c r="G31" t="s">
        <v>370</v>
      </c>
    </row>
    <row r="32" spans="4:7" x14ac:dyDescent="0.35">
      <c r="D32" t="s">
        <v>281</v>
      </c>
      <c r="E32" t="str">
        <f>'Dropdown Values'!A3</f>
        <v>Please select an option</v>
      </c>
      <c r="F32" t="e">
        <f>NA()</f>
        <v>#N/A</v>
      </c>
      <c r="G32" t="s">
        <v>370</v>
      </c>
    </row>
    <row r="33" spans="4:7" x14ac:dyDescent="0.35">
      <c r="D33" t="s">
        <v>281</v>
      </c>
      <c r="E33" t="s">
        <v>1052</v>
      </c>
      <c r="F33" t="s">
        <v>139</v>
      </c>
      <c r="G33" t="s">
        <v>370</v>
      </c>
    </row>
    <row r="34" spans="4:7" x14ac:dyDescent="0.35">
      <c r="D34" t="s">
        <v>281</v>
      </c>
      <c r="E34" t="s">
        <v>1053</v>
      </c>
      <c r="F34" t="s">
        <v>139</v>
      </c>
      <c r="G34" t="s">
        <v>370</v>
      </c>
    </row>
    <row r="35" spans="4:7" x14ac:dyDescent="0.35">
      <c r="D35" t="s">
        <v>281</v>
      </c>
      <c r="E35" t="s">
        <v>1054</v>
      </c>
      <c r="F35" t="s">
        <v>342</v>
      </c>
      <c r="G35" t="s">
        <v>370</v>
      </c>
    </row>
    <row r="36" spans="4:7" x14ac:dyDescent="0.35">
      <c r="D36" t="s">
        <v>281</v>
      </c>
      <c r="E36" t="s">
        <v>1055</v>
      </c>
      <c r="F36" t="s">
        <v>342</v>
      </c>
      <c r="G36" t="s">
        <v>370</v>
      </c>
    </row>
    <row r="37" spans="4:7" x14ac:dyDescent="0.35">
      <c r="D37" t="s">
        <v>282</v>
      </c>
      <c r="E37" t="str">
        <f>'Dropdown Values'!A3</f>
        <v>Please select an option</v>
      </c>
      <c r="F37" t="e">
        <f>NA()</f>
        <v>#N/A</v>
      </c>
      <c r="G37" t="s">
        <v>370</v>
      </c>
    </row>
    <row r="38" spans="4:7" x14ac:dyDescent="0.35">
      <c r="D38" t="s">
        <v>282</v>
      </c>
      <c r="E38" t="s">
        <v>1056</v>
      </c>
      <c r="F38" t="s">
        <v>139</v>
      </c>
      <c r="G38" t="s">
        <v>370</v>
      </c>
    </row>
    <row r="39" spans="4:7" x14ac:dyDescent="0.35">
      <c r="D39" t="s">
        <v>282</v>
      </c>
      <c r="E39" t="s">
        <v>1057</v>
      </c>
      <c r="F39" t="s">
        <v>342</v>
      </c>
      <c r="G39" t="s">
        <v>370</v>
      </c>
    </row>
    <row r="40" spans="4:7" x14ac:dyDescent="0.35">
      <c r="D40" t="s">
        <v>282</v>
      </c>
      <c r="E40" t="s">
        <v>1058</v>
      </c>
      <c r="F40" t="s">
        <v>139</v>
      </c>
      <c r="G40" t="s">
        <v>370</v>
      </c>
    </row>
    <row r="41" spans="4:7" x14ac:dyDescent="0.35">
      <c r="D41" t="s">
        <v>282</v>
      </c>
      <c r="E41" t="s">
        <v>1059</v>
      </c>
      <c r="F41" t="s">
        <v>342</v>
      </c>
      <c r="G41" t="s">
        <v>370</v>
      </c>
    </row>
    <row r="42" spans="4:7" x14ac:dyDescent="0.35">
      <c r="D42" t="s">
        <v>282</v>
      </c>
      <c r="E42" t="s">
        <v>1060</v>
      </c>
      <c r="F42" t="s">
        <v>342</v>
      </c>
      <c r="G42" t="s">
        <v>370</v>
      </c>
    </row>
    <row r="43" spans="4:7" x14ac:dyDescent="0.35">
      <c r="D43" t="s">
        <v>282</v>
      </c>
      <c r="E43" t="s">
        <v>1061</v>
      </c>
      <c r="F43" t="s">
        <v>139</v>
      </c>
      <c r="G43" t="s">
        <v>370</v>
      </c>
    </row>
    <row r="44" spans="4:7" x14ac:dyDescent="0.35">
      <c r="D44" t="s">
        <v>282</v>
      </c>
      <c r="E44" t="s">
        <v>1062</v>
      </c>
      <c r="F44" t="s">
        <v>359</v>
      </c>
      <c r="G44" t="s">
        <v>370</v>
      </c>
    </row>
    <row r="45" spans="4:7" x14ac:dyDescent="0.35">
      <c r="D45" t="s">
        <v>282</v>
      </c>
      <c r="E45" t="s">
        <v>1063</v>
      </c>
      <c r="F45" t="s">
        <v>342</v>
      </c>
      <c r="G45" t="s">
        <v>370</v>
      </c>
    </row>
    <row r="46" spans="4:7" x14ac:dyDescent="0.35">
      <c r="D46" t="s">
        <v>283</v>
      </c>
      <c r="E46" t="str">
        <f>'Dropdown Values'!A3</f>
        <v>Please select an option</v>
      </c>
      <c r="F46" t="e">
        <f>NA()</f>
        <v>#N/A</v>
      </c>
      <c r="G46" t="s">
        <v>370</v>
      </c>
    </row>
    <row r="47" spans="4:7" x14ac:dyDescent="0.35">
      <c r="D47" t="s">
        <v>283</v>
      </c>
      <c r="E47" t="s">
        <v>1064</v>
      </c>
      <c r="F47" t="s">
        <v>139</v>
      </c>
      <c r="G47" t="s">
        <v>370</v>
      </c>
    </row>
    <row r="48" spans="4:7" x14ac:dyDescent="0.35">
      <c r="D48" t="s">
        <v>283</v>
      </c>
      <c r="E48" t="s">
        <v>1065</v>
      </c>
      <c r="F48" t="s">
        <v>139</v>
      </c>
      <c r="G48" t="s">
        <v>370</v>
      </c>
    </row>
    <row r="49" spans="4:7" x14ac:dyDescent="0.35">
      <c r="D49" t="s">
        <v>284</v>
      </c>
      <c r="E49" t="s">
        <v>1037</v>
      </c>
      <c r="F49" t="e">
        <f>NA()</f>
        <v>#N/A</v>
      </c>
      <c r="G49" t="s">
        <v>370</v>
      </c>
    </row>
    <row r="50" spans="4:7" x14ac:dyDescent="0.35">
      <c r="D50" t="s">
        <v>285</v>
      </c>
      <c r="E50" t="s">
        <v>1037</v>
      </c>
      <c r="F50" t="e">
        <f>NA()</f>
        <v>#N/A</v>
      </c>
      <c r="G50" t="s">
        <v>370</v>
      </c>
    </row>
    <row r="51" spans="4:7" x14ac:dyDescent="0.3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2.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Joel Pearce</cp:lastModifiedBy>
  <cp:revision/>
  <dcterms:created xsi:type="dcterms:W3CDTF">2023-11-10T13:31:50Z</dcterms:created>
  <dcterms:modified xsi:type="dcterms:W3CDTF">2024-04-05T14:56:33Z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