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bout" sheetId="2" r:id="rId5"/>
  </sheets>
  <definedNames>
    <definedName localSheetId="0" name="task_end">ProjectSchedule!$F$1</definedName>
    <definedName name="Project_Start">ProjectSchedule!$E$3</definedName>
    <definedName localSheetId="0" name="task_start">ProjectSchedule!$E$1</definedName>
    <definedName name="Display_Week">ProjectSchedule!$E$4</definedName>
    <definedName localSheetId="0" name="task_progress">ProjectSchedule!$D$1</definedName>
  </definedNames>
  <calcPr/>
</workbook>
</file>

<file path=xl/sharedStrings.xml><?xml version="1.0" encoding="utf-8"?>
<sst xmlns="http://schemas.openxmlformats.org/spreadsheetml/2006/main" count="84" uniqueCount="59">
  <si>
    <t>Enoch</t>
  </si>
  <si>
    <t>Enter Company Name in cell B2.</t>
  </si>
  <si>
    <t>COMP 195- Senior Project</t>
  </si>
  <si>
    <t>Enter the name of the Project Lead in cell B3. Enter the Project Start date in cell E3. Pooject Start: label is in cell C3.</t>
  </si>
  <si>
    <t>Andrew Vanderpool</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</si>
  <si>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</si>
  <si>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</si>
  <si>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</si>
  <si>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</si>
  <si>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</si>
  <si>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</si>
  <si>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</si>
  <si>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</si>
  <si>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</si>
  <si>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</si>
  <si>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</si>
  <si>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</si>
  <si>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</si>
  <si>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</si>
  <si>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</si>
  <si>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Controller: Physical Design</t>
  </si>
  <si>
    <t>All</t>
  </si>
  <si>
    <t xml:space="preserve">Controller: Basic Wiriing Diagram </t>
  </si>
  <si>
    <t>0% - behind</t>
  </si>
  <si>
    <t>Controller: Physical Assembly</t>
  </si>
  <si>
    <t>Controller: GUI</t>
  </si>
  <si>
    <t>Controller: Establish LORA communication</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</si>
  <si>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</si>
  <si>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t>
  </si>
  <si>
    <t>Droid: Physical Design</t>
  </si>
  <si>
    <t>Droid: Basic Wiring Diagram</t>
  </si>
  <si>
    <t>Droid: Physical Assembly</t>
  </si>
  <si>
    <t>Sample phase title block</t>
  </si>
  <si>
    <t>Phase 3 - Freemode</t>
  </si>
  <si>
    <t>Establish Basic Motor Controls with controller</t>
  </si>
  <si>
    <t>Update user controls</t>
  </si>
  <si>
    <t>Testing and Debugging</t>
  </si>
  <si>
    <t>Phase 4- Station to Station</t>
  </si>
  <si>
    <t>Establish Station to Station Controls with controller</t>
  </si>
  <si>
    <t>Error Management and Recovery Guide</t>
  </si>
  <si>
    <t>Senior Project Day</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</si>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</sst>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28">
    <font>
      <sz val="11.0"/>
      <color theme="1"/>
      <name val="Calibri"/>
      <scheme val="minor"/>
    </font>
    <font>
      <sz val="11.0"/>
      <color theme="0"/>
      <name val="Calibri"/>
    </font>
    <font>
      <b/>
      <sz val="22.0"/>
      <color rgb="FF595959"/>
      <name val="Times New Roman"/>
    </font>
    <font>
      <b/>
      <sz val="20.0"/>
      <color rgb="FF366092"/>
      <name val="Calibri"/>
    </font>
    <font>
      <sz val="10.0"/>
      <color theme="1"/>
      <name val="Calibri"/>
    </font>
    <font>
      <b/>
      <sz val="11.0"/>
      <color rgb="FF7F7F7F"/>
      <name val="Calibri"/>
    </font>
    <font>
      <sz val="14.0"/>
      <color theme="1"/>
      <name val="Times New Roman"/>
    </font>
    <font>
      <sz val="11.0"/>
      <color theme="1"/>
      <name val="Calibri"/>
    </font>
    <font>
      <sz val="10.0"/>
      <color rgb="FF7F7F7F"/>
      <name val="Arial"/>
    </font>
    <font>
      <sz val="11.0"/>
      <color theme="1"/>
      <name val="Times New Roman"/>
    </font>
    <font/>
    <font>
      <sz val="9.0"/>
      <color theme="1"/>
      <name val="Calibri"/>
    </font>
    <font>
      <b/>
      <sz val="9.0"/>
      <color theme="0"/>
      <name val="Calibri"/>
    </font>
    <font>
      <sz val="8.0"/>
      <color theme="0"/>
      <name val="Calibri"/>
    </font>
    <font>
      <color theme="1"/>
      <name val="Calibri"/>
      <scheme val="minor"/>
    </font>
    <font>
      <b/>
      <sz val="11.0"/>
      <color theme="1"/>
      <name val="Calibri"/>
    </font>
    <font>
      <sz val="11.0"/>
      <color rgb="FF000000"/>
      <name val="Calibri"/>
    </font>
    <font>
      <i/>
      <sz val="9.0"/>
      <color theme="1"/>
      <name val="Calibri"/>
    </font>
    <font>
      <sz val="10.0"/>
      <color rgb="FF7F7F7F"/>
      <name val="Calibri"/>
    </font>
    <font>
      <b/>
      <u/>
      <sz val="12.0"/>
      <color rgb="FF595959"/>
      <name val="Calibri"/>
    </font>
    <font>
      <b/>
      <sz val="12.0"/>
      <color rgb="FF595959"/>
      <name val="Calibri"/>
    </font>
    <font>
      <b/>
      <sz val="10.0"/>
      <color theme="1"/>
      <name val="Calibri"/>
    </font>
    <font>
      <u/>
      <sz val="11.0"/>
      <color rgb="FF7F7F7F"/>
      <name val="Calibri"/>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17">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DCE6F1"/>
        <bgColor rgb="FFDCE6F1"/>
      </patternFill>
    </fill>
    <fill>
      <patternFill patternType="solid">
        <fgColor rgb="FFE5B8B7"/>
        <bgColor rgb="FFE5B8B7"/>
      </patternFill>
    </fill>
    <fill>
      <patternFill patternType="solid">
        <fgColor rgb="FFF2DBDB"/>
        <bgColor rgb="FFF2DBDB"/>
      </patternFill>
    </fill>
    <fill>
      <patternFill patternType="solid">
        <fgColor rgb="FFF2DCDB"/>
        <bgColor rgb="FFF2DCDB"/>
      </patternFill>
    </fill>
    <fill>
      <patternFill patternType="solid">
        <fgColor rgb="FFD6E3BC"/>
        <bgColor rgb="FFD6E3BC"/>
      </patternFill>
    </fill>
    <fill>
      <patternFill patternType="solid">
        <fgColor rgb="FFEAF1DD"/>
        <bgColor rgb="FFEAF1DD"/>
      </patternFill>
    </fill>
    <fill>
      <patternFill patternType="solid">
        <fgColor rgb="FFEBF1DE"/>
        <bgColor rgb="FFEBF1DE"/>
      </patternFill>
    </fill>
    <fill>
      <patternFill patternType="solid">
        <fgColor rgb="FFCCC0D9"/>
        <bgColor rgb="FFCCC0D9"/>
      </patternFill>
    </fill>
    <fill>
      <patternFill patternType="solid">
        <fgColor rgb="FFE5DFEC"/>
        <bgColor rgb="FFE5DFEC"/>
      </patternFill>
    </fill>
    <fill>
      <patternFill patternType="solid">
        <fgColor rgb="FFE4DFEC"/>
        <bgColor rgb="FFE4DFEC"/>
      </patternFill>
    </fill>
    <fill>
      <patternFill patternType="solid">
        <fgColor rgb="FFF2F2F2"/>
        <bgColor rgb="FFF2F2F2"/>
      </patternFill>
    </fill>
  </fills>
  <borders count="18">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
      <left/>
      <right/>
      <top style="medium">
        <color rgb="FFD9D9D9"/>
      </top>
      <bottom style="medium">
        <color rgb="FFD9D9D9"/>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Font="1"/>
    <xf borderId="0" fillId="0" fontId="7" numFmtId="0" xfId="0" applyAlignment="1" applyFont="1">
      <alignment horizontal="center"/>
    </xf>
    <xf borderId="0" fillId="0" fontId="8" numFmtId="0" xfId="0" applyAlignment="1" applyFont="1">
      <alignment vertical="top"/>
    </xf>
    <xf borderId="0" fillId="0" fontId="9" numFmtId="0" xfId="0" applyAlignment="1" applyFont="1">
      <alignment vertical="top"/>
    </xf>
    <xf borderId="0" fillId="0" fontId="7" numFmtId="0" xfId="0" applyAlignment="1" applyFont="1">
      <alignment horizontal="right"/>
    </xf>
    <xf borderId="1" fillId="0" fontId="10" numFmtId="0" xfId="0" applyBorder="1" applyFont="1"/>
    <xf borderId="2" fillId="0" fontId="7" numFmtId="164" xfId="0" applyAlignment="1" applyBorder="1" applyFont="1" applyNumberFormat="1">
      <alignment horizontal="center" readingOrder="0" vertical="center"/>
    </xf>
    <xf borderId="3" fillId="0" fontId="10" numFmtId="0" xfId="0" applyBorder="1" applyFont="1"/>
    <xf borderId="4" fillId="0" fontId="7" numFmtId="0" xfId="0" applyAlignment="1" applyBorder="1" applyFont="1">
      <alignment horizontal="center" vertical="center"/>
    </xf>
    <xf borderId="5" fillId="2" fontId="7" numFmtId="165" xfId="0" applyAlignment="1" applyBorder="1" applyFill="1" applyFont="1" applyNumberFormat="1">
      <alignment horizontal="left" shrinkToFit="0" vertical="center" wrapText="1"/>
    </xf>
    <xf borderId="6" fillId="0" fontId="10" numFmtId="0" xfId="0" applyBorder="1" applyFont="1"/>
    <xf borderId="7" fillId="0" fontId="10" numFmtId="0" xfId="0" applyBorder="1" applyFont="1"/>
    <xf borderId="8" fillId="0" fontId="7" numFmtId="0" xfId="0" applyBorder="1" applyFont="1"/>
    <xf borderId="8" fillId="0" fontId="10" numFmtId="0" xfId="0" applyBorder="1" applyFont="1"/>
    <xf borderId="9" fillId="2" fontId="11" numFmtId="166" xfId="0" applyAlignment="1" applyBorder="1" applyFont="1" applyNumberFormat="1">
      <alignment horizontal="center" vertical="center"/>
    </xf>
    <xf borderId="10" fillId="2" fontId="11" numFmtId="166" xfId="0" applyAlignment="1" applyBorder="1" applyFont="1" applyNumberFormat="1">
      <alignment horizontal="center" vertical="center"/>
    </xf>
    <xf borderId="11" fillId="2" fontId="11" numFmtId="166" xfId="0" applyAlignment="1" applyBorder="1" applyFont="1" applyNumberFormat="1">
      <alignment horizontal="center" vertical="center"/>
    </xf>
    <xf borderId="12" fillId="3" fontId="12" numFmtId="0" xfId="0" applyAlignment="1" applyBorder="1" applyFill="1" applyFont="1">
      <alignment horizontal="left" vertical="center"/>
    </xf>
    <xf borderId="12" fillId="3" fontId="12" numFmtId="0" xfId="0" applyAlignment="1" applyBorder="1" applyFont="1">
      <alignment horizontal="center" shrinkToFit="0" vertical="center" wrapText="1"/>
    </xf>
    <xf borderId="13" fillId="3" fontId="13" numFmtId="0" xfId="0" applyAlignment="1" applyBorder="1" applyFont="1">
      <alignment horizontal="center" shrinkToFit="1" vertical="center" wrapText="0"/>
    </xf>
    <xf borderId="0" fillId="0" fontId="7" numFmtId="0" xfId="0" applyAlignment="1" applyFont="1">
      <alignment shrinkToFit="0" wrapText="1"/>
    </xf>
    <xf borderId="0" fillId="0" fontId="14" numFmtId="0" xfId="0" applyFont="1"/>
    <xf borderId="14" fillId="0" fontId="7" numFmtId="0" xfId="0" applyAlignment="1" applyBorder="1" applyFont="1">
      <alignment vertical="center"/>
    </xf>
    <xf borderId="15" fillId="4" fontId="15" numFmtId="0" xfId="0" applyAlignment="1" applyBorder="1" applyFill="1" applyFont="1">
      <alignment horizontal="left" vertical="center"/>
    </xf>
    <xf borderId="15" fillId="4" fontId="7" numFmtId="0" xfId="0" applyAlignment="1" applyBorder="1" applyFont="1">
      <alignment horizontal="center" vertical="center"/>
    </xf>
    <xf borderId="15" fillId="4" fontId="7" numFmtId="9" xfId="0" applyAlignment="1" applyBorder="1" applyFont="1" applyNumberFormat="1">
      <alignment horizontal="center" vertical="center"/>
    </xf>
    <xf borderId="15" fillId="4" fontId="7" numFmtId="167" xfId="0" applyAlignment="1" applyBorder="1" applyFont="1" applyNumberFormat="1">
      <alignment horizontal="center" vertical="center"/>
    </xf>
    <xf borderId="16" fillId="0" fontId="7" numFmtId="0" xfId="0" applyAlignment="1" applyBorder="1" applyFont="1">
      <alignment horizontal="center" vertical="center"/>
    </xf>
    <xf borderId="15" fillId="5" fontId="7" numFmtId="0" xfId="0" applyAlignment="1" applyBorder="1" applyFill="1" applyFont="1">
      <alignment horizontal="left" vertical="center"/>
    </xf>
    <xf borderId="15" fillId="5" fontId="7" numFmtId="0" xfId="0" applyAlignment="1" applyBorder="1" applyFont="1">
      <alignment horizontal="center" vertical="center"/>
    </xf>
    <xf borderId="15" fillId="5" fontId="7" numFmtId="9" xfId="0" applyAlignment="1" applyBorder="1" applyFont="1" applyNumberFormat="1">
      <alignment horizontal="center" vertical="center"/>
    </xf>
    <xf borderId="15" fillId="5" fontId="7" numFmtId="167" xfId="0" applyAlignment="1" applyBorder="1" applyFont="1" applyNumberFormat="1">
      <alignment horizontal="center" readingOrder="0" vertical="center"/>
    </xf>
    <xf borderId="15" fillId="5" fontId="7" numFmtId="167" xfId="0" applyAlignment="1" applyBorder="1" applyFont="1" applyNumberFormat="1">
      <alignment horizontal="center" vertical="center"/>
    </xf>
    <xf borderId="17" fillId="6" fontId="16" numFmtId="167" xfId="0" applyAlignment="1" applyBorder="1" applyFill="1" applyFont="1" applyNumberFormat="1">
      <alignment horizontal="center" vertical="center"/>
    </xf>
    <xf borderId="15" fillId="5" fontId="7" numFmtId="9" xfId="0" applyAlignment="1" applyBorder="1" applyFont="1" applyNumberFormat="1">
      <alignment horizontal="center" readingOrder="0" vertical="center"/>
    </xf>
    <xf borderId="15" fillId="7" fontId="15" numFmtId="0" xfId="0" applyAlignment="1" applyBorder="1" applyFill="1" applyFont="1">
      <alignment horizontal="left" vertical="center"/>
    </xf>
    <xf borderId="15" fillId="7" fontId="7" numFmtId="0" xfId="0" applyAlignment="1" applyBorder="1" applyFont="1">
      <alignment horizontal="center" vertical="center"/>
    </xf>
    <xf borderId="15" fillId="7" fontId="7" numFmtId="9" xfId="0" applyAlignment="1" applyBorder="1" applyFont="1" applyNumberFormat="1">
      <alignment horizontal="center" vertical="center"/>
    </xf>
    <xf borderId="15" fillId="7" fontId="7" numFmtId="167" xfId="0" applyAlignment="1" applyBorder="1" applyFont="1" applyNumberFormat="1">
      <alignment horizontal="center" vertical="center"/>
    </xf>
    <xf borderId="15" fillId="8" fontId="7" numFmtId="0" xfId="0" applyAlignment="1" applyBorder="1" applyFill="1" applyFont="1">
      <alignment horizontal="left" vertical="center"/>
    </xf>
    <xf borderId="15" fillId="8" fontId="7" numFmtId="0" xfId="0" applyAlignment="1" applyBorder="1" applyFont="1">
      <alignment horizontal="center" vertical="center"/>
    </xf>
    <xf borderId="15" fillId="8" fontId="7" numFmtId="0" xfId="0" applyAlignment="1" applyBorder="1" applyFont="1">
      <alignment horizontal="center" readingOrder="0" vertical="center"/>
    </xf>
    <xf borderId="15" fillId="8" fontId="7" numFmtId="167" xfId="0" applyAlignment="1" applyBorder="1" applyFont="1" applyNumberFormat="1">
      <alignment horizontal="center" vertical="center"/>
    </xf>
    <xf borderId="17" fillId="9" fontId="16" numFmtId="167" xfId="0" applyAlignment="1" applyBorder="1" applyFill="1" applyFont="1" applyNumberFormat="1">
      <alignment horizontal="center" vertical="center"/>
    </xf>
    <xf borderId="14" fillId="0" fontId="7" numFmtId="0" xfId="0" applyAlignment="1" applyBorder="1" applyFont="1">
      <alignment horizontal="right" vertical="center"/>
    </xf>
    <xf borderId="15" fillId="10" fontId="15" numFmtId="0" xfId="0" applyAlignment="1" applyBorder="1" applyFill="1" applyFont="1">
      <alignment horizontal="left" vertical="center"/>
    </xf>
    <xf borderId="15" fillId="10" fontId="7" numFmtId="0" xfId="0" applyAlignment="1" applyBorder="1" applyFont="1">
      <alignment horizontal="center" vertical="center"/>
    </xf>
    <xf borderId="15" fillId="10" fontId="7" numFmtId="9" xfId="0" applyAlignment="1" applyBorder="1" applyFont="1" applyNumberFormat="1">
      <alignment horizontal="center" vertical="center"/>
    </xf>
    <xf borderId="15" fillId="10" fontId="7" numFmtId="167" xfId="0" applyAlignment="1" applyBorder="1" applyFont="1" applyNumberFormat="1">
      <alignment horizontal="center" vertical="center"/>
    </xf>
    <xf borderId="15" fillId="11" fontId="7" numFmtId="0" xfId="0" applyAlignment="1" applyBorder="1" applyFill="1" applyFont="1">
      <alignment horizontal="left" vertical="center"/>
    </xf>
    <xf borderId="15" fillId="11" fontId="7" numFmtId="0" xfId="0" applyAlignment="1" applyBorder="1" applyFont="1">
      <alignment horizontal="center" vertical="center"/>
    </xf>
    <xf borderId="15" fillId="11" fontId="7" numFmtId="0" xfId="0" applyAlignment="1" applyBorder="1" applyFont="1">
      <alignment horizontal="center" readingOrder="0" vertical="center"/>
    </xf>
    <xf borderId="15" fillId="11" fontId="7" numFmtId="167" xfId="0" applyAlignment="1" applyBorder="1" applyFont="1" applyNumberFormat="1">
      <alignment horizontal="center" vertical="center"/>
    </xf>
    <xf borderId="15" fillId="11" fontId="7" numFmtId="0" xfId="0" applyAlignment="1" applyBorder="1" applyFont="1">
      <alignment horizontal="left" readingOrder="0" vertical="center"/>
    </xf>
    <xf borderId="17" fillId="12" fontId="16" numFmtId="167" xfId="0" applyAlignment="1" applyBorder="1" applyFill="1" applyFont="1" applyNumberFormat="1">
      <alignment horizontal="center" vertical="center"/>
    </xf>
    <xf borderId="15" fillId="13" fontId="15" numFmtId="0" xfId="0" applyAlignment="1" applyBorder="1" applyFill="1" applyFont="1">
      <alignment horizontal="left" vertical="center"/>
    </xf>
    <xf borderId="15" fillId="13" fontId="7" numFmtId="0" xfId="0" applyAlignment="1" applyBorder="1" applyFont="1">
      <alignment horizontal="center" vertical="center"/>
    </xf>
    <xf borderId="15" fillId="13" fontId="7" numFmtId="9" xfId="0" applyAlignment="1" applyBorder="1" applyFont="1" applyNumberFormat="1">
      <alignment horizontal="center" vertical="center"/>
    </xf>
    <xf borderId="15" fillId="13" fontId="7" numFmtId="167" xfId="0" applyAlignment="1" applyBorder="1" applyFont="1" applyNumberFormat="1">
      <alignment horizontal="center" vertical="center"/>
    </xf>
    <xf borderId="15" fillId="14" fontId="7" numFmtId="0" xfId="0" applyAlignment="1" applyBorder="1" applyFill="1" applyFont="1">
      <alignment horizontal="left" vertical="center"/>
    </xf>
    <xf borderId="15" fillId="14" fontId="7" numFmtId="0" xfId="0" applyAlignment="1" applyBorder="1" applyFont="1">
      <alignment horizontal="center" vertical="center"/>
    </xf>
    <xf borderId="15" fillId="14" fontId="7" numFmtId="9" xfId="0" applyAlignment="1" applyBorder="1" applyFont="1" applyNumberFormat="1">
      <alignment horizontal="center" vertical="center"/>
    </xf>
    <xf borderId="15" fillId="14" fontId="7" numFmtId="167" xfId="0" applyAlignment="1" applyBorder="1" applyFont="1" applyNumberFormat="1">
      <alignment horizontal="center" vertical="center"/>
    </xf>
    <xf borderId="17" fillId="15" fontId="16" numFmtId="167" xfId="0" applyAlignment="1" applyBorder="1" applyFill="1" applyFont="1" applyNumberFormat="1">
      <alignment horizontal="center" vertical="center"/>
    </xf>
    <xf borderId="16" fillId="0" fontId="7" numFmtId="0" xfId="0" applyAlignment="1" applyBorder="1" applyFont="1">
      <alignment horizontal="left" vertical="center"/>
    </xf>
    <xf borderId="16" fillId="0" fontId="7" numFmtId="9" xfId="0" applyAlignment="1" applyBorder="1" applyFont="1" applyNumberFormat="1">
      <alignment horizontal="center" vertical="center"/>
    </xf>
    <xf borderId="16" fillId="0" fontId="7" numFmtId="167" xfId="0" applyAlignment="1" applyBorder="1" applyFont="1" applyNumberFormat="1">
      <alignment horizontal="center" vertical="center"/>
    </xf>
    <xf borderId="15" fillId="16" fontId="17" numFmtId="0" xfId="0" applyAlignment="1" applyBorder="1" applyFill="1" applyFont="1">
      <alignment horizontal="left" vertical="center"/>
    </xf>
    <xf borderId="15" fillId="16" fontId="17" numFmtId="0" xfId="0" applyAlignment="1" applyBorder="1" applyFont="1">
      <alignment horizontal="center" vertical="center"/>
    </xf>
    <xf borderId="15" fillId="16" fontId="7" numFmtId="9" xfId="0" applyAlignment="1" applyBorder="1" applyFont="1" applyNumberFormat="1">
      <alignment horizontal="center" vertical="center"/>
    </xf>
    <xf borderId="15" fillId="16" fontId="18" numFmtId="167" xfId="0" applyAlignment="1" applyBorder="1" applyFont="1" applyNumberFormat="1">
      <alignment horizontal="left" vertical="center"/>
    </xf>
    <xf borderId="15" fillId="16" fontId="7" numFmtId="167" xfId="0" applyAlignment="1" applyBorder="1" applyFont="1" applyNumberFormat="1">
      <alignment horizontal="center" vertical="center"/>
    </xf>
    <xf borderId="15" fillId="16" fontId="7" numFmtId="0" xfId="0" applyAlignment="1" applyBorder="1" applyFont="1">
      <alignment horizontal="center" vertical="center"/>
    </xf>
    <xf borderId="14" fillId="16" fontId="7" numFmtId="0" xfId="0" applyAlignment="1" applyBorder="1" applyFont="1">
      <alignment vertical="center"/>
    </xf>
    <xf borderId="0" fillId="0" fontId="7" numFmtId="0" xfId="0" applyAlignment="1" applyFont="1">
      <alignment horizontal="right" vertical="center"/>
    </xf>
    <xf borderId="0" fillId="0" fontId="1" numFmtId="0" xfId="0" applyAlignment="1" applyFont="1">
      <alignment horizontal="center"/>
    </xf>
    <xf borderId="0" fillId="0" fontId="8" numFmtId="0" xfId="0" applyFont="1"/>
    <xf borderId="0" fillId="0" fontId="4" numFmtId="0" xfId="0" applyAlignment="1" applyFont="1">
      <alignment vertical="top"/>
    </xf>
    <xf borderId="0" fillId="0" fontId="19" numFmtId="0" xfId="0" applyAlignment="1" applyFont="1">
      <alignment horizontal="left" vertical="center"/>
    </xf>
    <xf borderId="0" fillId="0" fontId="20" numFmtId="0" xfId="0" applyAlignment="1" applyFont="1">
      <alignment horizontal="left" vertical="center"/>
    </xf>
    <xf borderId="0" fillId="0" fontId="21" numFmtId="0" xfId="0" applyAlignment="1" applyFont="1">
      <alignment horizontal="left" vertical="center"/>
    </xf>
    <xf borderId="0" fillId="0" fontId="22" numFmtId="0" xfId="0" applyAlignment="1" applyFont="1">
      <alignment vertical="top"/>
    </xf>
    <xf borderId="0" fillId="0" fontId="23" numFmtId="0" xfId="0" applyAlignment="1" applyFont="1">
      <alignment vertical="top"/>
    </xf>
    <xf borderId="0" fillId="0" fontId="4" numFmtId="0" xfId="0" applyAlignment="1" applyFont="1">
      <alignment horizontal="left" vertical="top"/>
    </xf>
    <xf borderId="0" fillId="0" fontId="24" numFmtId="0" xfId="0" applyAlignment="1" applyFont="1">
      <alignment vertical="center"/>
    </xf>
    <xf borderId="0" fillId="0" fontId="25" numFmtId="0" xfId="0" applyFont="1"/>
    <xf borderId="0" fillId="0" fontId="26" numFmtId="0" xfId="0" applyAlignment="1" applyFont="1">
      <alignment horizontal="left" shrinkToFit="0" vertical="top" wrapText="1"/>
    </xf>
    <xf borderId="0" fillId="0" fontId="7" numFmtId="0" xfId="0" applyAlignment="1" applyFont="1">
      <alignment shrinkToFit="0" vertical="top" wrapText="1"/>
    </xf>
    <xf borderId="0" fillId="0" fontId="27" numFmtId="0" xfId="0" applyAlignment="1" applyFont="1">
      <alignment horizontal="left" vertical="top"/>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43.43"/>
    <col customWidth="1" min="3" max="3" width="13.71"/>
    <col customWidth="1" min="4" max="4" width="10.71"/>
    <col customWidth="1" min="5" max="6" width="10.43"/>
    <col customWidth="1" min="7" max="7" width="2.71"/>
    <col customWidth="1" hidden="1" min="8" max="8" width="6.14"/>
    <col customWidth="1" min="9" max="64" width="2.43"/>
  </cols>
  <sheetData>
    <row r="1" ht="30.0" customHeight="1">
      <c r="A1" s="1"/>
      <c r="B1" s="2" t="s">
        <v>0</v>
      </c>
      <c r="C1" s="3"/>
      <c r="D1" s="4"/>
      <c r="E1" s="5"/>
      <c r="F1" s="6"/>
      <c r="H1" s="4"/>
      <c r="I1" s="7"/>
    </row>
    <row r="2" ht="30.0" customHeight="1">
      <c r="A2" s="8" t="s">
        <v>1</v>
      </c>
      <c r="B2" s="9" t="s">
        <v>2</v>
      </c>
      <c r="E2" s="10"/>
      <c r="I2" s="11"/>
    </row>
    <row r="3" ht="30.0" customHeight="1">
      <c r="A3" s="8" t="s">
        <v>3</v>
      </c>
      <c r="B3" s="12" t="s">
        <v>4</v>
      </c>
      <c r="C3" s="13" t="s">
        <v>5</v>
      </c>
      <c r="D3" s="14"/>
      <c r="E3" s="15">
        <v>44631.0</v>
      </c>
      <c r="F3" s="16"/>
    </row>
    <row r="4" ht="30.0" customHeight="1">
      <c r="A4" s="1" t="s">
        <v>6</v>
      </c>
      <c r="C4" s="13" t="s">
        <v>7</v>
      </c>
      <c r="D4" s="14"/>
      <c r="E4" s="17">
        <v>1.0</v>
      </c>
      <c r="I4" s="18">
        <f>I5</f>
        <v>44627</v>
      </c>
      <c r="J4" s="19"/>
      <c r="K4" s="19"/>
      <c r="L4" s="19"/>
      <c r="M4" s="19"/>
      <c r="N4" s="19"/>
      <c r="O4" s="20"/>
      <c r="P4" s="18">
        <f>P5</f>
        <v>44634</v>
      </c>
      <c r="Q4" s="19"/>
      <c r="R4" s="19"/>
      <c r="S4" s="19"/>
      <c r="T4" s="19"/>
      <c r="U4" s="19"/>
      <c r="V4" s="20"/>
      <c r="W4" s="18">
        <f>W5</f>
        <v>44641</v>
      </c>
      <c r="X4" s="19"/>
      <c r="Y4" s="19"/>
      <c r="Z4" s="19"/>
      <c r="AA4" s="19"/>
      <c r="AB4" s="19"/>
      <c r="AC4" s="20"/>
      <c r="AD4" s="18">
        <f>AD5</f>
        <v>44648</v>
      </c>
      <c r="AE4" s="19"/>
      <c r="AF4" s="19"/>
      <c r="AG4" s="19"/>
      <c r="AH4" s="19"/>
      <c r="AI4" s="19"/>
      <c r="AJ4" s="20"/>
      <c r="AK4" s="18">
        <f>AK5</f>
        <v>44655</v>
      </c>
      <c r="AL4" s="19"/>
      <c r="AM4" s="19"/>
      <c r="AN4" s="19"/>
      <c r="AO4" s="19"/>
      <c r="AP4" s="19"/>
      <c r="AQ4" s="20"/>
      <c r="AR4" s="18">
        <f>AR5</f>
        <v>44662</v>
      </c>
      <c r="AS4" s="19"/>
      <c r="AT4" s="19"/>
      <c r="AU4" s="19"/>
      <c r="AV4" s="19"/>
      <c r="AW4" s="19"/>
      <c r="AX4" s="20"/>
      <c r="AY4" s="18">
        <f>AY5</f>
        <v>44669</v>
      </c>
      <c r="AZ4" s="19"/>
      <c r="BA4" s="19"/>
      <c r="BB4" s="19"/>
      <c r="BC4" s="19"/>
      <c r="BD4" s="19"/>
      <c r="BE4" s="20"/>
      <c r="BF4" s="18">
        <f>BF5</f>
        <v>44676</v>
      </c>
      <c r="BG4" s="19"/>
      <c r="BH4" s="19"/>
      <c r="BI4" s="19"/>
      <c r="BJ4" s="19"/>
      <c r="BK4" s="19"/>
      <c r="BL4" s="20"/>
    </row>
    <row r="5" ht="15.0" customHeight="1">
      <c r="A5" s="1" t="s">
        <v>8</v>
      </c>
      <c r="B5" s="21"/>
      <c r="C5" s="22"/>
      <c r="D5" s="22"/>
      <c r="E5" s="22"/>
      <c r="F5" s="22"/>
      <c r="G5" s="22"/>
      <c r="I5" s="23">
        <f>Project_Start-WEEKDAY(Project_Start,1)+2+7*(Display_Week-1)</f>
        <v>44627</v>
      </c>
      <c r="J5" s="24">
        <f t="shared" ref="J5:BL5" si="1">I5+1</f>
        <v>44628</v>
      </c>
      <c r="K5" s="24">
        <f t="shared" si="1"/>
        <v>44629</v>
      </c>
      <c r="L5" s="24">
        <f t="shared" si="1"/>
        <v>44630</v>
      </c>
      <c r="M5" s="24">
        <f t="shared" si="1"/>
        <v>44631</v>
      </c>
      <c r="N5" s="24">
        <f t="shared" si="1"/>
        <v>44632</v>
      </c>
      <c r="O5" s="25">
        <f t="shared" si="1"/>
        <v>44633</v>
      </c>
      <c r="P5" s="23">
        <f t="shared" si="1"/>
        <v>44634</v>
      </c>
      <c r="Q5" s="24">
        <f t="shared" si="1"/>
        <v>44635</v>
      </c>
      <c r="R5" s="24">
        <f t="shared" si="1"/>
        <v>44636</v>
      </c>
      <c r="S5" s="24">
        <f t="shared" si="1"/>
        <v>44637</v>
      </c>
      <c r="T5" s="24">
        <f t="shared" si="1"/>
        <v>44638</v>
      </c>
      <c r="U5" s="24">
        <f t="shared" si="1"/>
        <v>44639</v>
      </c>
      <c r="V5" s="25">
        <f t="shared" si="1"/>
        <v>44640</v>
      </c>
      <c r="W5" s="23">
        <f t="shared" si="1"/>
        <v>44641</v>
      </c>
      <c r="X5" s="24">
        <f t="shared" si="1"/>
        <v>44642</v>
      </c>
      <c r="Y5" s="24">
        <f t="shared" si="1"/>
        <v>44643</v>
      </c>
      <c r="Z5" s="24">
        <f t="shared" si="1"/>
        <v>44644</v>
      </c>
      <c r="AA5" s="24">
        <f t="shared" si="1"/>
        <v>44645</v>
      </c>
      <c r="AB5" s="24">
        <f t="shared" si="1"/>
        <v>44646</v>
      </c>
      <c r="AC5" s="25">
        <f t="shared" si="1"/>
        <v>44647</v>
      </c>
      <c r="AD5" s="23">
        <f t="shared" si="1"/>
        <v>44648</v>
      </c>
      <c r="AE5" s="24">
        <f t="shared" si="1"/>
        <v>44649</v>
      </c>
      <c r="AF5" s="24">
        <f t="shared" si="1"/>
        <v>44650</v>
      </c>
      <c r="AG5" s="24">
        <f t="shared" si="1"/>
        <v>44651</v>
      </c>
      <c r="AH5" s="24">
        <f t="shared" si="1"/>
        <v>44652</v>
      </c>
      <c r="AI5" s="24">
        <f t="shared" si="1"/>
        <v>44653</v>
      </c>
      <c r="AJ5" s="25">
        <f t="shared" si="1"/>
        <v>44654</v>
      </c>
      <c r="AK5" s="23">
        <f t="shared" si="1"/>
        <v>44655</v>
      </c>
      <c r="AL5" s="24">
        <f t="shared" si="1"/>
        <v>44656</v>
      </c>
      <c r="AM5" s="24">
        <f t="shared" si="1"/>
        <v>44657</v>
      </c>
      <c r="AN5" s="24">
        <f t="shared" si="1"/>
        <v>44658</v>
      </c>
      <c r="AO5" s="24">
        <f t="shared" si="1"/>
        <v>44659</v>
      </c>
      <c r="AP5" s="24">
        <f t="shared" si="1"/>
        <v>44660</v>
      </c>
      <c r="AQ5" s="25">
        <f t="shared" si="1"/>
        <v>44661</v>
      </c>
      <c r="AR5" s="23">
        <f t="shared" si="1"/>
        <v>44662</v>
      </c>
      <c r="AS5" s="24">
        <f t="shared" si="1"/>
        <v>44663</v>
      </c>
      <c r="AT5" s="24">
        <f t="shared" si="1"/>
        <v>44664</v>
      </c>
      <c r="AU5" s="24">
        <f t="shared" si="1"/>
        <v>44665</v>
      </c>
      <c r="AV5" s="24">
        <f t="shared" si="1"/>
        <v>44666</v>
      </c>
      <c r="AW5" s="24">
        <f t="shared" si="1"/>
        <v>44667</v>
      </c>
      <c r="AX5" s="25">
        <f t="shared" si="1"/>
        <v>44668</v>
      </c>
      <c r="AY5" s="23">
        <f t="shared" si="1"/>
        <v>44669</v>
      </c>
      <c r="AZ5" s="24">
        <f t="shared" si="1"/>
        <v>44670</v>
      </c>
      <c r="BA5" s="24">
        <f t="shared" si="1"/>
        <v>44671</v>
      </c>
      <c r="BB5" s="24">
        <f t="shared" si="1"/>
        <v>44672</v>
      </c>
      <c r="BC5" s="24">
        <f t="shared" si="1"/>
        <v>44673</v>
      </c>
      <c r="BD5" s="24">
        <f t="shared" si="1"/>
        <v>44674</v>
      </c>
      <c r="BE5" s="25">
        <f t="shared" si="1"/>
        <v>44675</v>
      </c>
      <c r="BF5" s="23">
        <f t="shared" si="1"/>
        <v>44676</v>
      </c>
      <c r="BG5" s="24">
        <f t="shared" si="1"/>
        <v>44677</v>
      </c>
      <c r="BH5" s="24">
        <f t="shared" si="1"/>
        <v>44678</v>
      </c>
      <c r="BI5" s="24">
        <f t="shared" si="1"/>
        <v>44679</v>
      </c>
      <c r="BJ5" s="24">
        <f t="shared" si="1"/>
        <v>44680</v>
      </c>
      <c r="BK5" s="24">
        <f t="shared" si="1"/>
        <v>44681</v>
      </c>
      <c r="BL5" s="25">
        <f t="shared" si="1"/>
        <v>44682</v>
      </c>
    </row>
    <row r="6" ht="30.0" customHeight="1">
      <c r="A6" s="1" t="s">
        <v>9</v>
      </c>
      <c r="B6" s="26" t="s">
        <v>10</v>
      </c>
      <c r="C6" s="27" t="s">
        <v>11</v>
      </c>
      <c r="D6" s="27" t="s">
        <v>12</v>
      </c>
      <c r="E6" s="27" t="s">
        <v>13</v>
      </c>
      <c r="F6" s="27" t="s">
        <v>14</v>
      </c>
      <c r="G6" s="27"/>
      <c r="H6" s="27" t="s">
        <v>15</v>
      </c>
      <c r="I6" s="28" t="str">
        <f t="shared" ref="I6:BL6" si="2">LEFT(TEXT(I5,"ddd"),1)</f>
        <v>M</v>
      </c>
      <c r="J6" s="28" t="str">
        <f t="shared" si="2"/>
        <v>T</v>
      </c>
      <c r="K6" s="28" t="str">
        <f t="shared" si="2"/>
        <v>W</v>
      </c>
      <c r="L6" s="28" t="str">
        <f t="shared" si="2"/>
        <v>T</v>
      </c>
      <c r="M6" s="28" t="str">
        <f t="shared" si="2"/>
        <v>F</v>
      </c>
      <c r="N6" s="28" t="str">
        <f t="shared" si="2"/>
        <v>S</v>
      </c>
      <c r="O6" s="28" t="str">
        <f t="shared" si="2"/>
        <v>S</v>
      </c>
      <c r="P6" s="28" t="str">
        <f t="shared" si="2"/>
        <v>M</v>
      </c>
      <c r="Q6" s="28" t="str">
        <f t="shared" si="2"/>
        <v>T</v>
      </c>
      <c r="R6" s="28" t="str">
        <f t="shared" si="2"/>
        <v>W</v>
      </c>
      <c r="S6" s="28" t="str">
        <f t="shared" si="2"/>
        <v>T</v>
      </c>
      <c r="T6" s="28" t="str">
        <f t="shared" si="2"/>
        <v>F</v>
      </c>
      <c r="U6" s="28" t="str">
        <f t="shared" si="2"/>
        <v>S</v>
      </c>
      <c r="V6" s="28" t="str">
        <f t="shared" si="2"/>
        <v>S</v>
      </c>
      <c r="W6" s="28" t="str">
        <f t="shared" si="2"/>
        <v>M</v>
      </c>
      <c r="X6" s="28" t="str">
        <f t="shared" si="2"/>
        <v>T</v>
      </c>
      <c r="Y6" s="28" t="str">
        <f t="shared" si="2"/>
        <v>W</v>
      </c>
      <c r="Z6" s="28" t="str">
        <f t="shared" si="2"/>
        <v>T</v>
      </c>
      <c r="AA6" s="28" t="str">
        <f t="shared" si="2"/>
        <v>F</v>
      </c>
      <c r="AB6" s="28" t="str">
        <f t="shared" si="2"/>
        <v>S</v>
      </c>
      <c r="AC6" s="28" t="str">
        <f t="shared" si="2"/>
        <v>S</v>
      </c>
      <c r="AD6" s="28" t="str">
        <f t="shared" si="2"/>
        <v>M</v>
      </c>
      <c r="AE6" s="28" t="str">
        <f t="shared" si="2"/>
        <v>T</v>
      </c>
      <c r="AF6" s="28" t="str">
        <f t="shared" si="2"/>
        <v>W</v>
      </c>
      <c r="AG6" s="28" t="str">
        <f t="shared" si="2"/>
        <v>T</v>
      </c>
      <c r="AH6" s="28" t="str">
        <f t="shared" si="2"/>
        <v>F</v>
      </c>
      <c r="AI6" s="28" t="str">
        <f t="shared" si="2"/>
        <v>S</v>
      </c>
      <c r="AJ6" s="28" t="str">
        <f t="shared" si="2"/>
        <v>S</v>
      </c>
      <c r="AK6" s="28" t="str">
        <f t="shared" si="2"/>
        <v>M</v>
      </c>
      <c r="AL6" s="28" t="str">
        <f t="shared" si="2"/>
        <v>T</v>
      </c>
      <c r="AM6" s="28" t="str">
        <f t="shared" si="2"/>
        <v>W</v>
      </c>
      <c r="AN6" s="28" t="str">
        <f t="shared" si="2"/>
        <v>T</v>
      </c>
      <c r="AO6" s="28" t="str">
        <f t="shared" si="2"/>
        <v>F</v>
      </c>
      <c r="AP6" s="28" t="str">
        <f t="shared" si="2"/>
        <v>S</v>
      </c>
      <c r="AQ6" s="28" t="str">
        <f t="shared" si="2"/>
        <v>S</v>
      </c>
      <c r="AR6" s="28" t="str">
        <f t="shared" si="2"/>
        <v>M</v>
      </c>
      <c r="AS6" s="28" t="str">
        <f t="shared" si="2"/>
        <v>T</v>
      </c>
      <c r="AT6" s="28" t="str">
        <f t="shared" si="2"/>
        <v>W</v>
      </c>
      <c r="AU6" s="28" t="str">
        <f t="shared" si="2"/>
        <v>T</v>
      </c>
      <c r="AV6" s="28" t="str">
        <f t="shared" si="2"/>
        <v>F</v>
      </c>
      <c r="AW6" s="28" t="str">
        <f t="shared" si="2"/>
        <v>S</v>
      </c>
      <c r="AX6" s="28" t="str">
        <f t="shared" si="2"/>
        <v>S</v>
      </c>
      <c r="AY6" s="28" t="str">
        <f t="shared" si="2"/>
        <v>M</v>
      </c>
      <c r="AZ6" s="28" t="str">
        <f t="shared" si="2"/>
        <v>T</v>
      </c>
      <c r="BA6" s="28" t="str">
        <f t="shared" si="2"/>
        <v>W</v>
      </c>
      <c r="BB6" s="28" t="str">
        <f t="shared" si="2"/>
        <v>T</v>
      </c>
      <c r="BC6" s="28" t="str">
        <f t="shared" si="2"/>
        <v>F</v>
      </c>
      <c r="BD6" s="28" t="str">
        <f t="shared" si="2"/>
        <v>S</v>
      </c>
      <c r="BE6" s="28" t="str">
        <f t="shared" si="2"/>
        <v>S</v>
      </c>
      <c r="BF6" s="28" t="str">
        <f t="shared" si="2"/>
        <v>M</v>
      </c>
      <c r="BG6" s="28" t="str">
        <f t="shared" si="2"/>
        <v>T</v>
      </c>
      <c r="BH6" s="28" t="str">
        <f t="shared" si="2"/>
        <v>W</v>
      </c>
      <c r="BI6" s="28" t="str">
        <f t="shared" si="2"/>
        <v>T</v>
      </c>
      <c r="BJ6" s="28" t="str">
        <f t="shared" si="2"/>
        <v>F</v>
      </c>
      <c r="BK6" s="28" t="str">
        <f t="shared" si="2"/>
        <v>S</v>
      </c>
      <c r="BL6" s="28" t="str">
        <f t="shared" si="2"/>
        <v>S</v>
      </c>
    </row>
    <row r="7" ht="30.0" hidden="1" customHeight="1">
      <c r="A7" s="8" t="s">
        <v>16</v>
      </c>
      <c r="C7" s="29"/>
      <c r="H7" s="30" t="str">
        <f>IF(OR(ISBLANK(ProjectSchedule!task_start),ISBLANK(ProjectSchedule!task_end)),"",ProjectSchedule!task_end-ProjectSchedule!task_start+1)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ht="30.0" customHeight="1">
      <c r="A8" s="1" t="s">
        <v>17</v>
      </c>
      <c r="B8" s="32" t="s">
        <v>18</v>
      </c>
      <c r="C8" s="33"/>
      <c r="D8" s="34"/>
      <c r="E8" s="35"/>
      <c r="F8" s="35"/>
      <c r="G8" s="36"/>
      <c r="H8" s="36" t="str">
        <f>IF(OR(ISBLANK(ProjectSchedule!task_start),ISBLANK(ProjectSchedule!task_end)),"",ProjectSchedule!task_end-ProjectSchedule!task_start+1)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ht="30.0" customHeight="1">
      <c r="A9" s="1" t="s">
        <v>19</v>
      </c>
      <c r="B9" s="37" t="s">
        <v>20</v>
      </c>
      <c r="C9" s="38" t="s">
        <v>21</v>
      </c>
      <c r="D9" s="39">
        <v>1.0</v>
      </c>
      <c r="E9" s="40">
        <v>44606.0</v>
      </c>
      <c r="F9" s="40">
        <v>44646.0</v>
      </c>
      <c r="G9" s="36"/>
      <c r="H9" s="36" t="str">
        <f>IF(OR(ISBLANK(ProjectSchedule!task_start),ISBLANK(ProjectSchedule!task_end)),"",ProjectSchedule!task_end-ProjectSchedule!task_start+1)</f>
        <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ht="30.0" customHeight="1">
      <c r="A10" s="1"/>
      <c r="B10" s="37" t="s">
        <v>22</v>
      </c>
      <c r="C10" s="38" t="s">
        <v>21</v>
      </c>
      <c r="D10" s="39" t="s">
        <v>23</v>
      </c>
      <c r="E10" s="41"/>
      <c r="F10" s="41"/>
      <c r="G10" s="36"/>
      <c r="H10" s="36"/>
      <c r="I10" s="31"/>
      <c r="J10" s="42"/>
      <c r="K10" s="42"/>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ht="30.0" customHeight="1">
      <c r="A11" s="1"/>
      <c r="B11" s="37" t="s">
        <v>24</v>
      </c>
      <c r="C11" s="38" t="s">
        <v>21</v>
      </c>
      <c r="D11" s="43">
        <v>1.0</v>
      </c>
      <c r="E11" s="40">
        <v>44606.0</v>
      </c>
      <c r="F11" s="40">
        <v>44646.0</v>
      </c>
      <c r="G11" s="36"/>
      <c r="H11" s="36"/>
      <c r="I11" s="31"/>
      <c r="J11" s="31"/>
      <c r="K11" s="31"/>
      <c r="L11" s="42"/>
      <c r="M11" s="42"/>
      <c r="N11" s="42"/>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ht="30.0" customHeight="1">
      <c r="A12" s="1"/>
      <c r="B12" s="37" t="s">
        <v>25</v>
      </c>
      <c r="C12" s="38" t="s">
        <v>21</v>
      </c>
      <c r="D12" s="39" t="s">
        <v>23</v>
      </c>
      <c r="E12" s="41"/>
      <c r="F12" s="41"/>
      <c r="G12" s="36"/>
      <c r="H12" s="36"/>
      <c r="I12" s="31"/>
      <c r="J12" s="31"/>
      <c r="K12" s="31"/>
      <c r="L12" s="31"/>
      <c r="M12" s="31"/>
      <c r="N12" s="42"/>
      <c r="O12" s="42"/>
      <c r="P12" s="42"/>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ht="30.0" customHeight="1">
      <c r="A13" s="1"/>
      <c r="B13" s="37" t="s">
        <v>26</v>
      </c>
      <c r="C13" s="38" t="s">
        <v>21</v>
      </c>
      <c r="D13" s="43">
        <v>1.0</v>
      </c>
      <c r="E13" s="40">
        <v>44634.0</v>
      </c>
      <c r="F13" s="40">
        <v>44651.0</v>
      </c>
      <c r="G13" s="36"/>
      <c r="H13" s="36"/>
      <c r="I13" s="31"/>
      <c r="J13" s="31"/>
      <c r="K13" s="42"/>
      <c r="L13" s="42"/>
      <c r="M13" s="42"/>
      <c r="N13" s="42"/>
      <c r="O13" s="42"/>
      <c r="P13" s="42"/>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ht="30.0" customHeight="1">
      <c r="A14" s="1" t="s">
        <v>27</v>
      </c>
      <c r="B14" s="44" t="s">
        <v>28</v>
      </c>
      <c r="C14" s="45"/>
      <c r="D14" s="46"/>
      <c r="E14" s="47"/>
      <c r="F14" s="47"/>
      <c r="G14" s="36"/>
      <c r="H14" s="36" t="str">
        <f>IF(OR(ISBLANK(ProjectSchedule!task_start),ISBLANK(ProjectSchedule!task_end)),"",ProjectSchedule!task_end-ProjectSchedule!task_start+1)</f>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ht="30.0" customHeight="1">
      <c r="A15" s="1"/>
      <c r="B15" s="48" t="s">
        <v>29</v>
      </c>
      <c r="C15" s="49" t="s">
        <v>21</v>
      </c>
      <c r="D15" s="50" t="s">
        <v>23</v>
      </c>
      <c r="E15" s="51"/>
      <c r="F15" s="51"/>
      <c r="G15" s="36"/>
      <c r="H15" s="36" t="str">
        <f>IF(OR(ISBLANK(ProjectSchedule!task_start),ISBLANK(ProjectSchedule!task_end)),"",ProjectSchedule!task_end-ProjectSchedule!task_start+1)</f>
        <v/>
      </c>
      <c r="I15" s="31"/>
      <c r="J15" s="31"/>
      <c r="K15" s="31"/>
      <c r="L15" s="31"/>
      <c r="M15" s="31"/>
      <c r="N15" s="31"/>
      <c r="O15" s="31"/>
      <c r="P15" s="31"/>
      <c r="Q15" s="52"/>
      <c r="R15" s="52"/>
      <c r="S15" s="52"/>
      <c r="T15" s="52"/>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ht="30.0" customHeight="1">
      <c r="A16" s="1"/>
      <c r="B16" s="48" t="s">
        <v>30</v>
      </c>
      <c r="C16" s="49" t="s">
        <v>21</v>
      </c>
      <c r="D16" s="50" t="s">
        <v>23</v>
      </c>
      <c r="E16" s="51"/>
      <c r="F16" s="51"/>
      <c r="G16" s="36"/>
      <c r="H16" s="36"/>
      <c r="I16" s="31"/>
      <c r="J16" s="31"/>
      <c r="K16" s="31"/>
      <c r="L16" s="31"/>
      <c r="M16" s="31"/>
      <c r="N16" s="31"/>
      <c r="O16" s="31"/>
      <c r="P16" s="31"/>
      <c r="Q16" s="31"/>
      <c r="R16" s="31"/>
      <c r="S16" s="52"/>
      <c r="T16" s="52"/>
      <c r="U16" s="52"/>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ht="30.0" customHeight="1">
      <c r="A17" s="8"/>
      <c r="B17" s="48" t="s">
        <v>31</v>
      </c>
      <c r="C17" s="49" t="s">
        <v>21</v>
      </c>
      <c r="D17" s="50" t="s">
        <v>23</v>
      </c>
      <c r="E17" s="51"/>
      <c r="F17" s="51"/>
      <c r="G17" s="36"/>
      <c r="H17" s="36" t="str">
        <f>IF(OR(ISBLANK(ProjectSchedule!task_start),ISBLANK(ProjectSchedule!task_end)),"",ProjectSchedule!task_end-ProjectSchedule!task_start+1)</f>
        <v/>
      </c>
      <c r="I17" s="31"/>
      <c r="J17" s="31"/>
      <c r="K17" s="31"/>
      <c r="L17" s="31"/>
      <c r="M17" s="31"/>
      <c r="N17" s="31"/>
      <c r="O17" s="31"/>
      <c r="P17" s="31"/>
      <c r="Q17" s="31"/>
      <c r="R17" s="31"/>
      <c r="S17" s="31"/>
      <c r="T17" s="31"/>
      <c r="U17" s="53"/>
      <c r="V17" s="52"/>
      <c r="W17" s="52"/>
      <c r="X17" s="52"/>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ht="30.0" customHeight="1">
      <c r="A18" s="8" t="s">
        <v>32</v>
      </c>
      <c r="B18" s="54" t="s">
        <v>33</v>
      </c>
      <c r="C18" s="55"/>
      <c r="D18" s="56"/>
      <c r="E18" s="57"/>
      <c r="F18" s="57"/>
      <c r="G18" s="36"/>
      <c r="H18" s="36" t="str">
        <f>IF(OR(ISBLANK(ProjectSchedule!task_start),ISBLANK(ProjectSchedule!task_end)),"",ProjectSchedule!task_end-ProjectSchedule!task_start+1)</f>
        <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ht="30.0" customHeight="1">
      <c r="A19" s="8"/>
      <c r="B19" s="58" t="s">
        <v>34</v>
      </c>
      <c r="C19" s="59" t="s">
        <v>21</v>
      </c>
      <c r="D19" s="60" t="s">
        <v>23</v>
      </c>
      <c r="E19" s="61"/>
      <c r="F19" s="61"/>
      <c r="G19" s="36"/>
      <c r="H19" s="36" t="str">
        <f>IF(OR(ISBLANK(ProjectSchedule!task_start),ISBLANK(ProjectSchedule!task_end)),"",ProjectSchedule!task_end-ProjectSchedule!task_start+1)</f>
        <v/>
      </c>
      <c r="I19" s="31"/>
      <c r="J19" s="31"/>
      <c r="K19" s="31"/>
      <c r="L19" s="31"/>
      <c r="M19" s="31"/>
      <c r="N19" s="31"/>
      <c r="O19" s="31"/>
      <c r="P19" s="31"/>
      <c r="Q19" s="31"/>
      <c r="R19" s="31"/>
      <c r="S19" s="31"/>
      <c r="T19" s="31"/>
      <c r="U19" s="31"/>
      <c r="V19" s="31"/>
      <c r="W19" s="31"/>
      <c r="X19" s="31"/>
      <c r="Y19" s="61"/>
      <c r="Z19" s="61"/>
      <c r="AA19" s="61"/>
      <c r="AB19" s="61"/>
      <c r="AC19" s="61"/>
      <c r="AD19" s="61"/>
      <c r="AE19" s="6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ht="30.0" customHeight="1">
      <c r="A20" s="8"/>
      <c r="B20" s="62" t="s">
        <v>35</v>
      </c>
      <c r="C20" s="59" t="s">
        <v>21</v>
      </c>
      <c r="D20" s="60" t="s">
        <v>23</v>
      </c>
      <c r="E20" s="61"/>
      <c r="F20" s="61"/>
      <c r="G20" s="36"/>
      <c r="H20" s="36"/>
      <c r="I20" s="31"/>
      <c r="J20" s="31"/>
      <c r="K20" s="31"/>
      <c r="L20" s="31"/>
      <c r="M20" s="31"/>
      <c r="N20" s="31"/>
      <c r="O20" s="31"/>
      <c r="P20" s="31"/>
      <c r="Q20" s="31"/>
      <c r="R20" s="31"/>
      <c r="S20" s="31"/>
      <c r="T20" s="31"/>
      <c r="U20" s="31"/>
      <c r="V20" s="31"/>
      <c r="W20" s="31"/>
      <c r="X20" s="31"/>
      <c r="Y20" s="31"/>
      <c r="Z20" s="31"/>
      <c r="AA20" s="31"/>
      <c r="AB20" s="31"/>
      <c r="AC20" s="31"/>
      <c r="AD20" s="31"/>
      <c r="AE20" s="31"/>
      <c r="AF20" s="63"/>
      <c r="AG20" s="63"/>
      <c r="AH20" s="63"/>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ht="30.0" customHeight="1">
      <c r="A21" s="8"/>
      <c r="B21" s="58" t="s">
        <v>36</v>
      </c>
      <c r="C21" s="59" t="s">
        <v>21</v>
      </c>
      <c r="D21" s="60" t="s">
        <v>23</v>
      </c>
      <c r="E21" s="61"/>
      <c r="F21" s="61"/>
      <c r="G21" s="36"/>
      <c r="H21" s="36"/>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63"/>
      <c r="AJ21" s="63"/>
      <c r="AK21" s="63"/>
      <c r="AL21" s="63"/>
      <c r="AM21" s="63"/>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ht="30.0" customHeight="1">
      <c r="A22" s="8" t="s">
        <v>32</v>
      </c>
      <c r="B22" s="64" t="s">
        <v>37</v>
      </c>
      <c r="C22" s="65"/>
      <c r="D22" s="66"/>
      <c r="E22" s="67"/>
      <c r="F22" s="67"/>
      <c r="G22" s="36"/>
      <c r="H22" s="36" t="str">
        <f>IF(OR(ISBLANK(ProjectSchedule!task_start),ISBLANK(ProjectSchedule!task_end)),"",ProjectSchedule!task_end-ProjectSchedule!task_start+1)</f>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ht="30.0" customHeight="1">
      <c r="A23" s="8"/>
      <c r="B23" s="68" t="s">
        <v>38</v>
      </c>
      <c r="C23" s="69" t="s">
        <v>21</v>
      </c>
      <c r="D23" s="70">
        <v>0.0</v>
      </c>
      <c r="E23" s="71"/>
      <c r="F23" s="71"/>
      <c r="G23" s="36"/>
      <c r="H23" s="36" t="str">
        <f>IF(OR(ISBLANK(ProjectSchedule!task_start),ISBLANK(ProjectSchedule!task_end)),"",ProjectSchedule!task_end-ProjectSchedule!task_start+1)</f>
        <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71"/>
      <c r="AO23" s="71"/>
      <c r="AP23" s="71"/>
      <c r="AQ23" s="71"/>
      <c r="AR23" s="71"/>
      <c r="AS23" s="71"/>
      <c r="AT23" s="71"/>
      <c r="AU23" s="31"/>
      <c r="AV23" s="31"/>
      <c r="AW23" s="31"/>
      <c r="AX23" s="31"/>
      <c r="AY23" s="31"/>
      <c r="AZ23" s="31"/>
      <c r="BA23" s="31"/>
      <c r="BB23" s="31"/>
      <c r="BC23" s="31"/>
      <c r="BD23" s="31"/>
      <c r="BE23" s="31"/>
      <c r="BF23" s="31"/>
      <c r="BG23" s="31"/>
      <c r="BH23" s="31"/>
      <c r="BI23" s="31"/>
      <c r="BJ23" s="31"/>
      <c r="BK23" s="31"/>
      <c r="BL23" s="31"/>
    </row>
    <row r="24" ht="30.0" customHeight="1">
      <c r="A24" s="8"/>
      <c r="B24" s="68" t="s">
        <v>35</v>
      </c>
      <c r="C24" s="69" t="s">
        <v>21</v>
      </c>
      <c r="D24" s="70">
        <v>0.0</v>
      </c>
      <c r="E24" s="71"/>
      <c r="F24" s="71"/>
      <c r="G24" s="36"/>
      <c r="H24" s="36"/>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71"/>
      <c r="AV24" s="71"/>
      <c r="AW24" s="71"/>
      <c r="AX24" s="31"/>
      <c r="AY24" s="31"/>
      <c r="AZ24" s="31"/>
      <c r="BA24" s="31"/>
      <c r="BB24" s="31"/>
      <c r="BC24" s="31"/>
      <c r="BD24" s="31"/>
      <c r="BE24" s="31"/>
      <c r="BF24" s="31"/>
      <c r="BG24" s="31"/>
      <c r="BH24" s="31"/>
      <c r="BI24" s="31"/>
      <c r="BJ24" s="31"/>
      <c r="BK24" s="31"/>
      <c r="BL24" s="31"/>
    </row>
    <row r="25" ht="30.0" customHeight="1">
      <c r="A25" s="8"/>
      <c r="B25" s="68" t="s">
        <v>36</v>
      </c>
      <c r="C25" s="69" t="s">
        <v>21</v>
      </c>
      <c r="D25" s="70">
        <v>0.0</v>
      </c>
      <c r="E25" s="71"/>
      <c r="F25" s="71"/>
      <c r="G25" s="36"/>
      <c r="H25" s="36"/>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71"/>
      <c r="AY25" s="71"/>
      <c r="AZ25" s="71"/>
      <c r="BA25" s="71"/>
      <c r="BB25" s="71"/>
      <c r="BC25" s="71"/>
      <c r="BD25" s="71"/>
      <c r="BE25" s="31"/>
      <c r="BF25" s="31"/>
      <c r="BG25" s="31"/>
      <c r="BH25" s="31"/>
      <c r="BI25" s="31"/>
      <c r="BJ25" s="31"/>
      <c r="BK25" s="31"/>
      <c r="BL25" s="31"/>
    </row>
    <row r="26" ht="30.0" customHeight="1">
      <c r="A26" s="8"/>
      <c r="B26" s="68" t="s">
        <v>39</v>
      </c>
      <c r="C26" s="69" t="s">
        <v>21</v>
      </c>
      <c r="D26" s="70">
        <v>0.0</v>
      </c>
      <c r="E26" s="71"/>
      <c r="F26" s="71"/>
      <c r="G26" s="36"/>
      <c r="H26" s="36"/>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71"/>
      <c r="BF26" s="71"/>
      <c r="BG26" s="71"/>
      <c r="BH26" s="71"/>
      <c r="BI26" s="72"/>
      <c r="BJ26" s="72"/>
      <c r="BK26" s="72"/>
      <c r="BL26" s="72"/>
    </row>
    <row r="27" ht="30.0" customHeight="1">
      <c r="A27" s="8"/>
      <c r="B27" s="68" t="s">
        <v>40</v>
      </c>
      <c r="C27" s="69" t="s">
        <v>21</v>
      </c>
      <c r="D27" s="70">
        <v>0.0</v>
      </c>
      <c r="E27" s="71">
        <v>44323.0</v>
      </c>
      <c r="F27" s="71">
        <f>E27+1</f>
        <v>44324</v>
      </c>
      <c r="G27" s="36"/>
      <c r="H27" s="36" t="str">
        <f>IF(OR(ISBLANK(ProjectSchedule!task_start),ISBLANK(ProjectSchedule!task_end)),"",ProjectSchedule!task_end-ProjectSchedule!task_start+1)</f>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ht="30.0" customHeight="1">
      <c r="A28" s="8" t="s">
        <v>41</v>
      </c>
      <c r="B28" s="73"/>
      <c r="C28" s="36"/>
      <c r="D28" s="74"/>
      <c r="E28" s="75"/>
      <c r="F28" s="75"/>
      <c r="G28" s="36"/>
      <c r="H28" s="36" t="str">
        <f>IF(OR(ISBLANK(ProjectSchedule!task_start),ISBLANK(ProjectSchedule!task_end)),"",ProjectSchedule!task_end-ProjectSchedule!task_start+1)</f>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ht="30.0" customHeight="1">
      <c r="A29" s="1" t="s">
        <v>42</v>
      </c>
      <c r="B29" s="76" t="s">
        <v>43</v>
      </c>
      <c r="C29" s="77"/>
      <c r="D29" s="78"/>
      <c r="E29" s="79"/>
      <c r="F29" s="80"/>
      <c r="G29" s="81"/>
      <c r="H29" s="81" t="str">
        <f>IF(OR(ISBLANK(ProjectSchedule!task_start),ISBLANK(ProjectSchedule!task_end)),"",ProjectSchedule!task_end-ProjectSchedule!task_start+1)</f>
        <v/>
      </c>
      <c r="I29" s="82"/>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row>
    <row r="30" ht="30.0" customHeight="1">
      <c r="A30" s="8"/>
      <c r="E30" s="10"/>
      <c r="G30" s="83"/>
    </row>
    <row r="31" ht="30.0" customHeight="1">
      <c r="A31" s="8"/>
      <c r="C31" s="7"/>
      <c r="E31" s="10"/>
      <c r="F31" s="84"/>
    </row>
    <row r="32" ht="30.0" customHeight="1">
      <c r="A32" s="8"/>
      <c r="C32" s="85"/>
      <c r="E32" s="10"/>
    </row>
    <row r="33" ht="30.0" customHeight="1">
      <c r="A33" s="8"/>
      <c r="E33" s="10"/>
    </row>
    <row r="34" ht="30.0" customHeight="1">
      <c r="A34" s="8"/>
      <c r="E34" s="10"/>
    </row>
    <row r="35" ht="30.0" customHeight="1">
      <c r="A35" s="8"/>
      <c r="E35" s="10"/>
    </row>
    <row r="36" ht="30.0" customHeight="1">
      <c r="A36" s="8"/>
      <c r="E36" s="10"/>
    </row>
    <row r="37" ht="30.0" customHeight="1">
      <c r="A37" s="8"/>
      <c r="E37" s="10"/>
    </row>
    <row r="38" ht="30.0" customHeight="1">
      <c r="A38" s="8"/>
      <c r="E38" s="10"/>
    </row>
    <row r="39" ht="30.0" customHeight="1">
      <c r="A39" s="8"/>
      <c r="E39" s="10"/>
    </row>
    <row r="40" ht="30.0" customHeight="1">
      <c r="A40" s="8"/>
      <c r="E40" s="10"/>
    </row>
    <row r="41" ht="30.0" customHeight="1">
      <c r="A41" s="8"/>
      <c r="E41" s="10"/>
    </row>
    <row r="42" ht="30.0" customHeight="1">
      <c r="A42" s="8"/>
      <c r="E42" s="10"/>
    </row>
    <row r="43" ht="30.0" customHeight="1">
      <c r="A43" s="8"/>
      <c r="E43" s="10"/>
    </row>
    <row r="44" ht="30.0" customHeight="1">
      <c r="A44" s="8"/>
      <c r="E44" s="10"/>
    </row>
    <row r="45" ht="30.0" customHeight="1">
      <c r="A45" s="8"/>
      <c r="E45" s="10"/>
    </row>
    <row r="46" ht="30.0" customHeight="1">
      <c r="A46" s="8"/>
      <c r="E46" s="10"/>
    </row>
    <row r="47" ht="30.0" customHeight="1">
      <c r="A47" s="8"/>
      <c r="E47" s="10"/>
    </row>
    <row r="48" ht="30.0" customHeight="1">
      <c r="A48" s="8"/>
      <c r="E48" s="10"/>
    </row>
    <row r="49" ht="30.0" customHeight="1">
      <c r="A49" s="8"/>
      <c r="E49" s="10"/>
    </row>
    <row r="50" ht="30.0" customHeight="1">
      <c r="A50" s="8"/>
      <c r="E50" s="10"/>
    </row>
    <row r="51" ht="30.0" customHeight="1">
      <c r="A51" s="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sheetData>
  <mergeCells count="12">
    <mergeCell ref="AK4:AQ4"/>
    <mergeCell ref="AR4:AX4"/>
    <mergeCell ref="AY4:BE4"/>
    <mergeCell ref="BF4:BL4"/>
    <mergeCell ref="C3:D3"/>
    <mergeCell ref="E3:F3"/>
    <mergeCell ref="C4:D4"/>
    <mergeCell ref="I4:O4"/>
    <mergeCell ref="P4:V4"/>
    <mergeCell ref="W4:AC4"/>
    <mergeCell ref="AD4:AJ4"/>
    <mergeCell ref="B5:G5"/>
  </mergeCells>
  <conditionalFormatting sqref="I5:BL9 I10 I11:K11 I12:M12 I13:J13 I14:BL14 I15:P15 I16:R16 I17:U17 I18:BL18 I19:X19 I20:AE20 I21:AH21 I22:BL22 I23:AM23 I24:AT24 I25:AW26 I27:BB27 I28:BL29 L10:BL10 O11:BL11 Q12:BL13 U15:BL15 V16:BL16 Y17:BL17 AF19:BL19 AI20:BL20 AN21:BL21 AU23:BL23 AX24:BL24 BE25:BL25 BL27">
    <cfRule type="expression" dxfId="0" priority="1">
      <formula>AND(TODAY()&gt;=I$5,TODAY()&lt;J$5)</formula>
    </cfRule>
  </conditionalFormatting>
  <conditionalFormatting sqref="AX26:BB26">
    <cfRule type="expression" dxfId="0" priority="2">
      <formula>AND(TODAY()&gt;=AX$5,TODAY()&lt;AY$5)</formula>
    </cfRule>
  </conditionalFormatting>
  <conditionalFormatting sqref="BC26:BD26">
    <cfRule type="expression" dxfId="0" priority="3">
      <formula>AND(TODAY()&gt;=BC$5,TODAY()&lt;BD$5)</formula>
    </cfRule>
  </conditionalFormatting>
  <conditionalFormatting sqref="BC28:BJ28">
    <cfRule type="expression" dxfId="0" priority="4">
      <formula>AND(TODAY()&gt;=BC$5,TODAY()&lt;BD$5)</formula>
    </cfRule>
  </conditionalFormatting>
  <conditionalFormatting sqref="BC27:BK27">
    <cfRule type="expression" dxfId="0" priority="5">
      <formula>AND(TODAY()&gt;=BC$5,TODAY()&lt;BD$5)</formula>
    </cfRule>
  </conditionalFormatting>
  <dataValidations>
    <dataValidation type="decimal" operator="greaterThanOrEqual" allowBlank="1" showInputMessage="1" prompt="Display Week - Changing this number will scroll the Gantt Chart view." sqref="E4">
      <formula1>1.0</formula1>
    </dataValidation>
  </dataValidations>
  <printOptions horizontalCentered="1"/>
  <pageMargins bottom="0.5" footer="0.0" header="0.0" left="0.35" right="0.35" top="0.35"/>
  <pageSetup fitToHeight="0"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6" width="9.14"/>
  </cols>
  <sheetData>
    <row r="1" ht="46.5" customHeight="1">
      <c r="A1" s="86"/>
      <c r="B1" s="4"/>
      <c r="C1" s="4"/>
      <c r="D1" s="4"/>
      <c r="E1" s="4"/>
      <c r="F1" s="4"/>
      <c r="G1" s="4"/>
      <c r="H1" s="4"/>
      <c r="I1" s="4"/>
      <c r="J1" s="4"/>
      <c r="K1" s="4"/>
      <c r="L1" s="4"/>
      <c r="M1" s="4"/>
      <c r="N1" s="4"/>
      <c r="O1" s="4"/>
      <c r="P1" s="4"/>
      <c r="Q1" s="4"/>
      <c r="R1" s="4"/>
      <c r="S1" s="4"/>
      <c r="T1" s="4"/>
      <c r="U1" s="4"/>
      <c r="V1" s="4"/>
      <c r="W1" s="4"/>
      <c r="X1" s="4"/>
      <c r="Y1" s="4"/>
      <c r="Z1" s="4"/>
    </row>
    <row r="2" ht="13.5" customHeight="1">
      <c r="A2" s="87" t="s">
        <v>44</v>
      </c>
      <c r="B2" s="88"/>
      <c r="C2" s="89"/>
      <c r="D2" s="89"/>
      <c r="E2" s="89"/>
      <c r="F2" s="89"/>
      <c r="G2" s="89"/>
      <c r="H2" s="89"/>
      <c r="I2" s="89"/>
      <c r="J2" s="89"/>
      <c r="K2" s="89"/>
      <c r="L2" s="89"/>
      <c r="M2" s="89"/>
      <c r="N2" s="89"/>
      <c r="O2" s="89"/>
      <c r="P2" s="89"/>
      <c r="Q2" s="89"/>
      <c r="R2" s="89"/>
      <c r="S2" s="89"/>
      <c r="T2" s="89"/>
      <c r="U2" s="89"/>
      <c r="V2" s="89"/>
      <c r="W2" s="89"/>
      <c r="X2" s="89"/>
      <c r="Y2" s="89"/>
      <c r="Z2" s="89"/>
    </row>
    <row r="3" ht="27.0" customHeight="1">
      <c r="A3" s="90" t="s">
        <v>45</v>
      </c>
      <c r="B3" s="91"/>
      <c r="C3" s="92"/>
      <c r="D3" s="92"/>
      <c r="E3" s="92"/>
      <c r="F3" s="92"/>
      <c r="G3" s="92"/>
      <c r="H3" s="92"/>
      <c r="I3" s="92"/>
      <c r="J3" s="92"/>
      <c r="K3" s="92"/>
      <c r="L3" s="92"/>
      <c r="M3" s="92"/>
      <c r="N3" s="92"/>
      <c r="O3" s="92"/>
      <c r="P3" s="92"/>
      <c r="Q3" s="92"/>
      <c r="R3" s="92"/>
      <c r="S3" s="92"/>
      <c r="T3" s="92"/>
      <c r="U3" s="92"/>
      <c r="V3" s="92"/>
      <c r="W3" s="92"/>
      <c r="X3" s="92"/>
      <c r="Y3" s="92"/>
      <c r="Z3" s="92"/>
    </row>
    <row r="4" ht="13.5" customHeight="1">
      <c r="A4" s="93" t="s">
        <v>46</v>
      </c>
      <c r="B4" s="94"/>
      <c r="C4" s="94"/>
      <c r="D4" s="94"/>
      <c r="E4" s="94"/>
      <c r="F4" s="94"/>
      <c r="G4" s="94"/>
      <c r="H4" s="94"/>
      <c r="I4" s="94"/>
      <c r="J4" s="94"/>
      <c r="K4" s="94"/>
      <c r="L4" s="94"/>
      <c r="M4" s="94"/>
      <c r="N4" s="94"/>
      <c r="O4" s="94"/>
      <c r="P4" s="94"/>
      <c r="Q4" s="94"/>
      <c r="R4" s="94"/>
      <c r="S4" s="94"/>
      <c r="T4" s="94"/>
      <c r="U4" s="94"/>
      <c r="V4" s="94"/>
      <c r="W4" s="94"/>
      <c r="X4" s="94"/>
      <c r="Y4" s="94"/>
      <c r="Z4" s="94"/>
    </row>
    <row r="5" ht="73.5" customHeight="1">
      <c r="A5" s="95" t="s">
        <v>47</v>
      </c>
      <c r="B5" s="4"/>
      <c r="C5" s="4"/>
      <c r="D5" s="4"/>
      <c r="E5" s="4"/>
      <c r="F5" s="4"/>
      <c r="G5" s="4"/>
      <c r="H5" s="4"/>
      <c r="I5" s="4"/>
      <c r="J5" s="4"/>
      <c r="K5" s="4"/>
      <c r="L5" s="4"/>
      <c r="M5" s="4"/>
      <c r="N5" s="4"/>
      <c r="O5" s="4"/>
      <c r="P5" s="4"/>
      <c r="Q5" s="4"/>
      <c r="R5" s="4"/>
      <c r="S5" s="4"/>
      <c r="T5" s="4"/>
      <c r="U5" s="4"/>
      <c r="V5" s="4"/>
      <c r="W5" s="4"/>
      <c r="X5" s="4"/>
      <c r="Y5" s="4"/>
      <c r="Z5" s="4"/>
    </row>
    <row r="6" ht="26.25" customHeight="1">
      <c r="A6" s="93" t="s">
        <v>48</v>
      </c>
      <c r="B6" s="4"/>
      <c r="C6" s="4"/>
      <c r="D6" s="4"/>
      <c r="E6" s="4"/>
      <c r="F6" s="4"/>
      <c r="G6" s="4"/>
      <c r="H6" s="4"/>
      <c r="I6" s="4"/>
      <c r="J6" s="4"/>
      <c r="K6" s="4"/>
      <c r="L6" s="4"/>
      <c r="M6" s="4"/>
      <c r="N6" s="4"/>
      <c r="O6" s="4"/>
      <c r="P6" s="4"/>
      <c r="Q6" s="4"/>
      <c r="R6" s="4"/>
      <c r="S6" s="4"/>
      <c r="T6" s="4"/>
      <c r="U6" s="4"/>
      <c r="V6" s="4"/>
      <c r="W6" s="4"/>
      <c r="X6" s="4"/>
      <c r="Y6" s="4"/>
      <c r="Z6" s="4"/>
    </row>
    <row r="7" ht="204.75" customHeight="1">
      <c r="A7" s="96" t="s">
        <v>49</v>
      </c>
      <c r="B7" s="86"/>
      <c r="C7" s="86"/>
      <c r="D7" s="86"/>
      <c r="E7" s="86"/>
      <c r="F7" s="86"/>
      <c r="G7" s="86"/>
      <c r="H7" s="86"/>
      <c r="I7" s="86"/>
      <c r="J7" s="86"/>
      <c r="K7" s="86"/>
      <c r="L7" s="86"/>
      <c r="M7" s="86"/>
      <c r="N7" s="86"/>
      <c r="O7" s="86"/>
      <c r="P7" s="86"/>
      <c r="Q7" s="86"/>
      <c r="R7" s="86"/>
      <c r="S7" s="86"/>
      <c r="T7" s="86"/>
      <c r="U7" s="86"/>
      <c r="V7" s="86"/>
      <c r="W7" s="86"/>
      <c r="X7" s="86"/>
      <c r="Y7" s="86"/>
      <c r="Z7" s="86"/>
    </row>
    <row r="8" ht="13.5" customHeight="1">
      <c r="A8" s="93" t="s">
        <v>50</v>
      </c>
      <c r="B8" s="94"/>
      <c r="C8" s="94"/>
      <c r="D8" s="94"/>
      <c r="E8" s="94"/>
      <c r="F8" s="94"/>
      <c r="G8" s="94"/>
      <c r="H8" s="94"/>
      <c r="I8" s="94"/>
      <c r="J8" s="94"/>
      <c r="K8" s="94"/>
      <c r="L8" s="94"/>
      <c r="M8" s="94"/>
      <c r="N8" s="94"/>
      <c r="O8" s="94"/>
      <c r="P8" s="94"/>
      <c r="Q8" s="94"/>
      <c r="R8" s="94"/>
      <c r="S8" s="94"/>
      <c r="T8" s="94"/>
      <c r="U8" s="94"/>
      <c r="V8" s="94"/>
      <c r="W8" s="94"/>
      <c r="X8" s="94"/>
      <c r="Y8" s="94"/>
      <c r="Z8" s="94"/>
    </row>
    <row r="9" ht="13.5" customHeight="1">
      <c r="A9" s="95" t="s">
        <v>51</v>
      </c>
      <c r="B9" s="4"/>
      <c r="C9" s="4"/>
      <c r="D9" s="4"/>
      <c r="E9" s="4"/>
      <c r="F9" s="4"/>
      <c r="G9" s="4"/>
      <c r="H9" s="4"/>
      <c r="I9" s="4"/>
      <c r="J9" s="4"/>
      <c r="K9" s="4"/>
      <c r="L9" s="4"/>
      <c r="M9" s="4"/>
      <c r="N9" s="4"/>
      <c r="O9" s="4"/>
      <c r="P9" s="4"/>
      <c r="Q9" s="4"/>
      <c r="R9" s="4"/>
      <c r="S9" s="4"/>
      <c r="T9" s="4"/>
      <c r="U9" s="4"/>
      <c r="V9" s="4"/>
      <c r="W9" s="4"/>
      <c r="X9" s="4"/>
      <c r="Y9" s="4"/>
      <c r="Z9" s="4"/>
    </row>
    <row r="10" ht="27.75" customHeight="1">
      <c r="A10" s="97" t="s">
        <v>52</v>
      </c>
      <c r="B10" s="86"/>
      <c r="C10" s="86"/>
      <c r="D10" s="86"/>
      <c r="E10" s="86"/>
      <c r="F10" s="86"/>
      <c r="G10" s="86"/>
      <c r="H10" s="86"/>
      <c r="I10" s="86"/>
      <c r="J10" s="86"/>
      <c r="K10" s="86"/>
      <c r="L10" s="86"/>
      <c r="M10" s="86"/>
      <c r="N10" s="86"/>
      <c r="O10" s="86"/>
      <c r="P10" s="86"/>
      <c r="Q10" s="86"/>
      <c r="R10" s="86"/>
      <c r="S10" s="86"/>
      <c r="T10" s="86"/>
      <c r="U10" s="86"/>
      <c r="V10" s="86"/>
      <c r="W10" s="86"/>
      <c r="X10" s="86"/>
      <c r="Y10" s="86"/>
      <c r="Z10" s="86"/>
    </row>
    <row r="11" ht="13.5" customHeight="1">
      <c r="A11" s="93" t="s">
        <v>53</v>
      </c>
      <c r="B11" s="94"/>
      <c r="C11" s="94"/>
      <c r="D11" s="94"/>
      <c r="E11" s="94"/>
      <c r="F11" s="94"/>
      <c r="G11" s="94"/>
      <c r="H11" s="94"/>
      <c r="I11" s="94"/>
      <c r="J11" s="94"/>
      <c r="K11" s="94"/>
      <c r="L11" s="94"/>
      <c r="M11" s="94"/>
      <c r="N11" s="94"/>
      <c r="O11" s="94"/>
      <c r="P11" s="94"/>
      <c r="Q11" s="94"/>
      <c r="R11" s="94"/>
      <c r="S11" s="94"/>
      <c r="T11" s="94"/>
      <c r="U11" s="94"/>
      <c r="V11" s="94"/>
      <c r="W11" s="94"/>
      <c r="X11" s="94"/>
      <c r="Y11" s="94"/>
      <c r="Z11" s="94"/>
    </row>
    <row r="12" ht="13.5" customHeight="1">
      <c r="A12" s="95" t="s">
        <v>54</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97" t="s">
        <v>55</v>
      </c>
      <c r="B13" s="86"/>
      <c r="C13" s="86"/>
      <c r="D13" s="86"/>
      <c r="E13" s="86"/>
      <c r="F13" s="86"/>
      <c r="G13" s="86"/>
      <c r="H13" s="86"/>
      <c r="I13" s="86"/>
      <c r="J13" s="86"/>
      <c r="K13" s="86"/>
      <c r="L13" s="86"/>
      <c r="M13" s="86"/>
      <c r="N13" s="86"/>
      <c r="O13" s="86"/>
      <c r="P13" s="86"/>
      <c r="Q13" s="86"/>
      <c r="R13" s="86"/>
      <c r="S13" s="86"/>
      <c r="T13" s="86"/>
      <c r="U13" s="86"/>
      <c r="V13" s="86"/>
      <c r="W13" s="86"/>
      <c r="X13" s="86"/>
      <c r="Y13" s="86"/>
      <c r="Z13" s="86"/>
    </row>
    <row r="14" ht="13.5" customHeight="1">
      <c r="A14" s="93" t="s">
        <v>56</v>
      </c>
      <c r="B14" s="94"/>
      <c r="C14" s="94"/>
      <c r="D14" s="94"/>
      <c r="E14" s="94"/>
      <c r="F14" s="94"/>
      <c r="G14" s="94"/>
      <c r="H14" s="94"/>
      <c r="I14" s="94"/>
      <c r="J14" s="94"/>
      <c r="K14" s="94"/>
      <c r="L14" s="94"/>
      <c r="M14" s="94"/>
      <c r="N14" s="94"/>
      <c r="O14" s="94"/>
      <c r="P14" s="94"/>
      <c r="Q14" s="94"/>
      <c r="R14" s="94"/>
      <c r="S14" s="94"/>
      <c r="T14" s="94"/>
      <c r="U14" s="94"/>
      <c r="V14" s="94"/>
      <c r="W14" s="94"/>
      <c r="X14" s="94"/>
      <c r="Y14" s="94"/>
      <c r="Z14" s="94"/>
    </row>
    <row r="15" ht="75.0" customHeight="1">
      <c r="A15" s="95" t="s">
        <v>57</v>
      </c>
      <c r="B15" s="4"/>
      <c r="C15" s="4"/>
      <c r="D15" s="4"/>
      <c r="E15" s="4"/>
      <c r="F15" s="4"/>
      <c r="G15" s="4"/>
      <c r="H15" s="4"/>
      <c r="I15" s="4"/>
      <c r="J15" s="4"/>
      <c r="K15" s="4"/>
      <c r="L15" s="4"/>
      <c r="M15" s="4"/>
      <c r="N15" s="4"/>
      <c r="O15" s="4"/>
      <c r="P15" s="4"/>
      <c r="Q15" s="4"/>
      <c r="R15" s="4"/>
      <c r="S15" s="4"/>
      <c r="T15" s="4"/>
      <c r="U15" s="4"/>
      <c r="V15" s="4"/>
      <c r="W15" s="4"/>
      <c r="X15" s="4"/>
      <c r="Y15" s="4"/>
      <c r="Z15" s="4"/>
    </row>
    <row r="16" ht="13.5" customHeight="1">
      <c r="A16" s="95" t="s">
        <v>58</v>
      </c>
      <c r="B16" s="4"/>
      <c r="C16" s="4"/>
      <c r="D16" s="4"/>
      <c r="E16" s="4"/>
      <c r="F16" s="4"/>
      <c r="G16" s="4"/>
      <c r="H16" s="4"/>
      <c r="I16" s="4"/>
      <c r="J16" s="4"/>
      <c r="K16" s="4"/>
      <c r="L16" s="4"/>
      <c r="M16" s="4"/>
      <c r="N16" s="4"/>
      <c r="O16" s="4"/>
      <c r="P16" s="4"/>
      <c r="Q16" s="4"/>
      <c r="R16" s="4"/>
      <c r="S16" s="4"/>
      <c r="T16" s="4"/>
      <c r="U16" s="4"/>
      <c r="V16" s="4"/>
      <c r="W16" s="4"/>
      <c r="X16" s="4"/>
      <c r="Y16" s="4"/>
      <c r="Z16" s="4"/>
    </row>
    <row r="17" ht="13.5" customHeight="1">
      <c r="A17" s="86"/>
      <c r="B17" s="4"/>
      <c r="C17" s="4"/>
      <c r="D17" s="4"/>
      <c r="E17" s="4"/>
      <c r="F17" s="4"/>
      <c r="G17" s="4"/>
      <c r="H17" s="4"/>
      <c r="I17" s="4"/>
      <c r="J17" s="4"/>
      <c r="K17" s="4"/>
      <c r="L17" s="4"/>
      <c r="M17" s="4"/>
      <c r="N17" s="4"/>
      <c r="O17" s="4"/>
      <c r="P17" s="4"/>
      <c r="Q17" s="4"/>
      <c r="R17" s="4"/>
      <c r="S17" s="4"/>
      <c r="T17" s="4"/>
      <c r="U17" s="4"/>
      <c r="V17" s="4"/>
      <c r="W17" s="4"/>
      <c r="X17" s="4"/>
      <c r="Y17" s="4"/>
      <c r="Z17" s="4"/>
    </row>
    <row r="18" ht="13.5" customHeight="1">
      <c r="A18" s="86"/>
      <c r="B18" s="4"/>
      <c r="C18" s="4"/>
      <c r="D18" s="4"/>
      <c r="E18" s="4"/>
      <c r="F18" s="4"/>
      <c r="G18" s="4"/>
      <c r="H18" s="4"/>
      <c r="I18" s="4"/>
      <c r="J18" s="4"/>
      <c r="K18" s="4"/>
      <c r="L18" s="4"/>
      <c r="M18" s="4"/>
      <c r="N18" s="4"/>
      <c r="O18" s="4"/>
      <c r="P18" s="4"/>
      <c r="Q18" s="4"/>
      <c r="R18" s="4"/>
      <c r="S18" s="4"/>
      <c r="T18" s="4"/>
      <c r="U18" s="4"/>
      <c r="V18" s="4"/>
      <c r="W18" s="4"/>
      <c r="X18" s="4"/>
      <c r="Y18" s="4"/>
      <c r="Z18" s="4"/>
    </row>
    <row r="19" ht="13.5" customHeight="1">
      <c r="A19" s="86"/>
      <c r="B19" s="4"/>
      <c r="C19" s="4"/>
      <c r="D19" s="4"/>
      <c r="E19" s="4"/>
      <c r="F19" s="4"/>
      <c r="G19" s="4"/>
      <c r="H19" s="4"/>
      <c r="I19" s="4"/>
      <c r="J19" s="4"/>
      <c r="K19" s="4"/>
      <c r="L19" s="4"/>
      <c r="M19" s="4"/>
      <c r="N19" s="4"/>
      <c r="O19" s="4"/>
      <c r="P19" s="4"/>
      <c r="Q19" s="4"/>
      <c r="R19" s="4"/>
      <c r="S19" s="4"/>
      <c r="T19" s="4"/>
      <c r="U19" s="4"/>
      <c r="V19" s="4"/>
      <c r="W19" s="4"/>
      <c r="X19" s="4"/>
      <c r="Y19" s="4"/>
      <c r="Z19" s="4"/>
    </row>
    <row r="20" ht="13.5" customHeight="1">
      <c r="A20" s="86"/>
      <c r="B20" s="4"/>
      <c r="C20" s="4"/>
      <c r="D20" s="4"/>
      <c r="E20" s="4"/>
      <c r="F20" s="4"/>
      <c r="G20" s="4"/>
      <c r="H20" s="4"/>
      <c r="I20" s="4"/>
      <c r="J20" s="4"/>
      <c r="K20" s="4"/>
      <c r="L20" s="4"/>
      <c r="M20" s="4"/>
      <c r="N20" s="4"/>
      <c r="O20" s="4"/>
      <c r="P20" s="4"/>
      <c r="Q20" s="4"/>
      <c r="R20" s="4"/>
      <c r="S20" s="4"/>
      <c r="T20" s="4"/>
      <c r="U20" s="4"/>
      <c r="V20" s="4"/>
      <c r="W20" s="4"/>
      <c r="X20" s="4"/>
      <c r="Y20" s="4"/>
      <c r="Z20" s="4"/>
    </row>
    <row r="21" ht="13.5" customHeight="1">
      <c r="A21" s="86"/>
      <c r="B21" s="4"/>
      <c r="C21" s="4"/>
      <c r="D21" s="4"/>
      <c r="E21" s="4"/>
      <c r="F21" s="4"/>
      <c r="G21" s="4"/>
      <c r="H21" s="4"/>
      <c r="I21" s="4"/>
      <c r="J21" s="4"/>
      <c r="K21" s="4"/>
      <c r="L21" s="4"/>
      <c r="M21" s="4"/>
      <c r="N21" s="4"/>
      <c r="O21" s="4"/>
      <c r="P21" s="4"/>
      <c r="Q21" s="4"/>
      <c r="R21" s="4"/>
      <c r="S21" s="4"/>
      <c r="T21" s="4"/>
      <c r="U21" s="4"/>
      <c r="V21" s="4"/>
      <c r="W21" s="4"/>
      <c r="X21" s="4"/>
      <c r="Y21" s="4"/>
      <c r="Z21" s="4"/>
    </row>
    <row r="22" ht="13.5" customHeight="1">
      <c r="A22" s="86"/>
      <c r="B22" s="4"/>
      <c r="C22" s="4"/>
      <c r="D22" s="4"/>
      <c r="E22" s="4"/>
      <c r="F22" s="4"/>
      <c r="G22" s="4"/>
      <c r="H22" s="4"/>
      <c r="I22" s="4"/>
      <c r="J22" s="4"/>
      <c r="K22" s="4"/>
      <c r="L22" s="4"/>
      <c r="M22" s="4"/>
      <c r="N22" s="4"/>
      <c r="O22" s="4"/>
      <c r="P22" s="4"/>
      <c r="Q22" s="4"/>
      <c r="R22" s="4"/>
      <c r="S22" s="4"/>
      <c r="T22" s="4"/>
      <c r="U22" s="4"/>
      <c r="V22" s="4"/>
      <c r="W22" s="4"/>
      <c r="X22" s="4"/>
      <c r="Y22" s="4"/>
      <c r="Z22" s="4"/>
    </row>
    <row r="23" ht="13.5" customHeight="1">
      <c r="A23" s="86"/>
      <c r="B23" s="4"/>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86"/>
      <c r="B24" s="4"/>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86"/>
      <c r="B25" s="4"/>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86"/>
      <c r="B26" s="4"/>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86"/>
      <c r="B27" s="4"/>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86"/>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86"/>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86"/>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86"/>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86"/>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86"/>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86"/>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86"/>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86"/>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86"/>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86"/>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86"/>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86"/>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86"/>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86"/>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86"/>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86"/>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86"/>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86"/>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86"/>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86"/>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86"/>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86"/>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86"/>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86"/>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86"/>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86"/>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86"/>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86"/>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86"/>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86"/>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86"/>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86"/>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86"/>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86"/>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86"/>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86"/>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86"/>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86"/>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86"/>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86"/>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86"/>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86"/>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86"/>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86"/>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86"/>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86"/>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86"/>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86"/>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86"/>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86"/>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86"/>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86"/>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86"/>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86"/>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86"/>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86"/>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86"/>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86"/>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86"/>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86"/>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86"/>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86"/>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86"/>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86"/>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86"/>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86"/>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86"/>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86"/>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86"/>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86"/>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86"/>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86"/>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86"/>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86"/>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86"/>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86"/>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86"/>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86"/>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86"/>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86"/>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86"/>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86"/>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86"/>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86"/>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86"/>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86"/>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86"/>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86"/>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86"/>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86"/>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86"/>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86"/>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86"/>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86"/>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86"/>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86"/>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86"/>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86"/>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86"/>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86"/>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86"/>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86"/>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86"/>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86"/>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86"/>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86"/>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86"/>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86"/>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86"/>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86"/>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86"/>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86"/>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86"/>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86"/>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86"/>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86"/>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86"/>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86"/>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86"/>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86"/>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86"/>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86"/>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86"/>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86"/>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86"/>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86"/>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86"/>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86"/>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86"/>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86"/>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86"/>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86"/>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86"/>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86"/>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86"/>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86"/>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86"/>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86"/>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86"/>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86"/>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86"/>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86"/>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86"/>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86"/>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86"/>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86"/>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86"/>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86"/>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86"/>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86"/>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86"/>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86"/>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86"/>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86"/>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86"/>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86"/>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86"/>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86"/>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86"/>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86"/>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86"/>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86"/>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86"/>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86"/>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86"/>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86"/>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86"/>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86"/>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86"/>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86"/>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86"/>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86"/>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86"/>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86"/>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86"/>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86"/>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86"/>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86"/>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86"/>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86"/>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86"/>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86"/>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86"/>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86"/>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86"/>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86"/>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86"/>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86"/>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86"/>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86"/>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86"/>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86"/>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86"/>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86"/>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86"/>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86"/>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86"/>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86"/>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86"/>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86"/>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86"/>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86"/>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86"/>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86"/>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86"/>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86"/>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86"/>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86"/>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86"/>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86"/>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86"/>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86"/>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86"/>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86"/>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86"/>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86"/>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86"/>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86"/>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86"/>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86"/>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86"/>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86"/>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86"/>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86"/>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86"/>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86"/>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86"/>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86"/>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86"/>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86"/>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86"/>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86"/>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86"/>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86"/>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86"/>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86"/>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86"/>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86"/>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86"/>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86"/>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86"/>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86"/>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86"/>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86"/>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86"/>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86"/>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86"/>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86"/>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86"/>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86"/>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86"/>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86"/>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86"/>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86"/>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86"/>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86"/>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86"/>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86"/>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86"/>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86"/>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86"/>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86"/>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86"/>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86"/>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86"/>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86"/>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86"/>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86"/>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86"/>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86"/>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86"/>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86"/>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86"/>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86"/>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86"/>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86"/>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86"/>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86"/>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86"/>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86"/>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86"/>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86"/>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86"/>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86"/>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86"/>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86"/>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86"/>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86"/>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86"/>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86"/>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86"/>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86"/>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86"/>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86"/>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86"/>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86"/>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86"/>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86"/>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86"/>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86"/>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86"/>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86"/>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86"/>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86"/>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86"/>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86"/>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86"/>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86"/>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86"/>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86"/>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86"/>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86"/>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86"/>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86"/>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86"/>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86"/>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86"/>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86"/>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86"/>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86"/>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86"/>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86"/>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86"/>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86"/>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86"/>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86"/>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86"/>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86"/>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86"/>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86"/>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86"/>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86"/>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86"/>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86"/>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86"/>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86"/>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86"/>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86"/>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86"/>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86"/>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86"/>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86"/>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86"/>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86"/>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86"/>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86"/>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86"/>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86"/>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86"/>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86"/>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86"/>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86"/>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86"/>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86"/>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86"/>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86"/>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86"/>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86"/>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86"/>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86"/>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86"/>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86"/>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86"/>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86"/>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86"/>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86"/>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86"/>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86"/>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86"/>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86"/>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86"/>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86"/>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86"/>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86"/>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86"/>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86"/>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86"/>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86"/>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86"/>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86"/>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86"/>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86"/>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86"/>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86"/>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86"/>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86"/>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86"/>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86"/>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86"/>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86"/>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86"/>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86"/>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86"/>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86"/>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86"/>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86"/>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86"/>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86"/>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86"/>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86"/>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86"/>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86"/>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86"/>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86"/>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86"/>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86"/>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86"/>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86"/>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86"/>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86"/>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86"/>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86"/>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86"/>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86"/>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86"/>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86"/>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86"/>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86"/>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86"/>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86"/>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86"/>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86"/>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86"/>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86"/>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86"/>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86"/>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86"/>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86"/>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86"/>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86"/>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86"/>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86"/>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86"/>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86"/>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86"/>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86"/>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86"/>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86"/>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86"/>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86"/>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86"/>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86"/>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86"/>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86"/>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86"/>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86"/>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86"/>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86"/>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86"/>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86"/>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86"/>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86"/>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86"/>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86"/>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86"/>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86"/>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86"/>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86"/>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86"/>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86"/>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86"/>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86"/>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86"/>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86"/>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86"/>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86"/>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86"/>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86"/>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86"/>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86"/>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86"/>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86"/>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86"/>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86"/>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86"/>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86"/>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86"/>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86"/>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86"/>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86"/>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86"/>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86"/>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86"/>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86"/>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86"/>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86"/>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86"/>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86"/>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86"/>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86"/>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86"/>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86"/>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86"/>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86"/>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86"/>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86"/>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86"/>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86"/>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86"/>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86"/>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86"/>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86"/>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86"/>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86"/>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86"/>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86"/>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86"/>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86"/>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86"/>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86"/>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86"/>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86"/>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86"/>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86"/>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86"/>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86"/>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86"/>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86"/>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86"/>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86"/>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86"/>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86"/>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86"/>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86"/>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86"/>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86"/>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86"/>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86"/>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86"/>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86"/>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86"/>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86"/>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86"/>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86"/>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86"/>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86"/>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86"/>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86"/>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86"/>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86"/>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86"/>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86"/>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86"/>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86"/>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86"/>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86"/>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86"/>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86"/>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86"/>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86"/>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86"/>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86"/>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86"/>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86"/>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86"/>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86"/>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86"/>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86"/>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86"/>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86"/>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86"/>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86"/>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86"/>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86"/>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86"/>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86"/>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86"/>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86"/>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86"/>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86"/>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86"/>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86"/>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86"/>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86"/>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86"/>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86"/>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86"/>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86"/>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86"/>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86"/>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86"/>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86"/>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86"/>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86"/>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86"/>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86"/>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86"/>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86"/>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86"/>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86"/>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86"/>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86"/>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86"/>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86"/>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86"/>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86"/>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86"/>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86"/>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86"/>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86"/>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86"/>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86"/>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86"/>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86"/>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86"/>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86"/>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86"/>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86"/>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86"/>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86"/>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86"/>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86"/>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86"/>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86"/>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86"/>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86"/>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86"/>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86"/>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86"/>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86"/>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86"/>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86"/>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86"/>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86"/>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86"/>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86"/>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86"/>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86"/>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86"/>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86"/>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86"/>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86"/>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86"/>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86"/>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86"/>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86"/>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86"/>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86"/>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86"/>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86"/>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86"/>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86"/>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86"/>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86"/>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86"/>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86"/>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86"/>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86"/>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86"/>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86"/>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86"/>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86"/>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86"/>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86"/>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86"/>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86"/>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86"/>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86"/>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86"/>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86"/>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86"/>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86"/>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86"/>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86"/>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86"/>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86"/>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86"/>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86"/>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86"/>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86"/>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86"/>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86"/>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86"/>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86"/>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86"/>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86"/>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86"/>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86"/>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86"/>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86"/>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86"/>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86"/>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86"/>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86"/>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86"/>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86"/>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86"/>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86"/>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86"/>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86"/>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86"/>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86"/>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86"/>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86"/>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86"/>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86"/>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86"/>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86"/>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86"/>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86"/>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86"/>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86"/>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86"/>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86"/>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86"/>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86"/>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86"/>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86"/>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86"/>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86"/>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86"/>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86"/>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86"/>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86"/>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86"/>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86"/>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86"/>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86"/>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86"/>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86"/>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86"/>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86"/>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86"/>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86"/>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86"/>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86"/>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86"/>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86"/>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86"/>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86"/>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86"/>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86"/>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86"/>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86"/>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86"/>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86"/>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86"/>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86"/>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86"/>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86"/>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86"/>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86"/>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86"/>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86"/>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86"/>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86"/>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86"/>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86"/>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86"/>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86"/>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86"/>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86"/>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86"/>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86"/>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86"/>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86"/>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86"/>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86"/>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86"/>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86"/>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86"/>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86"/>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86"/>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86"/>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86"/>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86"/>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86"/>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86"/>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86"/>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86"/>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86"/>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86"/>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86"/>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86"/>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86"/>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86"/>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86"/>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86"/>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86"/>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86"/>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86"/>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86"/>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86"/>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86"/>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86"/>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86"/>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86"/>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86"/>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86"/>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86"/>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86"/>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86"/>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86"/>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86"/>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86"/>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86"/>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86"/>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86"/>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86"/>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86"/>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86"/>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86"/>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86"/>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86"/>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86"/>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86"/>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86"/>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86"/>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86"/>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86"/>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86"/>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86"/>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86"/>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86"/>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86"/>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86"/>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86"/>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86"/>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86"/>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86"/>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86"/>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86"/>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86"/>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86"/>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86"/>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86"/>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86"/>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86"/>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86"/>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86"/>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86"/>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86"/>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86"/>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86"/>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86"/>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86"/>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86"/>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86"/>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86"/>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86"/>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86"/>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86"/>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86"/>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86"/>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86"/>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86"/>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86"/>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86"/>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86"/>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86"/>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86"/>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86"/>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86"/>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86"/>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86"/>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86"/>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86"/>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86"/>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86"/>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86"/>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86"/>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86"/>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86"/>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86"/>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86"/>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86"/>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86"/>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86"/>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86"/>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86"/>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86"/>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86"/>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86"/>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86"/>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86"/>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86"/>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86"/>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86"/>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86"/>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86"/>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86"/>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86"/>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86"/>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86"/>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86"/>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86"/>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86"/>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86"/>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86"/>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86"/>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86"/>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86"/>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86"/>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86"/>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86"/>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86"/>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86"/>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86"/>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86"/>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86"/>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86"/>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86"/>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86"/>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86"/>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86"/>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86"/>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86"/>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86"/>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86"/>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86"/>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86"/>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86"/>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86"/>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86"/>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86"/>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86"/>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86"/>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86"/>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86"/>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86"/>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86"/>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86"/>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86"/>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86"/>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86"/>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86"/>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86"/>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86"/>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86"/>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86"/>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86"/>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86"/>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86"/>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86"/>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86"/>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86"/>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86"/>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86"/>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86"/>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86"/>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86"/>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86"/>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86"/>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86"/>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86"/>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86"/>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86"/>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86"/>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86"/>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86"/>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86"/>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86"/>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86"/>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86"/>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86"/>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86"/>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86"/>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86"/>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86"/>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86"/>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86"/>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86"/>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86"/>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86"/>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86"/>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86"/>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86"/>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86"/>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86"/>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86"/>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86"/>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86"/>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3"/>
    <hyperlink r:id="rId3" ref="A10"/>
    <hyperlink r:id="rId4" ref="A13"/>
  </hyperlinks>
  <printOptions/>
  <pageMargins bottom="0.5" footer="0.0" header="0.0" left="0.5" right="0.5" top="0.5"/>
  <pageSetup orientation="portrait"/>
  <drawing r:id="rId5"/>
</worksheet>
</file>