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037506\HOME_PERSONNEL\git\scr-csrf-data-2019\"/>
    </mc:Choice>
  </mc:AlternateContent>
  <xr:revisionPtr revIDLastSave="0" documentId="13_ncr:1_{54DD83CA-879A-4591-8B94-D3EC6E29F76A}" xr6:coauthVersionLast="45" xr6:coauthVersionMax="45" xr10:uidLastSave="{00000000-0000-0000-0000-000000000000}"/>
  <bookViews>
    <workbookView xWindow="28680" yWindow="-120" windowWidth="19440" windowHeight="15150" xr2:uid="{772E10A5-2AFB-452F-AA41-E3D4B622DB14}"/>
  </bookViews>
  <sheets>
    <sheet name="stats" sheetId="4" r:id="rId1"/>
    <sheet name="post-auth" sheetId="7" r:id="rId2"/>
    <sheet name="pre-auth aggregated" sheetId="6" r:id="rId3"/>
  </sheets>
  <definedNames>
    <definedName name="_xlnm._FilterDatabase" localSheetId="1" hidden="1">'post-auth'!$A$1:$AM$1</definedName>
    <definedName name="_xlnm._FilterDatabase" localSheetId="2" hidden="1">'pre-auth aggregated'!$A$1:$M$25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0" i="4" l="1"/>
  <c r="B30" i="4"/>
  <c r="B29" i="4"/>
  <c r="B28" i="4"/>
  <c r="C29" i="4"/>
  <c r="C28" i="4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B2" i="6"/>
  <c r="C2" i="6"/>
  <c r="F6" i="4"/>
  <c r="E6" i="4"/>
  <c r="B4" i="4"/>
  <c r="B3" i="4"/>
  <c r="B2" i="4"/>
  <c r="D7" i="4" l="1"/>
  <c r="C7" i="4"/>
  <c r="B7" i="4"/>
  <c r="F7" i="4"/>
  <c r="F8" i="4" s="1"/>
  <c r="C6" i="4"/>
  <c r="B6" i="4"/>
  <c r="E7" i="4"/>
  <c r="E8" i="4" s="1"/>
  <c r="D6" i="4"/>
  <c r="C8" i="4" l="1"/>
  <c r="G7" i="4"/>
  <c r="D8" i="4"/>
  <c r="G6" i="4"/>
  <c r="B8" i="4"/>
  <c r="G8" i="4" l="1"/>
  <c r="C17" i="4"/>
  <c r="H6" i="4"/>
  <c r="H7" i="4"/>
  <c r="D12" i="4"/>
  <c r="E12" i="4"/>
  <c r="F12" i="4"/>
  <c r="G12" i="4"/>
  <c r="G17" i="4" s="1"/>
  <c r="C12" i="4"/>
  <c r="B14" i="4"/>
  <c r="B13" i="4"/>
  <c r="H13" i="4" s="1"/>
  <c r="E17" i="4" l="1"/>
  <c r="B12" i="4"/>
  <c r="H12" i="4" s="1"/>
  <c r="D17" i="4"/>
  <c r="B17" i="4" s="1"/>
  <c r="B24" i="4" s="1"/>
  <c r="H17" i="4" l="1"/>
  <c r="B23" i="4"/>
  <c r="C20" i="4" l="1"/>
  <c r="C21" i="4"/>
</calcChain>
</file>

<file path=xl/sharedStrings.xml><?xml version="1.0" encoding="utf-8"?>
<sst xmlns="http://schemas.openxmlformats.org/spreadsheetml/2006/main" count="8603" uniqueCount="1607">
  <si>
    <t>website</t>
  </si>
  <si>
    <t>website_category</t>
  </si>
  <si>
    <t>category</t>
  </si>
  <si>
    <t>kind</t>
  </si>
  <si>
    <t>date</t>
  </si>
  <si>
    <t>duration</t>
  </si>
  <si>
    <t>score</t>
  </si>
  <si>
    <t>labels</t>
  </si>
  <si>
    <t>test_idntimes.py_ELQFTE</t>
  </si>
  <si>
    <t>news and media</t>
  </si>
  <si>
    <t>sso_login</t>
  </si>
  <si>
    <t>pre_auth</t>
  </si>
  <si>
    <t>2019:03:06</t>
  </si>
  <si>
    <t>1</t>
  </si>
  <si>
    <t>[4.  2.1]</t>
  </si>
  <si>
    <t>['TP'.  'TP']</t>
  </si>
  <si>
    <t>[[u'FIRST_302_FOUND'.  u'FIRST_TO_SERVICE_PROVIDER'.  u'FIRST_REFERER'.  u'FOLLOWED_BY_REDIRECTS'].  [u'AUTH_REQUEST_HAPPENS_IN_THIRD_PARTY'.  u'LOGIN_KEY_IN_URL'.  u'PASSWORD_AS_PARAMETER'.  u'FACEBOOK_LOGIN'.  u'ALLOW_CREDENTIAL_HEADERS']]</t>
  </si>
  <si>
    <t>test_adidas.py_FHFV50</t>
  </si>
  <si>
    <t>e-commerce</t>
  </si>
  <si>
    <t>0</t>
  </si>
  <si>
    <t>[2.1]</t>
  </si>
  <si>
    <t>['TP']</t>
  </si>
  <si>
    <t>[[u'AUTH_REQUEST_HAPPENS_IN_THIRD_PARTY'.  u'LOGIN_KEY_IN_URL'.  u'PASSWORD_AS_PARAMETER'.  u'FACEBOOK_LOGIN'.  u'ALLOW_CREDENTIAL_HEADERS']]</t>
  </si>
  <si>
    <t>test_androidcentral.py_EFHONQ</t>
  </si>
  <si>
    <t>[4.  2.3000000000000003]</t>
  </si>
  <si>
    <t>[[u'FIRST_302_FOUND'.  u'FIRST_TO_SERVICE_PROVIDER'.  u'FIRST_REFERER'.  u'FOLLOWED_BY_REDIRECTS'].  [u'AUTH_REQUEST_HAPPENS_IN_THIRD_PARTY'.  u'LOGIN_KEY_IN_URL'.  u'PASSWORD_AS_PARAMETER'.  u'FACEBOOK_LOGIN'.  u'ALLOW_CREDENTIAL_HEADERS'.  u'IMPORTANT_COOKIES']]</t>
  </si>
  <si>
    <t>test_coupons.py_ZV8CV5</t>
  </si>
  <si>
    <t>marketing</t>
  </si>
  <si>
    <t>[2.3000000000000003.  2.1]</t>
  </si>
  <si>
    <t>[[u'AUTH_REQUEST_HAPPENS_IN_THIRD_PARTY'.  u'LOGIN_KEY_IN_URL'.  u'PASSWORD_AS_PARAMETER'.  u'FACEBOOK_LOGIN'.  u'ALLOW_CREDENTIAL_HEADERS'.  u'IMPORTANT_COOKIES'].  [u'LOGIN_KEY_IN_URL'.  u'SET_SESSION_COOKIES'.  u'NO_CACHE'.  u'FIRST_TO_SERVICE_PROVIDER']]</t>
  </si>
  <si>
    <t>test_glosbe.py_HI9N9Y</t>
  </si>
  <si>
    <t>dictionary</t>
  </si>
  <si>
    <t>[2.8000000000000003.  2.  1]</t>
  </si>
  <si>
    <t>['TP'.  'FP'. 'TP']</t>
  </si>
  <si>
    <t>[[u'SET_SESSION_COOKIES'.  u'AUTH_REQUEST_HAPPENS_IN_THIRD_PARTY'.  u'GOOGLE_PLUS_LOGIN'.  u'NO_CACHE'.  u'LOGIN_KEY_IN_URL'.  u'PASSWORD_AS_PARAMETER'.  u'IMPORTANT_COOKIES'].  [u'FIRST_302_FOUND'.  u'FIRST_REFERER'].  [u'FIRST_TO_SERVICE_PROVIDER']]</t>
  </si>
  <si>
    <t>test_surveymonkey.py_T3FNLW</t>
  </si>
  <si>
    <t>polls and surveys</t>
  </si>
  <si>
    <t>test_idntimes.py_5EN11N</t>
  </si>
  <si>
    <t>form_login</t>
  </si>
  <si>
    <t>[1.6]</t>
  </si>
  <si>
    <t>[[u'LOGIN_KEY_IN_URL'.  u'AUTH_REQUEST_NOT_HAPPENS_IN_THIRD_PARTY'.  u'PASSWORD_AS_PARAMETER'.  u'SET_SESSION_COOKIES'.  u'NO_CACHE']]</t>
  </si>
  <si>
    <t>test_jsfiddle.py_R4D9P0</t>
  </si>
  <si>
    <t>online community for testing (code editor)</t>
  </si>
  <si>
    <t>[1.7000000000000002]</t>
  </si>
  <si>
    <t>[[u'NO_CACHE'.  u'SET_SESSION_COOKIES'.  u'LOGIN_KEY_IN_URL'.  u'SLOWEST_POST'.  u'PASSWORD_AS_PARAMETER'.  u'AUTH_REQUEST_NOT_HAPPENS_IN_THIRD_PARTY']]</t>
  </si>
  <si>
    <t>test_lichess.py_QFS48Z</t>
  </si>
  <si>
    <t>sports</t>
  </si>
  <si>
    <t>[1.0]</t>
  </si>
  <si>
    <t>[[u'LOGIN_KEY_IN_URL'.  u'PASSWORD_AS_PARAMETER'.  u'AUTH_REQUEST_NOT_HAPPENS_IN_THIRD_PARTY']]</t>
  </si>
  <si>
    <t>test_nfl.py_KHPAVQ</t>
  </si>
  <si>
    <t>[0.6000000000000001]</t>
  </si>
  <si>
    <t>[[u'LOGIN_KEY_IN_URL'.  u'PASSWORD_AS_PARAMETER'.  u'NO_CACHE'.  u'NO_COOKIES']]</t>
  </si>
  <si>
    <t>test_spotify.py_3ACODA</t>
  </si>
  <si>
    <t>entertainment</t>
  </si>
  <si>
    <t>test_ubuntu.py_8W5V3O</t>
  </si>
  <si>
    <t>software</t>
  </si>
  <si>
    <t>test_imgur.py_DLM97U</t>
  </si>
  <si>
    <t>test_jetbrains.py_JMDQKN</t>
  </si>
  <si>
    <t>[0.5]</t>
  </si>
  <si>
    <t>[[u'PASSWORD_AS_PARAMETER'.  u'AUTH_REQUEST_NOT_HAPPENS_IN_THIRD_PARTY']]</t>
  </si>
  <si>
    <t>test_wikia.py_RSUAN6</t>
  </si>
  <si>
    <t>[1.1]</t>
  </si>
  <si>
    <t>[[u'LOGIN_KEY_IN_URL'.  u'PASSWORD_AS_PARAMETER'.  u'AUTH_REQUEST_NOT_HAPPENS_IN_THIRD_PARTY'.  u'NO_CACHE']]</t>
  </si>
  <si>
    <t>['TP'.  'TP'. 'TP']</t>
  </si>
  <si>
    <t>2019:03:20</t>
  </si>
  <si>
    <t>test_basecamp.py_92VSI9</t>
  </si>
  <si>
    <t>project management</t>
  </si>
  <si>
    <t>[0.6]</t>
  </si>
  <si>
    <t>[[u'AUTH_REQUEST_NOT_HAPPENS_IN_THIRD_PARTY'.  u'SET_SESSION_COOKIES'.  u'NO_CACHE']]</t>
  </si>
  <si>
    <t>test_opera.py_4CEO5K</t>
  </si>
  <si>
    <t>[1.5]</t>
  </si>
  <si>
    <t>[[u'LOGIN_KEY_IN_URL'.  u'PASSWORD_AS_PARAMETER'.  u'AUTH_REQUEST_NOT_HAPPENS_IN_THIRD_PARTY'.  u'SET_SESSION_COOKIES']]</t>
  </si>
  <si>
    <t>test_vecteezy.py_I3953A</t>
  </si>
  <si>
    <t>[2.4000000000000004.  2]</t>
  </si>
  <si>
    <t>[[u'AUTH_REQUEST_HAPPENS_IN_THIRD_PARTY'.  u'LOGIN_KEY_IN_URL'.  u'SLOWEST_POST'.  u'PASSWORD_AS_PARAMETER'.  u'FACEBOOK_LOGIN'.  u'ALLOW_CREDENTIAL_HEADERS'.  u'IMPORTANT_COOKIES'].  [u'FIRST_302_FOUND'.  u'FIRST_TO_SERVICE_PROVIDER']]</t>
  </si>
  <si>
    <t>test_spanishdict.py_CGQGAK</t>
  </si>
  <si>
    <t>test_serverfault.py_8UMDZ8</t>
  </si>
  <si>
    <t>weblogs</t>
  </si>
  <si>
    <t>[4.  4.  2.1.  1.1]</t>
  </si>
  <si>
    <t>['TP'.  'TP'. 'TP'. 'TP']</t>
  </si>
  <si>
    <t>[[u'FIRST_302_FOUND'.  u'FIRST_TO_SERVICE_PROVIDER'.  u'FIRST_REFERER'.  u'FOLLOWED_BY_REDIRECTS'].  [u'FIRST_302_FOUND'.  u'FIRST_TO_SERVICE_PROVIDER'.  u'FIRST_REFERER'.  u'FOLLOWED_BY_REDIRECTS'].  [u'AUTH_REQUEST_HAPPENS_IN_THIRD_PARTY'.  u'LOGIN_KEY_IN_URL'.  u'PASSWORD_AS_PARAMETER'.  u'FACEBOOK_LOGIN'.  u'ALLOW_CREDENTIAL_HEADERS'].  [u'AUTH_REQUEST_HAPPENS_IN_THIRD_PARTY'.  u'LOGIN_KEY_IN_URL'.  u'PASSWORD_AS_PARAMETER'.  u'NO_CACHE']]</t>
  </si>
  <si>
    <t>test_myfitnesspal.py_NU3P6T</t>
  </si>
  <si>
    <t>health</t>
  </si>
  <si>
    <t>[2.4000000000000004.  2.1.  2]</t>
  </si>
  <si>
    <t>[[u'AUTH_REQUEST_HAPPENS_IN_THIRD_PARTY'.  u'LOGIN_KEY_IN_URL'.  u'SLOWEST_POST'.  u'PASSWORD_AS_PARAMETER'.  u'FACEBOOK_LOGIN'.  u'ALLOW_CREDENTIAL_HEADERS'.  u'IMPORTANT_COOKIES'].  [u'LOGIN_KEY_IN_URL'.  u'SET_SESSION_COOKIES'.  u'NO_CACHE'.  u'FIRST_TO_SERVICE_PROVIDER'].  [u'FIRST_302_FOUND'.  u'FIRST_REFERER']]</t>
  </si>
  <si>
    <t>test_inoreader.py_ACN8TO</t>
  </si>
  <si>
    <t>test_indiegogo.py_JCRTUP</t>
  </si>
  <si>
    <t>finance</t>
  </si>
  <si>
    <t>[3.  2.2]</t>
  </si>
  <si>
    <t>[[u'FIRST_TO_SERVICE_PROVIDER'.  u'FIRST_REFERER'.  u'FOLLOWED_BY_REDIRECTS'].  [u'AUTH_REQUEST_HAPPENS_IN_THIRD_PARTY'.  u'LOGIN_KEY_IN_URL'.  u'SLOWEST_POST'.  u'PASSWORD_AS_PARAMETER'.  u'FACEBOOK_LOGIN'.  u'ALLOW_CREDENTIAL_HEADERS']]</t>
  </si>
  <si>
    <t>test_adidas.py_NMWUJS</t>
  </si>
  <si>
    <t>2019:03:21</t>
  </si>
  <si>
    <t>[4.  2.2.  1.2.  1]</t>
  </si>
  <si>
    <t>['TP'.  'TP'. 'TP'. 'FP']</t>
  </si>
  <si>
    <t>[[u'FIRST_302_FOUND'.  u'FIRST_TO_SERVICE_PROVIDER'.  u'FIRST_REFERER'.  u'FOLLOWED_BY_REDIRECTS'].  [u'AUTH_REQUEST_HAPPENS_IN_THIRD_PARTY'.  u'LOGIN_KEY_IN_URL'.  u'SLOWEST_POST'.  u'PASSWORD_AS_PARAMETER'.  u'FACEBOOK_LOGIN'.  u'ALLOW_CREDENTIAL_HEADERS'].  [u'NO_CACHE'.  u'LOGIN_KEY_IN_URL'.  u'ALLOW_CREDENTIAL_HEADERS'.  u'SET_SESSION_COOKIES'].  [u'FIRST_REFERER']]</t>
  </si>
  <si>
    <t>websites</t>
  </si>
  <si>
    <t>tests</t>
  </si>
  <si>
    <t>cross-domain</t>
  </si>
  <si>
    <t>single-domain</t>
  </si>
  <si>
    <t>cross-domain (login only)</t>
  </si>
  <si>
    <t>requests</t>
  </si>
  <si>
    <t>GET</t>
  </si>
  <si>
    <t>POST</t>
  </si>
  <si>
    <t>DELETE</t>
  </si>
  <si>
    <t>PUT</t>
  </si>
  <si>
    <t>OTHERS</t>
  </si>
  <si>
    <t>state-changing related</t>
  </si>
  <si>
    <t>DELETE/PUT</t>
  </si>
  <si>
    <t>SSC protection potential</t>
  </si>
  <si>
    <t>completely disabling</t>
  </si>
  <si>
    <t>impact SSC</t>
  </si>
  <si>
    <t>ignoring</t>
  </si>
  <si>
    <t>single-domain GET requests</t>
  </si>
  <si>
    <t>cross-site</t>
  </si>
  <si>
    <t>post-authentication (D-II)</t>
  </si>
  <si>
    <t>post-authentication overall (D-I and D-II)</t>
  </si>
  <si>
    <t>pre-authentication login (D-II)</t>
  </si>
  <si>
    <t>candidate state changing requests</t>
  </si>
  <si>
    <t>ground truth candidates</t>
  </si>
  <si>
    <t>real state changing requests</t>
  </si>
  <si>
    <t>test_id</t>
  </si>
  <si>
    <t>reqId</t>
  </si>
  <si>
    <t>FACEBOOK_LOGIN</t>
  </si>
  <si>
    <t>GOOGLE_PLUS_LOGIN</t>
  </si>
  <si>
    <t>PASSWORD_AS_PARAMETER</t>
  </si>
  <si>
    <t>LOGIN_KEY_IN_URL</t>
  </si>
  <si>
    <t>REGISTER_KEY_IN_URL</t>
  </si>
  <si>
    <t>ALLOW_CREDENTIAL_HEADERS</t>
  </si>
  <si>
    <t>SET_SESSION_COOKIES</t>
  </si>
  <si>
    <t>NO_CACHE</t>
  </si>
  <si>
    <t>APPEARS_MULTIPLE_TIMES</t>
  </si>
  <si>
    <t>FORM_REQUEST</t>
  </si>
  <si>
    <t>UPGRADE_INSECURE</t>
  </si>
  <si>
    <t>SUCCESS_RESPONSE</t>
  </si>
  <si>
    <t>RATELIMIT</t>
  </si>
  <si>
    <t>STRANGE_METHOD</t>
  </si>
  <si>
    <t>DROP_NO_REFERER</t>
  </si>
  <si>
    <t>DROP_BAD_STATUS</t>
  </si>
  <si>
    <t>DROP_STATUS</t>
  </si>
  <si>
    <t>FIRST_TO_SERVICE_PROVIDER</t>
  </si>
  <si>
    <t>FIRST_302_FOUND</t>
  </si>
  <si>
    <t>FIRST_REFERER</t>
  </si>
  <si>
    <t>FOLLOWED_BY_REDIRECTS</t>
  </si>
  <si>
    <t>ODATA</t>
  </si>
  <si>
    <t>SENSITIVE_INFO_IN_AUTH_REQUEST</t>
  </si>
  <si>
    <t>AUTH_REQUEST_HAPPENS_IN_THIRD_PARTY</t>
  </si>
  <si>
    <t>MAX_AGES_POSITIVE</t>
  </si>
  <si>
    <t>AUTH_REQUEST_NOT_HAPPENS_IN_THIRD_PARTY</t>
  </si>
  <si>
    <t>COOKIES</t>
  </si>
  <si>
    <t>MAIN_DOMAIN</t>
  </si>
  <si>
    <t>PARTNER_DOMAIN</t>
  </si>
  <si>
    <t>OTHER_DOMAIN</t>
  </si>
  <si>
    <t>RESPONSE_TIME</t>
  </si>
  <si>
    <t>NUMBERS_OF_SET_SESSION_COOKIES</t>
  </si>
  <si>
    <t>METHOD</t>
  </si>
  <si>
    <t>RELATIVE_TIME</t>
  </si>
  <si>
    <t>simpleinvoices</t>
  </si>
  <si>
    <t>VKXSV5</t>
  </si>
  <si>
    <t>-0.19999999999999998</t>
  </si>
  <si>
    <t>0.1540592962039346</t>
  </si>
  <si>
    <t>-0.4</t>
  </si>
  <si>
    <t>0.9824050983651981</t>
  </si>
  <si>
    <t>0.6</t>
  </si>
  <si>
    <t>0.008035466888334718</t>
  </si>
  <si>
    <t>-0.03</t>
  </si>
  <si>
    <t>0.15039281705948374</t>
  </si>
  <si>
    <t>-0.5</t>
  </si>
  <si>
    <t>0.7519640852974186</t>
  </si>
  <si>
    <t>0.14810196730396233</t>
  </si>
  <si>
    <t>-0.53</t>
  </si>
  <si>
    <t>0.05948372615039282</t>
  </si>
  <si>
    <t>1.0</t>
  </si>
  <si>
    <t>0.1433915211970075</t>
  </si>
  <si>
    <t>0.7999999999999999</t>
  </si>
  <si>
    <t>0.14727071210861734</t>
  </si>
  <si>
    <t>2.8</t>
  </si>
  <si>
    <t>0.0</t>
  </si>
  <si>
    <t>-0.09999999999999995</t>
  </si>
  <si>
    <t>0.1568301468550845</t>
  </si>
  <si>
    <t>opencart</t>
  </si>
  <si>
    <t>QU6OJS</t>
  </si>
  <si>
    <t>0.5108877721943048</t>
  </si>
  <si>
    <t>0.7593818984547461</t>
  </si>
  <si>
    <t>0.1</t>
  </si>
  <si>
    <t>0.7086092715231788</t>
  </si>
  <si>
    <t>0.09882747068676717</t>
  </si>
  <si>
    <t>0.9</t>
  </si>
  <si>
    <t>0.06622516556291391</t>
  </si>
  <si>
    <t>0.05739514348785872</t>
  </si>
  <si>
    <t>0.8344370860927153</t>
  </si>
  <si>
    <t>-1.4</t>
  </si>
  <si>
    <t>0.6000000000000001</t>
  </si>
  <si>
    <t>0.7240618101545254</t>
  </si>
  <si>
    <t>0.5717439293598234</t>
  </si>
  <si>
    <t>1.8</t>
  </si>
  <si>
    <t>0.052980132450331126</t>
  </si>
  <si>
    <t>0.6004415011037527</t>
  </si>
  <si>
    <t>32VJL7</t>
  </si>
  <si>
    <t>1.3</t>
  </si>
  <si>
    <t>0.014721345951629864</t>
  </si>
  <si>
    <t>0.38801261829652994</t>
  </si>
  <si>
    <t>0.7771739130434783</t>
  </si>
  <si>
    <t>0.532608695652174</t>
  </si>
  <si>
    <t>1.9000000000000001</t>
  </si>
  <si>
    <t>0.019978969505783387</t>
  </si>
  <si>
    <t>0.41114616193480547</t>
  </si>
  <si>
    <t>0.37960042060988436</t>
  </si>
  <si>
    <t>0.5162986330178759</t>
  </si>
  <si>
    <t>0.3911671924290221</t>
  </si>
  <si>
    <t>0.3953732912723449</t>
  </si>
  <si>
    <t>0.006309148264984227</t>
  </si>
  <si>
    <t>0.015772870662460567</t>
  </si>
  <si>
    <t>0.42481598317560465</t>
  </si>
  <si>
    <t>3XRW46</t>
  </si>
  <si>
    <t>0.158093903293623</t>
  </si>
  <si>
    <t>0.7464622641509434</t>
  </si>
  <si>
    <t>0.17603363700070077</t>
  </si>
  <si>
    <t>0.29999999999999993</t>
  </si>
  <si>
    <t>0.15360896986685355</t>
  </si>
  <si>
    <t>0.9932725998598458</t>
  </si>
  <si>
    <t>0.006166783461807989</t>
  </si>
  <si>
    <t>0.25825471698113206</t>
  </si>
  <si>
    <t>0.26727400140154167</t>
  </si>
  <si>
    <t>0.14393833216538193</t>
  </si>
  <si>
    <t>BERCFT</t>
  </si>
  <si>
    <t>0.864629388816645</t>
  </si>
  <si>
    <t>0.13302990897269182</t>
  </si>
  <si>
    <t>0.1403120936280884</t>
  </si>
  <si>
    <t>0.14603381014304292</t>
  </si>
  <si>
    <t>0.0013003901170351106</t>
  </si>
  <si>
    <t>0.24322033898305084</t>
  </si>
  <si>
    <t>0.027966101694915254</t>
  </si>
  <si>
    <t>0.13211963589076722</t>
  </si>
  <si>
    <t>0.15630689206762027</t>
  </si>
  <si>
    <t>0.2764629388816645</t>
  </si>
  <si>
    <t>HTDKWT</t>
  </si>
  <si>
    <t>0.5725952813067151</t>
  </si>
  <si>
    <t>0.11903908210828254</t>
  </si>
  <si>
    <t>0.0018148820326678765</t>
  </si>
  <si>
    <t>0.0056173060834229715</t>
  </si>
  <si>
    <t>0.7184175929245846</t>
  </si>
  <si>
    <t>0.4</t>
  </si>
  <si>
    <t>0.5439225528863392</t>
  </si>
  <si>
    <t>0.1325445201386399</t>
  </si>
  <si>
    <t>0.12214652802677184</t>
  </si>
  <si>
    <t>XN04RX</t>
  </si>
  <si>
    <t>0.13936330099740402</t>
  </si>
  <si>
    <t>0.1515234321628638</t>
  </si>
  <si>
    <t>0.01188686979095505</t>
  </si>
  <si>
    <t>0.14879081841781663</t>
  </si>
  <si>
    <t>0.14168602268069408</t>
  </si>
  <si>
    <t>0.152753108348135</t>
  </si>
  <si>
    <t>0.28733433529170654</t>
  </si>
  <si>
    <t>0.7765237020316027</t>
  </si>
  <si>
    <t>0.147014619483536</t>
  </si>
  <si>
    <t>0.034988713318284424</t>
  </si>
  <si>
    <t>0.15029375597759256</t>
  </si>
  <si>
    <t>0.8938379560049187</t>
  </si>
  <si>
    <t>0.14933734116682607</t>
  </si>
  <si>
    <t>0.2765405109987703</t>
  </si>
  <si>
    <t>0.28216704288939054</t>
  </si>
  <si>
    <t>7EDGI2</t>
  </si>
  <si>
    <t>0.03994082840236687</t>
  </si>
  <si>
    <t>0.14068184880743836</t>
  </si>
  <si>
    <t>0.0210214256838701</t>
  </si>
  <si>
    <t>0.16857566365718907</t>
  </si>
  <si>
    <t>0.04142011834319527</t>
  </si>
  <si>
    <t>0.15456137986794233</t>
  </si>
  <si>
    <t>0.1540223689529713</t>
  </si>
  <si>
    <t>0.9632125050532273</t>
  </si>
  <si>
    <t>0.14256838700983696</t>
  </si>
  <si>
    <t>P0QAXI</t>
  </si>
  <si>
    <t>0.5923566878980892</t>
  </si>
  <si>
    <t>0.643312101910828</t>
  </si>
  <si>
    <t>0.06794055201698514</t>
  </si>
  <si>
    <t>1.4000000000000001</t>
  </si>
  <si>
    <t>0.08280254777070063</t>
  </si>
  <si>
    <t>0.5987261146496815</t>
  </si>
  <si>
    <t>0.06157112526539278</t>
  </si>
  <si>
    <t>0.7197452229299363</t>
  </si>
  <si>
    <t>0.7473460721868365</t>
  </si>
  <si>
    <t>0.6985138004246284</t>
  </si>
  <si>
    <t>0.337468982630273</t>
  </si>
  <si>
    <t>0.8386411889596603</t>
  </si>
  <si>
    <t>8PA3Q9</t>
  </si>
  <si>
    <t>0.14285714285714285</t>
  </si>
  <si>
    <t>0.14637926176387714</t>
  </si>
  <si>
    <t>0.1615948154409693</t>
  </si>
  <si>
    <t>0.25119752042828963</t>
  </si>
  <si>
    <t>0.15187376725838264</t>
  </si>
  <si>
    <t>0.7811004784688995</t>
  </si>
  <si>
    <t>0.9894336432797971</t>
  </si>
  <si>
    <t>0.03761622992392223</t>
  </si>
  <si>
    <t>0.10526315789473684</t>
  </si>
  <si>
    <t>R1YWW3</t>
  </si>
  <si>
    <t>0.13397068196303377</t>
  </si>
  <si>
    <t>0.13409815168897388</t>
  </si>
  <si>
    <t>0.13537284894837476</t>
  </si>
  <si>
    <t>0.008413001912045888</t>
  </si>
  <si>
    <t>0.15423836838750796</t>
  </si>
  <si>
    <t>0.8545570427023582</t>
  </si>
  <si>
    <t>0.15963511972633979</t>
  </si>
  <si>
    <t>0.25493945188017847</t>
  </si>
  <si>
    <t>0.013683010262257697</t>
  </si>
  <si>
    <t>mautic</t>
  </si>
  <si>
    <t>BKM9MD</t>
  </si>
  <si>
    <t>0.9945553539019963</t>
  </si>
  <si>
    <t>0.32994555353901994</t>
  </si>
  <si>
    <t>0.05547445255474453</t>
  </si>
  <si>
    <t>0.6747731397459165</t>
  </si>
  <si>
    <t>0.10490018148820326</t>
  </si>
  <si>
    <t>0.6079854809437386</t>
  </si>
  <si>
    <t>0.1996370235934664</t>
  </si>
  <si>
    <t>0.0905109489051095</t>
  </si>
  <si>
    <t>0.032116788321167884</t>
  </si>
  <si>
    <t>0.3622504537205082</t>
  </si>
  <si>
    <t>0.7234119782214156</t>
  </si>
  <si>
    <t>0.0882032667876588</t>
  </si>
  <si>
    <t>2.1</t>
  </si>
  <si>
    <t>0.1764065335753176</t>
  </si>
  <si>
    <t>0.5782214156079855</t>
  </si>
  <si>
    <t>0.8682395644283122</t>
  </si>
  <si>
    <t>YVM2NP</t>
  </si>
  <si>
    <t>0.46676718180675963</t>
  </si>
  <si>
    <t>0.045483100892071866</t>
  </si>
  <si>
    <t>0.07802487749717302</t>
  </si>
  <si>
    <t>0.5935419022490263</t>
  </si>
  <si>
    <t>0.04297022238974746</t>
  </si>
  <si>
    <t>0.23463087248322148</t>
  </si>
  <si>
    <t>0.047493403693931395</t>
  </si>
  <si>
    <t>0.011275167785234899</t>
  </si>
  <si>
    <t>R593CH</t>
  </si>
  <si>
    <t>0.07168718320057929</t>
  </si>
  <si>
    <t>0.08533492466059973</t>
  </si>
  <si>
    <t>0.08384305534835149</t>
  </si>
  <si>
    <t>0.9186931224824705</t>
  </si>
  <si>
    <t>0.0034312994181709684</t>
  </si>
  <si>
    <t>0.07966582127405639</t>
  </si>
  <si>
    <t>0.23213486498582725</t>
  </si>
  <si>
    <t>0.10010443085185737</t>
  </si>
  <si>
    <t>0.0742950917499627</t>
  </si>
  <si>
    <t>0.027516292541636494</t>
  </si>
  <si>
    <t>0.07727883037445919</t>
  </si>
  <si>
    <t>0.08399224227957632</t>
  </si>
  <si>
    <t>0.09458451439653887</t>
  </si>
  <si>
    <t>0.2433238848276891</t>
  </si>
  <si>
    <t>ZN2K4U</t>
  </si>
  <si>
    <t>0.14552343530732528</t>
  </si>
  <si>
    <t>0.1515576761156329</t>
  </si>
  <si>
    <t>0.14931237721021612</t>
  </si>
  <si>
    <t>0.14818972775750772</t>
  </si>
  <si>
    <t>0.2819253438113949</t>
  </si>
  <si>
    <t>0.1570305921975863</t>
  </si>
  <si>
    <t>0.9254841425764805</t>
  </si>
  <si>
    <t>0.09977827050997783</t>
  </si>
  <si>
    <t>0.004490597810833568</t>
  </si>
  <si>
    <t>0.16152119000841986</t>
  </si>
  <si>
    <t>0.013303769401330377</t>
  </si>
  <si>
    <t>0.7394678492239468</t>
  </si>
  <si>
    <t>0.1432781364019085</t>
  </si>
  <si>
    <t>0.28992422116194216</t>
  </si>
  <si>
    <t>0.15183833847880998</t>
  </si>
  <si>
    <t>6H1BQ1</t>
  </si>
  <si>
    <t>0.19850519381808968</t>
  </si>
  <si>
    <t>0.24258930833544465</t>
  </si>
  <si>
    <t>0.9285533316442868</t>
  </si>
  <si>
    <t>0.8109339407744874</t>
  </si>
  <si>
    <t>0.13491259184190524</t>
  </si>
  <si>
    <t>0.1430200152014188</t>
  </si>
  <si>
    <t>0.016468203699011908</t>
  </si>
  <si>
    <t>0.1439067646313656</t>
  </si>
  <si>
    <t>chessbomb</t>
  </si>
  <si>
    <t>HMGB2R</t>
  </si>
  <si>
    <t>0.5481727574750831</t>
  </si>
  <si>
    <t>0.05813953488372093</t>
  </si>
  <si>
    <t>-0.2</t>
  </si>
  <si>
    <t>0.3079497907949791</t>
  </si>
  <si>
    <t>-0.3</t>
  </si>
  <si>
    <t>0.08970099667774087</t>
  </si>
  <si>
    <t>-0.30000000000000004</t>
  </si>
  <si>
    <t>0.845514950166113</t>
  </si>
  <si>
    <t>OPTIONS</t>
  </si>
  <si>
    <t>0.42594142259414225</t>
  </si>
  <si>
    <t>0.2159468438538206</t>
  </si>
  <si>
    <t>0.302928870292887</t>
  </si>
  <si>
    <t>0.08200836820083682</t>
  </si>
  <si>
    <t>0.16279069767441862</t>
  </si>
  <si>
    <t>0.09707112970711297</t>
  </si>
  <si>
    <t>0.1707112970711297</t>
  </si>
  <si>
    <t>0.7059800664451827</t>
  </si>
  <si>
    <t>0.15614617940199335</t>
  </si>
  <si>
    <t>0.4092050209205021</t>
  </si>
  <si>
    <t>0.3138075313807531</t>
  </si>
  <si>
    <t>0.5</t>
  </si>
  <si>
    <t>0.7275747508305648</t>
  </si>
  <si>
    <t>0.7656903765690377</t>
  </si>
  <si>
    <t>0.06694560669456066</t>
  </si>
  <si>
    <t>1.7</t>
  </si>
  <si>
    <t>0.19269102990033224</t>
  </si>
  <si>
    <t>0.14119601328903655</t>
  </si>
  <si>
    <t>0.19102990033222592</t>
  </si>
  <si>
    <t>0.39999999999999997</t>
  </si>
  <si>
    <t>0.686046511627907</t>
  </si>
  <si>
    <t>0.6029900332225914</t>
  </si>
  <si>
    <t>0.3606694560669456</t>
  </si>
  <si>
    <t>0.11960132890365449</t>
  </si>
  <si>
    <t>0.4418604651162791</t>
  </si>
  <si>
    <t>0.13723849372384936</t>
  </si>
  <si>
    <t>0.4887029288702929</t>
  </si>
  <si>
    <t>0.1760797342192691</t>
  </si>
  <si>
    <t>forja</t>
  </si>
  <si>
    <t>HV8AQ3</t>
  </si>
  <si>
    <t>-1.5</t>
  </si>
  <si>
    <t>0.006516379006692497</t>
  </si>
  <si>
    <t>0.9000000000000001</t>
  </si>
  <si>
    <t>0.007925325818950335</t>
  </si>
  <si>
    <t>0.0463191264529764</t>
  </si>
  <si>
    <t>0.004579077139837971</t>
  </si>
  <si>
    <t>0.3999999999999999</t>
  </si>
  <si>
    <t>0.30000000000000004</t>
  </si>
  <si>
    <t>0.10408594575554773</t>
  </si>
  <si>
    <t>0.021134202183867558</t>
  </si>
  <si>
    <t>0.3</t>
  </si>
  <si>
    <t>0.008982035928143712</t>
  </si>
  <si>
    <t>0.038393800634026067</t>
  </si>
  <si>
    <t>0.03434307854878478</t>
  </si>
  <si>
    <t>0.1026769989432899</t>
  </si>
  <si>
    <t>0.0003522367030644593</t>
  </si>
  <si>
    <t>0.043148996125396265</t>
  </si>
  <si>
    <t>0.13602941176470587</t>
  </si>
  <si>
    <t>0.19999999999999996</t>
  </si>
  <si>
    <t>0.07115181401902078</t>
  </si>
  <si>
    <t>0.027826699542092288</t>
  </si>
  <si>
    <t>0.06903839380063402</t>
  </si>
  <si>
    <t>0.07044734061289186</t>
  </si>
  <si>
    <t>0.017611835153222965</t>
  </si>
  <si>
    <t>0.0007044734061289186</t>
  </si>
  <si>
    <t>0.0878830574145826</t>
  </si>
  <si>
    <t>0.5727368791828108</t>
  </si>
  <si>
    <t>0.021310320535399788</t>
  </si>
  <si>
    <t>0.03293413173652695</t>
  </si>
  <si>
    <t>0.0005283550545966889</t>
  </si>
  <si>
    <t>0.4767523775977457</t>
  </si>
  <si>
    <t>0.07326523423740754</t>
  </si>
  <si>
    <t>0.028355054596688974</t>
  </si>
  <si>
    <t>0.6086956521739131</t>
  </si>
  <si>
    <t>0.4443466009158154</t>
  </si>
  <si>
    <t>imdb</t>
  </si>
  <si>
    <t>CKRV7V</t>
  </si>
  <si>
    <t>0.8579710144927536</t>
  </si>
  <si>
    <t>0.10936623667975323</t>
  </si>
  <si>
    <t>0.005888951205832866</t>
  </si>
  <si>
    <t>0.06674144699943915</t>
  </si>
  <si>
    <t>0.061974200785193494</t>
  </si>
  <si>
    <t>0.16040381379697138</t>
  </si>
  <si>
    <t>-1.3</t>
  </si>
  <si>
    <t>0.0014021312394840158</t>
  </si>
  <si>
    <t>0.018227706113292205</t>
  </si>
  <si>
    <t>0.007851934941110488</t>
  </si>
  <si>
    <t>0.19405496354458776</t>
  </si>
  <si>
    <t>0.30434782608695654</t>
  </si>
  <si>
    <t>0.007291082445316881</t>
  </si>
  <si>
    <t>0.5246376811594203</t>
  </si>
  <si>
    <t>0.43768115942028984</t>
  </si>
  <si>
    <t>0.014021312394840156</t>
  </si>
  <si>
    <t>0.03729669097027482</t>
  </si>
  <si>
    <t>0.14492753623188406</t>
  </si>
  <si>
    <t>0.5101449275362319</t>
  </si>
  <si>
    <t>0.26666666666666666</t>
  </si>
  <si>
    <t>0.0036455412226584407</t>
  </si>
  <si>
    <t>0.0047672462142456535</t>
  </si>
  <si>
    <t>0.04683118339876612</t>
  </si>
  <si>
    <t>0.08272574312955693</t>
  </si>
  <si>
    <t>0.012619181155356141</t>
  </si>
  <si>
    <t>0.07487380818844644</t>
  </si>
  <si>
    <t>0.013740886146943354</t>
  </si>
  <si>
    <t>0.01346045989904655</t>
  </si>
  <si>
    <t>0.2579710144927536</t>
  </si>
  <si>
    <t>0.004206393718452047</t>
  </si>
  <si>
    <t>0.3130434782608696</t>
  </si>
  <si>
    <t>0.07431295569265284</t>
  </si>
  <si>
    <t>0.20863712843522153</t>
  </si>
  <si>
    <t>0.5942028985507246</t>
  </si>
  <si>
    <t>2.3000000000000003</t>
  </si>
  <si>
    <t>0.04907459338194055</t>
  </si>
  <si>
    <t>0.011777902411665733</t>
  </si>
  <si>
    <t>0.15367358384744811</t>
  </si>
  <si>
    <t>0.6434782608695652</t>
  </si>
  <si>
    <t>0.2</t>
  </si>
  <si>
    <t>0.09085810431856421</t>
  </si>
  <si>
    <t>amazon</t>
  </si>
  <si>
    <t>I97LTL</t>
  </si>
  <si>
    <t>-1</t>
  </si>
  <si>
    <t>0.22275641025641027</t>
  </si>
  <si>
    <t>0.05168435625288417</t>
  </si>
  <si>
    <t>0.8999999999999999</t>
  </si>
  <si>
    <t>0.15736040609137056</t>
  </si>
  <si>
    <t>0.015689893862482696</t>
  </si>
  <si>
    <t>0.2639593908629442</t>
  </si>
  <si>
    <t>0.04060913705583756</t>
  </si>
  <si>
    <t>0.012459621596677434</t>
  </si>
  <si>
    <t>0.04107060452238117</t>
  </si>
  <si>
    <t>1.0999999999999999</t>
  </si>
  <si>
    <t>0.25103830179972314</t>
  </si>
  <si>
    <t>0.8</t>
  </si>
  <si>
    <t>0.03830179972311952</t>
  </si>
  <si>
    <t>0.00692201199815413</t>
  </si>
  <si>
    <t>0.03258547008547009</t>
  </si>
  <si>
    <t>0.046146746654360866</t>
  </si>
  <si>
    <t>0.2076603599446239</t>
  </si>
  <si>
    <t>0.03876326718966313</t>
  </si>
  <si>
    <t>0.010613751730503</t>
  </si>
  <si>
    <t>0.18227964928472543</t>
  </si>
  <si>
    <t>0.10363247863247864</t>
  </si>
  <si>
    <t>-0.8</t>
  </si>
  <si>
    <t>0.008547008547008548</t>
  </si>
  <si>
    <t>2.9000000000000004</t>
  </si>
  <si>
    <t>0.35394554683894786</t>
  </si>
  <si>
    <t>0.0036917397323488694</t>
  </si>
  <si>
    <t>0.11075219197046608</t>
  </si>
  <si>
    <t>0.020833333333333332</t>
  </si>
  <si>
    <t>0.01384402399630826</t>
  </si>
  <si>
    <t>0.0535302261190586</t>
  </si>
  <si>
    <t>0.05491462851868943</t>
  </si>
  <si>
    <t>0.06460544531610521</t>
  </si>
  <si>
    <t>0.16243654822335024</t>
  </si>
  <si>
    <t>0.013888888888888888</t>
  </si>
  <si>
    <t>0.04337794185509922</t>
  </si>
  <si>
    <t>0.29856945085371484</t>
  </si>
  <si>
    <t>0.23534840793724043</t>
  </si>
  <si>
    <t>0.03507152745731426</t>
  </si>
  <si>
    <t>0.1875</t>
  </si>
  <si>
    <t>0.04568527918781726</t>
  </si>
  <si>
    <t>0.0876068376068376</t>
  </si>
  <si>
    <t>0.19243193354868482</t>
  </si>
  <si>
    <t>0.050299953853253344</t>
  </si>
  <si>
    <t>0.14443931702814952</t>
  </si>
  <si>
    <t>0.1652053530226119</t>
  </si>
  <si>
    <t>0.013354700854700854</t>
  </si>
  <si>
    <t>0.16843562528841716</t>
  </si>
  <si>
    <t>0.012286324786324786</t>
  </si>
  <si>
    <t>0.22702991452991453</t>
  </si>
  <si>
    <t>0.05814490078449469</t>
  </si>
  <si>
    <t>0.2071988924780803</t>
  </si>
  <si>
    <t>0.0027688047992616522</t>
  </si>
  <si>
    <t>0.05722196585140748</t>
  </si>
  <si>
    <t>0.07318376068376069</t>
  </si>
  <si>
    <t>0.20073834794646978</t>
  </si>
  <si>
    <t>0.005999077065066913</t>
  </si>
  <si>
    <t>0.016151361329026302</t>
  </si>
  <si>
    <t>0.18781725888324874</t>
  </si>
  <si>
    <t>0.2496538994000923</t>
  </si>
  <si>
    <t>0.19123931623931623</t>
  </si>
  <si>
    <t>0.18215811965811965</t>
  </si>
  <si>
    <t>0.10336871250576835</t>
  </si>
  <si>
    <t>0.12921089063221042</t>
  </si>
  <si>
    <t>0.01015228426395939</t>
  </si>
  <si>
    <t>0.03553299492385787</t>
  </si>
  <si>
    <t>0.06275957544993079</t>
  </si>
  <si>
    <t>0.1481310567604984</t>
  </si>
  <si>
    <t>H0F4YD</t>
  </si>
  <si>
    <t>0.12389380530973451</t>
  </si>
  <si>
    <t>0.030011542901115813</t>
  </si>
  <si>
    <t>0.09195844555598306</t>
  </si>
  <si>
    <t>0.027318199307425933</t>
  </si>
  <si>
    <t>0.10773374374759523</t>
  </si>
  <si>
    <t>0.05155829165063486</t>
  </si>
  <si>
    <t>0.040268456375838924</t>
  </si>
  <si>
    <t>0.026933435936898807</t>
  </si>
  <si>
    <t>0.17337807606263983</t>
  </si>
  <si>
    <t>0.7060407849172758</t>
  </si>
  <si>
    <t>0.1177375913813005</t>
  </si>
  <si>
    <t>0.16666666666666666</t>
  </si>
  <si>
    <t>0.031550596383224314</t>
  </si>
  <si>
    <t>0.4470950365525202</t>
  </si>
  <si>
    <t>0.39373601789709173</t>
  </si>
  <si>
    <t>0.034243939976914196</t>
  </si>
  <si>
    <t>0.1058099268949596</t>
  </si>
  <si>
    <t>0.06617929973066564</t>
  </si>
  <si>
    <t>0.232397075798384</t>
  </si>
  <si>
    <t>0.03308964986533282</t>
  </si>
  <si>
    <t>0.14541387024608501</t>
  </si>
  <si>
    <t>0.4250559284116331</t>
  </si>
  <si>
    <t>0.14429530201342283</t>
  </si>
  <si>
    <t>0.14928818776452482</t>
  </si>
  <si>
    <t>0.02770296267795306</t>
  </si>
  <si>
    <t>0.21923937360178972</t>
  </si>
  <si>
    <t>0.09465178914967295</t>
  </si>
  <si>
    <t>0.4519015659955257</t>
  </si>
  <si>
    <t>0.003847633705271258</t>
  </si>
  <si>
    <t>0.02847248941900731</t>
  </si>
  <si>
    <t>0.4059253559061177</t>
  </si>
  <si>
    <t>0.06263982102908278</t>
  </si>
  <si>
    <t>0.5271258176221624</t>
  </si>
  <si>
    <t>0.40900346287033473</t>
  </si>
  <si>
    <t>0.6810311658330127</t>
  </si>
  <si>
    <t>0.039245863793766836</t>
  </si>
  <si>
    <t>0.029242016160061564</t>
  </si>
  <si>
    <t>0.08387841477491342</t>
  </si>
  <si>
    <t>0.11850711812235475</t>
  </si>
  <si>
    <t>0.09272797229703732</t>
  </si>
  <si>
    <t>0.5346756152125279</t>
  </si>
  <si>
    <t>0.06599552572706935</t>
  </si>
  <si>
    <t>0.09843400447427293</t>
  </si>
  <si>
    <t>0.4552572706935123</t>
  </si>
  <si>
    <t>0.06925740669488265</t>
  </si>
  <si>
    <t>0.04116968064640246</t>
  </si>
  <si>
    <t>0.026163909195844555</t>
  </si>
  <si>
    <t>1.2</t>
  </si>
  <si>
    <t>0.7806848787995383</t>
  </si>
  <si>
    <t>0.03501346671796845</t>
  </si>
  <si>
    <t>0.529082774049217</t>
  </si>
  <si>
    <t>0.1596767987687572</t>
  </si>
  <si>
    <t>0.12312427856868026</t>
  </si>
  <si>
    <t>0.08080030781069643</t>
  </si>
  <si>
    <t>tumblr</t>
  </si>
  <si>
    <t>Z54MV0</t>
  </si>
  <si>
    <t>0.0021344717182497333</t>
  </si>
  <si>
    <t>0.4429028815368196</t>
  </si>
  <si>
    <t>0.0096051227321238</t>
  </si>
  <si>
    <t>0.00392156862745098</t>
  </si>
  <si>
    <t>0.4844097995545657</t>
  </si>
  <si>
    <t>0.12026726057906459</t>
  </si>
  <si>
    <t>0.7</t>
  </si>
  <si>
    <t>0.4732739420935412</t>
  </si>
  <si>
    <t>0.11846318036286019</t>
  </si>
  <si>
    <t>0.01568627450980392</t>
  </si>
  <si>
    <t>0.19423692636072573</t>
  </si>
  <si>
    <t>0.1603563474387528</t>
  </si>
  <si>
    <t>0.043137254901960784</t>
  </si>
  <si>
    <t>0.0010672358591248667</t>
  </si>
  <si>
    <t>0.011764705882352941</t>
  </si>
  <si>
    <t>0.17817371937639198</t>
  </si>
  <si>
    <t>0.18596881959910913</t>
  </si>
  <si>
    <t>0.0757238307349666</t>
  </si>
  <si>
    <t>0.1492204899777283</t>
  </si>
  <si>
    <t>2.0</t>
  </si>
  <si>
    <t>0.5155902004454342</t>
  </si>
  <si>
    <t>0.0032017075773745998</t>
  </si>
  <si>
    <t>0.5100222717149221</t>
  </si>
  <si>
    <t>0.00784313725490196</t>
  </si>
  <si>
    <t>0.321826280623608</t>
  </si>
  <si>
    <t>0.06830309498399147</t>
  </si>
  <si>
    <t>0.13919821826280623</t>
  </si>
  <si>
    <t>0.3831376734258271</t>
  </si>
  <si>
    <t>0.18262806236080179</t>
  </si>
  <si>
    <t>0.8585746102449888</t>
  </si>
  <si>
    <t>0.03529411764705882</t>
  </si>
  <si>
    <t>0.14834578441835647</t>
  </si>
  <si>
    <t>-0.19999999999999996</t>
  </si>
  <si>
    <t>0.23921568627450981</t>
  </si>
  <si>
    <t>0.023529411764705882</t>
  </si>
  <si>
    <t>0.0196078431372549</t>
  </si>
  <si>
    <t>0.8151447661469933</t>
  </si>
  <si>
    <t>0.08129175946547884</t>
  </si>
  <si>
    <t>0.22745098039215686</t>
  </si>
  <si>
    <t>0.08351893095768374</t>
  </si>
  <si>
    <t>0.18040089086859687</t>
  </si>
  <si>
    <t>0.5592315901814301</t>
  </si>
  <si>
    <t>0.2980392156862745</t>
  </si>
  <si>
    <t>0.12360801781737193</t>
  </si>
  <si>
    <t>0.4226254002134472</t>
  </si>
  <si>
    <t>0.09178228388473852</t>
  </si>
  <si>
    <t>monster</t>
  </si>
  <si>
    <t>LOEZ5J</t>
  </si>
  <si>
    <t>0.050454086781029264</t>
  </si>
  <si>
    <t>0.5479313824419778</t>
  </si>
  <si>
    <t>0.2124117053481332</t>
  </si>
  <si>
    <t>-0.43000000000000005</t>
  </si>
  <si>
    <t>0.0025227043390514633</t>
  </si>
  <si>
    <t>0.9591836734693877</t>
  </si>
  <si>
    <t>0.06489675516224189</t>
  </si>
  <si>
    <t>0.02040816326530612</t>
  </si>
  <si>
    <t>0.046922300706357216</t>
  </si>
  <si>
    <t>0.4056508577194753</t>
  </si>
  <si>
    <t>0.013118062563067608</t>
  </si>
  <si>
    <t>0.05703048180924287</t>
  </si>
  <si>
    <t>0.18668012108980828</t>
  </si>
  <si>
    <t>0.0015136226034308778</t>
  </si>
  <si>
    <t>0.13569321533923304</t>
  </si>
  <si>
    <t>0.022199798183652877</t>
  </si>
  <si>
    <t>0.4837758112094395</t>
  </si>
  <si>
    <t>0.513622603430878</t>
  </si>
  <si>
    <t>0.018163471241170535</t>
  </si>
  <si>
    <t>0.8979591836734694</t>
  </si>
  <si>
    <t>0.05604719764011799</t>
  </si>
  <si>
    <t>0.34359233097880926</t>
  </si>
  <si>
    <t>0.8491422805247225</t>
  </si>
  <si>
    <t>0.9183673469387755</t>
  </si>
  <si>
    <t>0.20332996972754794</t>
  </si>
  <si>
    <t>0.3193743693239152</t>
  </si>
  <si>
    <t>0.03077699293642785</t>
  </si>
  <si>
    <t>0.3113017154389506</t>
  </si>
  <si>
    <t>0.01160443995963673</t>
  </si>
  <si>
    <t>0.010595358224016145</t>
  </si>
  <si>
    <t>0.017658930373360242</t>
  </si>
  <si>
    <t>0.17558022199798184</t>
  </si>
  <si>
    <t>0.04031465093411996</t>
  </si>
  <si>
    <t>0.9387755102040817</t>
  </si>
  <si>
    <t>0.26992936427850656</t>
  </si>
  <si>
    <t>0.0020181634712411706</t>
  </si>
  <si>
    <t>0.22910521140609635</t>
  </si>
  <si>
    <t>0.23763874873864782</t>
  </si>
  <si>
    <t>0.22401614530776992</t>
  </si>
  <si>
    <t>0.2653061224489796</t>
  </si>
  <si>
    <t>0.18819374369323916</t>
  </si>
  <si>
    <t>0.07315842583249244</t>
  </si>
  <si>
    <t>0.33198789101917253</t>
  </si>
  <si>
    <t>0.7336024217961655</t>
  </si>
  <si>
    <t>0.045408678102926335</t>
  </si>
  <si>
    <t>0.013622603430877902</t>
  </si>
  <si>
    <t>alibaba</t>
  </si>
  <si>
    <t>OMH3D2</t>
  </si>
  <si>
    <t>0.298465829846583</t>
  </si>
  <si>
    <t>0.09501965923984272</t>
  </si>
  <si>
    <t>0.17911751856705985</t>
  </si>
  <si>
    <t>0.2089783281733746</t>
  </si>
  <si>
    <t>0.2525120139799039</t>
  </si>
  <si>
    <t>0.1690694626474443</t>
  </si>
  <si>
    <t>0.33748361730013104</t>
  </si>
  <si>
    <t>0.16873065015479877</t>
  </si>
  <si>
    <t>0.17212756662297946</t>
  </si>
  <si>
    <t>0.008300567933595456</t>
  </si>
  <si>
    <t>0.5061919504643962</t>
  </si>
  <si>
    <t>0.21909130624726955</t>
  </si>
  <si>
    <t>0.21384884228920925</t>
  </si>
  <si>
    <t>0.43653250773993807</t>
  </si>
  <si>
    <t>0.030799475753604193</t>
  </si>
  <si>
    <t>0.11145510835913312</t>
  </si>
  <si>
    <t>0.1780253385757973</t>
  </si>
  <si>
    <t>0.32357043235704325</t>
  </si>
  <si>
    <t>0.15944272445820434</t>
  </si>
  <si>
    <t>0.10681114551083591</t>
  </si>
  <si>
    <t>0.27</t>
  </si>
  <si>
    <t>0.05263157894736842</t>
  </si>
  <si>
    <t>0.7048929663608563</t>
  </si>
  <si>
    <t>0.38544891640866874</t>
  </si>
  <si>
    <t>0.0672782874617737</t>
  </si>
  <si>
    <t>0.04024767801857585</t>
  </si>
  <si>
    <t>0.18457841852337264</t>
  </si>
  <si>
    <t>0.13622291021671826</t>
  </si>
  <si>
    <t>0.0046439628482972135</t>
  </si>
  <si>
    <t>0.1343381389252949</t>
  </si>
  <si>
    <t>0.3018575851393189</t>
  </si>
  <si>
    <t>0.2306501547987616</t>
  </si>
  <si>
    <t>0.1708169506334644</t>
  </si>
  <si>
    <t>0.17365661861074705</t>
  </si>
  <si>
    <t>0.010835913312693499</t>
  </si>
  <si>
    <t>-0.9</t>
  </si>
  <si>
    <t>0.20816950633464396</t>
  </si>
  <si>
    <t>0.3748361730013106</t>
  </si>
  <si>
    <t>0.2835890283589028</t>
  </si>
  <si>
    <t>0.17518567059851464</t>
  </si>
  <si>
    <t>0.03036260375709917</t>
  </si>
  <si>
    <t>0.22979467016164265</t>
  </si>
  <si>
    <t>0.4241486068111455</t>
  </si>
  <si>
    <t>0.03298383573612931</t>
  </si>
  <si>
    <t>0.26006191950464397</t>
  </si>
  <si>
    <t>-0.10000000000000003</t>
  </si>
  <si>
    <t>0.1397990388816077</t>
  </si>
  <si>
    <t>0.28544862854486286</t>
  </si>
  <si>
    <t>0.21122761031017911</t>
  </si>
  <si>
    <t>-0.7</t>
  </si>
  <si>
    <t>0.18851026649191788</t>
  </si>
  <si>
    <t>0.1944080384447357</t>
  </si>
  <si>
    <t>0.17540410659676714</t>
  </si>
  <si>
    <t>0.4508519003931848</t>
  </si>
  <si>
    <t>0.0345128877238969</t>
  </si>
  <si>
    <t>0.32634338138925295</t>
  </si>
  <si>
    <t>0.34520123839009287</t>
  </si>
  <si>
    <t>0.1745303626037571</t>
  </si>
  <si>
    <t>0.17387505460899957</t>
  </si>
  <si>
    <t>0.018575851393188854</t>
  </si>
  <si>
    <t>0.11919504643962849</t>
  </si>
  <si>
    <t>0.16841415465268678</t>
  </si>
  <si>
    <t>0.16819571865443425</t>
  </si>
  <si>
    <t>0.28405392840539284</t>
  </si>
  <si>
    <t>0.172782874617737</t>
  </si>
  <si>
    <t>0.3427260812581914</t>
  </si>
  <si>
    <t>0.17337461300309598</t>
  </si>
  <si>
    <t>0.3173374613003096</t>
  </si>
  <si>
    <t>0.16563467492260062</t>
  </si>
  <si>
    <t>0.1996904024767802</t>
  </si>
  <si>
    <t>0.05854084753167322</t>
  </si>
  <si>
    <t>0.059851463521188294</t>
  </si>
  <si>
    <t>0.043343653250773995</t>
  </si>
  <si>
    <t>0.4938080495356037</t>
  </si>
  <si>
    <t>0.2527304499781564</t>
  </si>
  <si>
    <t>0.13695937090432503</t>
  </si>
  <si>
    <t>0.031891655744866756</t>
  </si>
  <si>
    <t>0.21865443425076453</t>
  </si>
  <si>
    <t>0.22651813018785497</t>
  </si>
  <si>
    <t>0.009287925696594427</t>
  </si>
  <si>
    <t>0.014416775884665793</t>
  </si>
  <si>
    <t>0.28173374613003094</t>
  </si>
  <si>
    <t>0.2092616863259065</t>
  </si>
  <si>
    <t>0.23993808049535603</t>
  </si>
  <si>
    <t>0.18304936653560508</t>
  </si>
  <si>
    <t>0.06858890345128878</t>
  </si>
  <si>
    <t>0.06640454346876365</t>
  </si>
  <si>
    <t>0.09752321981424149</t>
  </si>
  <si>
    <t>0.1509392747924858</t>
  </si>
  <si>
    <t>0.22804718217562253</t>
  </si>
  <si>
    <t>0.8350808213193535</t>
  </si>
  <si>
    <t>0.3853211009174312</t>
  </si>
  <si>
    <t>0.5519877675840978</t>
  </si>
  <si>
    <t>0.002839667977282656</t>
  </si>
  <si>
    <t>0.013979903888160769</t>
  </si>
  <si>
    <t>0.047182175622542594</t>
  </si>
  <si>
    <t>0.17190913062472696</t>
  </si>
  <si>
    <t>0.0526430755788554</t>
  </si>
  <si>
    <t>0.46904024767801855</t>
  </si>
  <si>
    <t>0.03866317169069463</t>
  </si>
  <si>
    <t>0.17321974661424203</t>
  </si>
  <si>
    <t>-0.23000000000000004</t>
  </si>
  <si>
    <t>0.04215814766273482</t>
  </si>
  <si>
    <t>0.3761609907120743</t>
  </si>
  <si>
    <t>0.1928789864569681</t>
  </si>
  <si>
    <t>0.02927042376583661</t>
  </si>
  <si>
    <t>0.054608999563128</t>
  </si>
  <si>
    <t>0.18392311052861512</t>
  </si>
  <si>
    <t>0.17016164263870687</t>
  </si>
  <si>
    <t>0.03385757972913936</t>
  </si>
  <si>
    <t>0.10061919504643962</t>
  </si>
  <si>
    <t>0.01507208387942333</t>
  </si>
  <si>
    <t>0.1743119266055046</t>
  </si>
  <si>
    <t>0.01856705985146352</t>
  </si>
  <si>
    <t>0.037352555701179554</t>
  </si>
  <si>
    <t>0.015727391874180863</t>
  </si>
  <si>
    <t>0.09907120743034056</t>
  </si>
  <si>
    <t>0.0030959752321981426</t>
  </si>
  <si>
    <t>0.031017911751856708</t>
  </si>
  <si>
    <t>0.07739938080495357</t>
  </si>
  <si>
    <t>0.17496723460026212</t>
  </si>
  <si>
    <t>0.1854521625163827</t>
  </si>
  <si>
    <t>0.11227610310179117</t>
  </si>
  <si>
    <t>0.04696373962429008</t>
  </si>
  <si>
    <t>0.1380515508955876</t>
  </si>
  <si>
    <t>0.17584097859327216</t>
  </si>
  <si>
    <t>0.5247678018575851</t>
  </si>
  <si>
    <t>0.42724458204334365</t>
  </si>
  <si>
    <t>0.18064657055482744</t>
  </si>
  <si>
    <t>0.3224115334207077</t>
  </si>
  <si>
    <t>0.1710353866317169</t>
  </si>
  <si>
    <t>0.015479876160990712</t>
  </si>
  <si>
    <t>0.07894736842105263</t>
  </si>
  <si>
    <t>0.16928789864569682</t>
  </si>
  <si>
    <t>0.03778942769768458</t>
  </si>
  <si>
    <t>0.04608999563128004</t>
  </si>
  <si>
    <t>0.031673219746614245</t>
  </si>
  <si>
    <t>0.24027959807776322</t>
  </si>
  <si>
    <t>0.3157894736842105</t>
  </si>
  <si>
    <t>0.23591087811271297</t>
  </si>
  <si>
    <t>0.13848842289209262</t>
  </si>
  <si>
    <t>-1.53</t>
  </si>
  <si>
    <t>0.48297213622291024</t>
  </si>
  <si>
    <t>0.47029270423765834</t>
  </si>
  <si>
    <t>0.15479876160990713</t>
  </si>
  <si>
    <t>0.06290956749672345</t>
  </si>
  <si>
    <t>0.1782437745740498</t>
  </si>
  <si>
    <t>0.6919504643962848</t>
  </si>
  <si>
    <t>0.4504643962848297</t>
  </si>
  <si>
    <t>0.14089121887287026</t>
  </si>
  <si>
    <t>0.17868064657055482</t>
  </si>
  <si>
    <t>0.19349845201238391</t>
  </si>
  <si>
    <t>0.17474879860200962</t>
  </si>
  <si>
    <t>0.04892966360856269</t>
  </si>
  <si>
    <t>0.2437745740498034</t>
  </si>
  <si>
    <t>0.01393188854489164</t>
  </si>
  <si>
    <t>0.27697684578418524</t>
  </si>
  <si>
    <t>0.2868433286843329</t>
  </si>
  <si>
    <t>0.2219309742245522</t>
  </si>
  <si>
    <t>0.06050677151594583</t>
  </si>
  <si>
    <t>0.05417956656346749</t>
  </si>
  <si>
    <t>0.18261249453910006</t>
  </si>
  <si>
    <t>0.27243142724314273</t>
  </si>
  <si>
    <t>0.05744866754041066</t>
  </si>
  <si>
    <t>0.17846221057230233</t>
  </si>
  <si>
    <t>0.03254696373962429</t>
  </si>
  <si>
    <t>0.15137614678899083</t>
  </si>
  <si>
    <t>0.0779816513761468</t>
  </si>
  <si>
    <t>0.049584971603320226</t>
  </si>
  <si>
    <t>0.025338575797291395</t>
  </si>
  <si>
    <t>0.13783311489733507</t>
  </si>
  <si>
    <t>0.16426387068588905</t>
  </si>
  <si>
    <t>0.043468763652249894</t>
  </si>
  <si>
    <t>0.1382699868938401</t>
  </si>
  <si>
    <t>0.17758846657929228</t>
  </si>
  <si>
    <t>0.11455108359133127</t>
  </si>
  <si>
    <t>0.4602446483180428</t>
  </si>
  <si>
    <t>0.14551083591331268</t>
  </si>
  <si>
    <t>0.2821943282194328</t>
  </si>
  <si>
    <t>0.1130030959752322</t>
  </si>
  <si>
    <t>0.18130187854958496</t>
  </si>
  <si>
    <t>0.17409349060725207</t>
  </si>
  <si>
    <t>0.03363914373088685</t>
  </si>
  <si>
    <t>0.0690257754477938</t>
  </si>
  <si>
    <t>0.12848297213622292</t>
  </si>
  <si>
    <t>0.2595019659239843</t>
  </si>
  <si>
    <t>0.09442724458204334</t>
  </si>
  <si>
    <t>0.03888160768894714</t>
  </si>
  <si>
    <t>0.08977719528178243</t>
  </si>
  <si>
    <t>0.9411764705882353</t>
  </si>
  <si>
    <t>0.00436871996505024</t>
  </si>
  <si>
    <t>0.17300131061598953</t>
  </si>
  <si>
    <t>0.22018348623853212</t>
  </si>
  <si>
    <t>0.17627785058977719</t>
  </si>
  <si>
    <t>0.19244211446046308</t>
  </si>
  <si>
    <t>0.1760594145915247</t>
  </si>
  <si>
    <t>0.03211009174311927</t>
  </si>
  <si>
    <t>0.1705985146352119</t>
  </si>
  <si>
    <t>0.3065015479876161</t>
  </si>
  <si>
    <t>0.8333333333333334</t>
  </si>
  <si>
    <t>0.017693315858453473</t>
  </si>
  <si>
    <t>0.14329401485364787</t>
  </si>
  <si>
    <t>0.565015479876161</t>
  </si>
  <si>
    <t>0.23684210526315788</t>
  </si>
  <si>
    <t>0.17933595456531237</t>
  </si>
  <si>
    <t>0.2705718270571827</t>
  </si>
  <si>
    <t>0.472258628221931</t>
  </si>
  <si>
    <t>0.007739938080495356</t>
  </si>
  <si>
    <t>0.10113586719091307</t>
  </si>
  <si>
    <t>0.006191950464396285</t>
  </si>
  <si>
    <t>0.14635211882918306</t>
  </si>
  <si>
    <t>0.25386996904024767</t>
  </si>
  <si>
    <t>0.06793359545653124</t>
  </si>
  <si>
    <t>0.13003095975232198</t>
  </si>
  <si>
    <t>0.020096111839231105</t>
  </si>
  <si>
    <t>0.24989078200087375</t>
  </si>
  <si>
    <t>0.01703800786369594</t>
  </si>
  <si>
    <t>0.2166885102664919</t>
  </si>
  <si>
    <t>0.22910216718266255</t>
  </si>
  <si>
    <t>0.16950633464394932</t>
  </si>
  <si>
    <t>0.17343818261249455</t>
  </si>
  <si>
    <t>0.059414591524683265</t>
  </si>
  <si>
    <t>0.017027863777089782</t>
  </si>
  <si>
    <t>0.29102167182662536</t>
  </si>
  <si>
    <t>0.16098733071210136</t>
  </si>
  <si>
    <t>0.18501529051987767</t>
  </si>
  <si>
    <t>0.013324595893403233</t>
  </si>
  <si>
    <t>0.07361293141109655</t>
  </si>
  <si>
    <t>0.47523219814241485</t>
  </si>
  <si>
    <t>0.6478811708169506</t>
  </si>
  <si>
    <t>0.16644823066841416</t>
  </si>
  <si>
    <t>0.9108781127129751</t>
  </si>
  <si>
    <t>0.264089121887287</t>
  </si>
  <si>
    <t>0.2793796417649629</t>
  </si>
  <si>
    <t>0.4024767801857585</t>
  </si>
  <si>
    <t>0.13193534294451725</t>
  </si>
  <si>
    <t>0.01529051987767584</t>
  </si>
  <si>
    <t>0.18239405854084753</t>
  </si>
  <si>
    <t>0.3204334365325077</t>
  </si>
  <si>
    <t>0.17889908256880735</t>
  </si>
  <si>
    <t>0.16972477064220184</t>
  </si>
  <si>
    <t>0.1946264744429882</t>
  </si>
  <si>
    <t>spotify</t>
  </si>
  <si>
    <t>7JWCML</t>
  </si>
  <si>
    <t>0.0708502024291498</t>
  </si>
  <si>
    <t>0.1890775585130794</t>
  </si>
  <si>
    <t>0.12246963562753037</t>
  </si>
  <si>
    <t>0.004130335016062414</t>
  </si>
  <si>
    <t>0.0032124827902707664</t>
  </si>
  <si>
    <t>0.41211564938044976</t>
  </si>
  <si>
    <t>0.04251012145748988</t>
  </si>
  <si>
    <t>0.10323886639676114</t>
  </si>
  <si>
    <t>0.006072874493927126</t>
  </si>
  <si>
    <t>0.13079394217530976</t>
  </si>
  <si>
    <t>0.0009178522257916476</t>
  </si>
  <si>
    <t>0.10968334098210188</t>
  </si>
  <si>
    <t>0.35016062413951354</t>
  </si>
  <si>
    <t>0.18999541073887105</t>
  </si>
  <si>
    <t>0.004589261128958238</t>
  </si>
  <si>
    <t>0.010096374483708122</t>
  </si>
  <si>
    <t>0.10728744939271255</t>
  </si>
  <si>
    <t>-0.43</t>
  </si>
  <si>
    <t>0.058704453441295545</t>
  </si>
  <si>
    <t>0.005507113354749885</t>
  </si>
  <si>
    <t>0.06376518218623482</t>
  </si>
  <si>
    <t>0.14180816888480954</t>
  </si>
  <si>
    <t>pinterest</t>
  </si>
  <si>
    <t>HDU67M</t>
  </si>
  <si>
    <t>0.1054945054945055</t>
  </si>
  <si>
    <t>0.04993472584856397</t>
  </si>
  <si>
    <t>0.08322454308093995</t>
  </si>
  <si>
    <t>0.17087912087912088</t>
  </si>
  <si>
    <t>0.04046997389033943</t>
  </si>
  <si>
    <t>0.10989010989010989</t>
  </si>
  <si>
    <t>-0.6000000000000001</t>
  </si>
  <si>
    <t>0.06373626373626373</t>
  </si>
  <si>
    <t>0.12582417582417582</t>
  </si>
  <si>
    <t>0.1912087912087912</t>
  </si>
  <si>
    <t>0.00032637075718015666</t>
  </si>
  <si>
    <t>0.05352480417754569</t>
  </si>
  <si>
    <t>0.16428571428571428</t>
  </si>
  <si>
    <t>0.1467032967032967</t>
  </si>
  <si>
    <t>0.04395604395604396</t>
  </si>
  <si>
    <t>0.02741514360313316</t>
  </si>
  <si>
    <t>0.10274725274725274</t>
  </si>
  <si>
    <t>0.7401098901098901</t>
  </si>
  <si>
    <t>0.05483028720626632</t>
  </si>
  <si>
    <t>0.03901098901098901</t>
  </si>
  <si>
    <t>0.14725274725274726</t>
  </si>
  <si>
    <t>0.09395604395604396</t>
  </si>
  <si>
    <t>0.11648351648351649</t>
  </si>
  <si>
    <t>0.13413838120104438</t>
  </si>
  <si>
    <t>0.0009791122715404699</t>
  </si>
  <si>
    <t>0.10934065934065934</t>
  </si>
  <si>
    <t>0.07637362637362638</t>
  </si>
  <si>
    <t>0.0806135770234987</t>
  </si>
  <si>
    <t>0.0195822454308094</t>
  </si>
  <si>
    <t>0.2857142857142857</t>
  </si>
  <si>
    <t>0.08571428571428572</t>
  </si>
  <si>
    <t>0.08461538461538462</t>
  </si>
  <si>
    <t>0.07747252747252747</t>
  </si>
  <si>
    <t>0.057441253263707574</t>
  </si>
  <si>
    <t>0.1934065934065934</t>
  </si>
  <si>
    <t>0.03818537859007833</t>
  </si>
  <si>
    <t>0.12692307692307692</t>
  </si>
  <si>
    <t>0.16153846153846155</t>
  </si>
  <si>
    <t>0.16648351648351647</t>
  </si>
  <si>
    <t>0.04725274725274725</t>
  </si>
  <si>
    <t>0.011422976501305483</t>
  </si>
  <si>
    <t>0.15934065934065933</t>
  </si>
  <si>
    <t>0.10329670329670329</t>
  </si>
  <si>
    <t>0.2302197802197802</t>
  </si>
  <si>
    <t>0.13076923076923078</t>
  </si>
  <si>
    <t>0.14615384615384616</t>
  </si>
  <si>
    <t>0.15714285714285714</t>
  </si>
  <si>
    <t>0.014835164835164835</t>
  </si>
  <si>
    <t>0.09010989010989011</t>
  </si>
  <si>
    <t>0.0967032967032967</t>
  </si>
  <si>
    <t>0.03883812010443864</t>
  </si>
  <si>
    <t>0.018929503916449087</t>
  </si>
  <si>
    <t>0.1901098901098901</t>
  </si>
  <si>
    <t>0.11978021978021978</t>
  </si>
  <si>
    <t>0.28626373626373625</t>
  </si>
  <si>
    <t>1.1</t>
  </si>
  <si>
    <t>0.015934065934065933</t>
  </si>
  <si>
    <t>0.10384615384615385</t>
  </si>
  <si>
    <t>0.1686813186813187</t>
  </si>
  <si>
    <t>0.07417582417582418</t>
  </si>
  <si>
    <t>0.1565934065934066</t>
  </si>
  <si>
    <t>0.08736263736263736</t>
  </si>
  <si>
    <t>0.05274725274725275</t>
  </si>
  <si>
    <t>0.12912087912087913</t>
  </si>
  <si>
    <t>0.14505494505494507</t>
  </si>
  <si>
    <t>0.07142857142857142</t>
  </si>
  <si>
    <t>0.0368798955613577</t>
  </si>
  <si>
    <t>0.03328981723237598</t>
  </si>
  <si>
    <t>0.08351648351648351</t>
  </si>
  <si>
    <t>0.2368131868131868</t>
  </si>
  <si>
    <t>0.043406593406593405</t>
  </si>
  <si>
    <t>0.0022845953002610967</t>
  </si>
  <si>
    <t>0.29010989010989013</t>
  </si>
  <si>
    <t>0.2631868131868132</t>
  </si>
  <si>
    <t>0.15384615384615385</t>
  </si>
  <si>
    <t>0.21318681318681318</t>
  </si>
  <si>
    <t>0.02839425587467363</t>
  </si>
  <si>
    <t>0.08186813186813187</t>
  </si>
  <si>
    <t>-1.2</t>
  </si>
  <si>
    <t>0.1813186813186813</t>
  </si>
  <si>
    <t>0.09945054945054944</t>
  </si>
  <si>
    <t>0.0006527415143603133</t>
  </si>
  <si>
    <t>0.19065934065934065</t>
  </si>
  <si>
    <t>0.16593406593406593</t>
  </si>
  <si>
    <t>0.09065934065934066</t>
  </si>
  <si>
    <t>0.09340659340659341</t>
  </si>
  <si>
    <t>0.0019582245430809398</t>
  </si>
  <si>
    <t>0.7879120879120879</t>
  </si>
  <si>
    <t>0.10054945054945055</t>
  </si>
  <si>
    <t>0.11373626373626373</t>
  </si>
  <si>
    <t>0.035164835164835165</t>
  </si>
  <si>
    <t>0.0881201044386423</t>
  </si>
  <si>
    <t>0.07967032967032966</t>
  </si>
  <si>
    <t>0.17527472527472526</t>
  </si>
  <si>
    <t>0.09835164835164835</t>
  </si>
  <si>
    <t>0.12527472527472527</t>
  </si>
  <si>
    <t>0.06886422976501305</t>
  </si>
  <si>
    <t>0.11868131868131868</t>
  </si>
  <si>
    <t>0.07857142857142857</t>
  </si>
  <si>
    <t>0.25</t>
  </si>
  <si>
    <t>0.2076923076923077</t>
  </si>
  <si>
    <t>0.12472527472527473</t>
  </si>
  <si>
    <t>0.10824175824175825</t>
  </si>
  <si>
    <t>0.11483516483516483</t>
  </si>
  <si>
    <t>0.08076923076923077</t>
  </si>
  <si>
    <t>0.16758241758241757</t>
  </si>
  <si>
    <t>0.1543956043956044</t>
  </si>
  <si>
    <t>0.11318681318681319</t>
  </si>
  <si>
    <t>0.2824175824175824</t>
  </si>
  <si>
    <t>0.08791208791208792</t>
  </si>
  <si>
    <t>0.0013054830287206266</t>
  </si>
  <si>
    <t>0.11703296703296703</t>
  </si>
  <si>
    <t>0.2310704960835509</t>
  </si>
  <si>
    <t>0.024725274725274724</t>
  </si>
  <si>
    <t>0.13186813186813187</t>
  </si>
  <si>
    <t>0.04275456919060052</t>
  </si>
  <si>
    <t>0.08241758241758242</t>
  </si>
  <si>
    <t>0.058093994778067884</t>
  </si>
  <si>
    <t>0.12857142857142856</t>
  </si>
  <si>
    <t>0.06978021978021978</t>
  </si>
  <si>
    <t>0.12967032967032968</t>
  </si>
  <si>
    <t>0.23890339425587467</t>
  </si>
  <si>
    <t>0.18571428571428572</t>
  </si>
  <si>
    <t>0.15879120879120878</t>
  </si>
  <si>
    <t>0.8714285714285714</t>
  </si>
  <si>
    <t>0.23736263736263735</t>
  </si>
  <si>
    <t>0.3010989010989011</t>
  </si>
  <si>
    <t>0.03622715404699739</t>
  </si>
  <si>
    <t>0.1434065934065934</t>
  </si>
  <si>
    <t>0.0038461538461538464</t>
  </si>
  <si>
    <t>0.33901098901098903</t>
  </si>
  <si>
    <t>0.14835164835164835</t>
  </si>
  <si>
    <t>0.0016318537859007832</t>
  </si>
  <si>
    <t>0.013381201044386422</t>
  </si>
  <si>
    <t>0.0945054945054945</t>
  </si>
  <si>
    <t>0.16483516483516483</t>
  </si>
  <si>
    <t>0.047976501305483026</t>
  </si>
  <si>
    <t>0.09285714285714286</t>
  </si>
  <si>
    <t>0.1489010989010989</t>
  </si>
  <si>
    <t>0.002197802197802198</t>
  </si>
  <si>
    <t>0.22252747252747251</t>
  </si>
  <si>
    <t>0.13791208791208792</t>
  </si>
  <si>
    <t>0.20714285714285716</t>
  </si>
  <si>
    <t>0.30450391644908614</t>
  </si>
  <si>
    <t>0.005494505494505495</t>
  </si>
  <si>
    <t>0.07016971279373369</t>
  </si>
  <si>
    <t>0.15219780219780218</t>
  </si>
  <si>
    <t>0.11208791208791209</t>
  </si>
  <si>
    <t>0.030026109660574413</t>
  </si>
  <si>
    <t>0.1445054945054945</t>
  </si>
  <si>
    <t>0.06758241758241758</t>
  </si>
  <si>
    <t>0.13021978021978023</t>
  </si>
  <si>
    <t>0.13626373626373625</t>
  </si>
  <si>
    <t>0.08681318681318681</t>
  </si>
  <si>
    <t>0.02251958224543081</t>
  </si>
  <si>
    <t>0.012075718015665796</t>
  </si>
  <si>
    <t>0.24010989010989012</t>
  </si>
  <si>
    <t>0.13296703296703297</t>
  </si>
  <si>
    <t>0.11813186813186813</t>
  </si>
  <si>
    <t>0.1010989010989011</t>
  </si>
  <si>
    <t>0.15</t>
  </si>
  <si>
    <t>0.03198433420365535</t>
  </si>
  <si>
    <t>0.0391644908616188</t>
  </si>
  <si>
    <t>0.12252747252747252</t>
  </si>
  <si>
    <t>0.06266318537859007</t>
  </si>
  <si>
    <t>BXVCN6</t>
  </si>
  <si>
    <t>0.1757948479925737</t>
  </si>
  <si>
    <t>0.11139475516361105</t>
  </si>
  <si>
    <t>0.2607333488048271</t>
  </si>
  <si>
    <t>0.16581573450916687</t>
  </si>
  <si>
    <t>0.11197493618008819</t>
  </si>
  <si>
    <t>softnic</t>
  </si>
  <si>
    <t>HXXQVC</t>
  </si>
  <si>
    <t>0.005235602094240838</t>
  </si>
  <si>
    <t>0.5125</t>
  </si>
  <si>
    <t>0.02142857142857143</t>
  </si>
  <si>
    <t>0.24464285714285713</t>
  </si>
  <si>
    <t>0.030357142857142857</t>
  </si>
  <si>
    <t>0.08638743455497382</t>
  </si>
  <si>
    <t>0.09947643979057591</t>
  </si>
  <si>
    <t>0.002617801047120419</t>
  </si>
  <si>
    <t>0.005357142857142857</t>
  </si>
  <si>
    <t>0.24821428571428572</t>
  </si>
  <si>
    <t>0.3612565445026178</t>
  </si>
  <si>
    <t>0.26071428571428573</t>
  </si>
  <si>
    <t>0.5267857142857143</t>
  </si>
  <si>
    <t>0.44285714285714284</t>
  </si>
  <si>
    <t>0.15178571428571427</t>
  </si>
  <si>
    <t>0.026785714285714284</t>
  </si>
  <si>
    <t>0.7678571428571429</t>
  </si>
  <si>
    <t>0.013089005235602094</t>
  </si>
  <si>
    <t>0.014285714285714285</t>
  </si>
  <si>
    <t>-0.09999999999999998</t>
  </si>
  <si>
    <t>0.4089285714285714</t>
  </si>
  <si>
    <t>0.3982142857142857</t>
  </si>
  <si>
    <t>0.034031413612565446</t>
  </si>
  <si>
    <t>0.5178571428571429</t>
  </si>
  <si>
    <t>0.6204188481675392</t>
  </si>
  <si>
    <t>0.4732142857142857</t>
  </si>
  <si>
    <t>0.5053571428571428</t>
  </si>
  <si>
    <t>0.39790575916230364</t>
  </si>
  <si>
    <t>0.0375</t>
  </si>
  <si>
    <t>0.0968586387434555</t>
  </si>
  <si>
    <t>0.6282722513089005</t>
  </si>
  <si>
    <t>freepik</t>
  </si>
  <si>
    <t>QCGI03</t>
  </si>
  <si>
    <t>0.1306532663316583</t>
  </si>
  <si>
    <t>0.12060301507537688</t>
  </si>
  <si>
    <t>0.1474036850921273</t>
  </si>
  <si>
    <t>0.1407035175879397</t>
  </si>
  <si>
    <t>0.11557788944723618</t>
  </si>
  <si>
    <t>0.02512562814070352</t>
  </si>
  <si>
    <t>0.18090452261306533</t>
  </si>
  <si>
    <t>0.1457286432160804</t>
  </si>
  <si>
    <t>0.135678391959799</t>
  </si>
  <si>
    <t>0.1574539363484087</t>
  </si>
  <si>
    <t>0.1423785594639866</t>
  </si>
  <si>
    <t>0.1072463768115942</t>
  </si>
  <si>
    <t>0.0927536231884058</t>
  </si>
  <si>
    <t>0.006700167504187605</t>
  </si>
  <si>
    <t>0.12562814070351758</t>
  </si>
  <si>
    <t>0.051926298157453935</t>
  </si>
  <si>
    <t>0.12395309882747069</t>
  </si>
  <si>
    <t>0.1490787269681742</t>
  </si>
  <si>
    <t>0.10887772194304858</t>
  </si>
  <si>
    <t>0.3969849246231156</t>
  </si>
  <si>
    <t>0.005797101449275362</t>
  </si>
  <si>
    <t>0.6432160804020101</t>
  </si>
  <si>
    <t>0.1373534338358459</t>
  </si>
  <si>
    <t>0.26800670016750416</t>
  </si>
  <si>
    <t>0.11222780569514237</t>
  </si>
  <si>
    <t>0.011594202898550725</t>
  </si>
  <si>
    <t>0.2981574539363484</t>
  </si>
  <si>
    <t>0.1390284757118928</t>
  </si>
  <si>
    <t>0.002898550724637681</t>
  </si>
  <si>
    <t>0.6582914572864321</t>
  </si>
  <si>
    <t>0.19932998324958123</t>
  </si>
  <si>
    <t>0.948073701842546</t>
  </si>
  <si>
    <t>0.020289855072463767</t>
  </si>
  <si>
    <t>0.4991624790619765</t>
  </si>
  <si>
    <t>0.12227805695142378</t>
  </si>
  <si>
    <t>2OGO5D</t>
  </si>
  <si>
    <t>0.14744351961950058</t>
  </si>
  <si>
    <t>0.09988109393579073</t>
  </si>
  <si>
    <t>0.06777645659928656</t>
  </si>
  <si>
    <t>0.20689655172413793</t>
  </si>
  <si>
    <t>0.7348394768133175</t>
  </si>
  <si>
    <t>0.11771700356718193</t>
  </si>
  <si>
    <t>0.10939357907253269</t>
  </si>
  <si>
    <t>0.21997621878715815</t>
  </si>
  <si>
    <t>0.17360285374554102</t>
  </si>
  <si>
    <t>0.02522935779816514</t>
  </si>
  <si>
    <t>0.8119266055045872</t>
  </si>
  <si>
    <t>0.09155766944114149</t>
  </si>
  <si>
    <t>0.09869203329369798</t>
  </si>
  <si>
    <t>0.08680142687277051</t>
  </si>
  <si>
    <t>0.28418549346016647</t>
  </si>
  <si>
    <t>0.1651376146788991</t>
  </si>
  <si>
    <t>0.08944954128440367</t>
  </si>
  <si>
    <t>0.09631391200951249</t>
  </si>
  <si>
    <t>0.016646848989298454</t>
  </si>
  <si>
    <t>0.2116527942925089</t>
  </si>
  <si>
    <t>0.10344827586206896</t>
  </si>
  <si>
    <t>0.8038049940546967</t>
  </si>
  <si>
    <t>0.093935790725327</t>
  </si>
  <si>
    <t>0.005945303210463734</t>
  </si>
  <si>
    <t>0.10820451843043995</t>
  </si>
  <si>
    <t>0.28211009174311924</t>
  </si>
  <si>
    <t>0.2615933412604043</t>
  </si>
  <si>
    <t>0.22473246135552913</t>
  </si>
  <si>
    <t>0.12009512485136742</t>
  </si>
  <si>
    <t>wikihow</t>
  </si>
  <si>
    <t>I23OHQ</t>
  </si>
  <si>
    <t>0.05583126550868486</t>
  </si>
  <si>
    <t>0.045940170940170943</t>
  </si>
  <si>
    <t>0.004273504273504274</t>
  </si>
  <si>
    <t>0.1054590570719603</t>
  </si>
  <si>
    <t>0.17121588089330025</t>
  </si>
  <si>
    <t>0.5794044665012407</t>
  </si>
  <si>
    <t>0.6129032258064516</t>
  </si>
  <si>
    <t>0.41687344913151364</t>
  </si>
  <si>
    <t>0.20726495726495728</t>
  </si>
  <si>
    <t>0.028535980148883373</t>
  </si>
  <si>
    <t>0.1315136476426799</t>
  </si>
  <si>
    <t>0.3945409429280397</t>
  </si>
  <si>
    <t>0.20595533498759305</t>
  </si>
  <si>
    <t>0.28952991452991456</t>
  </si>
  <si>
    <t>0.13399503722084366</t>
  </si>
  <si>
    <t>0.27543424317617865</t>
  </si>
  <si>
    <t>0.8523573200992556</t>
  </si>
  <si>
    <t>-1.0999999999999999</t>
  </si>
  <si>
    <t>0.5533498759305211</t>
  </si>
  <si>
    <t>0.01488833746898263</t>
  </si>
  <si>
    <t>0.271712158808933</t>
  </si>
  <si>
    <t>0.05831265508684864</t>
  </si>
  <si>
    <t>0.3870967741935484</t>
  </si>
  <si>
    <t>0.18238213399503722</t>
  </si>
  <si>
    <t>0.2816377171215881</t>
  </si>
  <si>
    <t>0.5707196029776674</t>
  </si>
  <si>
    <t>0.413151364764268</t>
  </si>
  <si>
    <t>0.09188034188034189</t>
  </si>
  <si>
    <t>0.02357320099255583</t>
  </si>
  <si>
    <t>0.011166253101736972</t>
  </si>
  <si>
    <t>0.3560794044665012</t>
  </si>
  <si>
    <t>0.8498759305210918</t>
  </si>
  <si>
    <t>0.2555831265508685</t>
  </si>
  <si>
    <t>0.016129032258064516</t>
  </si>
  <si>
    <t>0.23573200992555832</t>
  </si>
  <si>
    <t>0.18858560794044665</t>
  </si>
  <si>
    <t>0.36476426799007444</t>
  </si>
  <si>
    <t>0.17369727047146402</t>
  </si>
  <si>
    <t>0.4851116625310174</t>
  </si>
  <si>
    <t>0.09429280397022333</t>
  </si>
  <si>
    <t>0.050213675213675216</t>
  </si>
  <si>
    <t>0.4975186104218362</t>
  </si>
  <si>
    <t>0.23449131513647642</t>
  </si>
  <si>
    <t>2.6</t>
  </si>
  <si>
    <t>0.44168734491315137</t>
  </si>
  <si>
    <t>0.31265508684863524</t>
  </si>
  <si>
    <t>sciencedirect</t>
  </si>
  <si>
    <t>YG44S4</t>
  </si>
  <si>
    <t>0.018166804293971925</t>
  </si>
  <si>
    <t>0.09248554913294797</t>
  </si>
  <si>
    <t>0.14203137902559868</t>
  </si>
  <si>
    <t>0.01568951279933939</t>
  </si>
  <si>
    <t>0.46573080099091657</t>
  </si>
  <si>
    <t>0.06606110652353427</t>
  </si>
  <si>
    <t>0.1314209472981988</t>
  </si>
  <si>
    <t>0.6937958639092728</t>
  </si>
  <si>
    <t>0.054036024016010674</t>
  </si>
  <si>
    <t>0.12881915772089184</t>
  </si>
  <si>
    <t>0.10652353426919901</t>
  </si>
  <si>
    <t>0.21947965310206805</t>
  </si>
  <si>
    <t>0.08505367464905036</t>
  </si>
  <si>
    <t>0.21280853902601735</t>
  </si>
  <si>
    <t>0.10900082576383155</t>
  </si>
  <si>
    <t>0.16544362908605736</t>
  </si>
  <si>
    <t>0.06936416184971098</t>
  </si>
  <si>
    <t>0.10239471511147812</t>
  </si>
  <si>
    <t>0.8125516102394715</t>
  </si>
  <si>
    <t>0.0016515276630883566</t>
  </si>
  <si>
    <t>0.03468208092485549</t>
  </si>
  <si>
    <t>0.06523534269199009</t>
  </si>
  <si>
    <t>0.19322873658133774</t>
  </si>
  <si>
    <t>0.33360858794384807</t>
  </si>
  <si>
    <t>0.23949299533022014</t>
  </si>
  <si>
    <t>0.11725846407927333</t>
  </si>
  <si>
    <t>0.12138728323699421</t>
  </si>
  <si>
    <t>0.31020680453635757</t>
  </si>
  <si>
    <t>0.11230388109000826</t>
  </si>
  <si>
    <t>1.9</t>
  </si>
  <si>
    <t>0.19679786524349566</t>
  </si>
  <si>
    <t>0.09331131296449216</t>
  </si>
  <si>
    <t>0.5450300200133422</t>
  </si>
  <si>
    <t>surveymonkey</t>
  </si>
  <si>
    <t>XDUOLF</t>
  </si>
  <si>
    <t>0.17222222222222222</t>
  </si>
  <si>
    <t>0.14078310602727673</t>
  </si>
  <si>
    <t>0.18213814342278928</t>
  </si>
  <si>
    <t>0.0664320281566212</t>
  </si>
  <si>
    <t>0.6181258249010119</t>
  </si>
  <si>
    <t>0.3111111111111111</t>
  </si>
  <si>
    <t>0.12318521777386714</t>
  </si>
  <si>
    <t>0.03333333333333333</t>
  </si>
  <si>
    <t>0.40167179938407394</t>
  </si>
  <si>
    <t>0.006666666666666667</t>
  </si>
  <si>
    <t>1.4</t>
  </si>
  <si>
    <t>0.26704795424549055</t>
  </si>
  <si>
    <t>0.02</t>
  </si>
  <si>
    <t>0.06291245050593929</t>
  </si>
  <si>
    <t>0.08444444444444445</t>
  </si>
  <si>
    <t>0.014958205015398152</t>
  </si>
  <si>
    <t>0.047954245490541135</t>
  </si>
  <si>
    <t>glosbe</t>
  </si>
  <si>
    <t>8C26Z7</t>
  </si>
  <si>
    <t>0.10870947234583599</t>
  </si>
  <si>
    <t>0.14685314685314685</t>
  </si>
  <si>
    <t>0.2358550540368722</t>
  </si>
  <si>
    <t>0.014621741894469168</t>
  </si>
  <si>
    <t>0.07692307692307693</t>
  </si>
  <si>
    <t>2.4000000000000004</t>
  </si>
  <si>
    <t>0.2472981563890655</t>
  </si>
  <si>
    <t>0.06293706293706294</t>
  </si>
  <si>
    <t>eventbrite</t>
  </si>
  <si>
    <t>ZF3VI0</t>
  </si>
  <si>
    <t>0.8934362934362934</t>
  </si>
  <si>
    <t>0.4258064516129032</t>
  </si>
  <si>
    <t>0.16061776061776062</t>
  </si>
  <si>
    <t>0.012903225806451613</t>
  </si>
  <si>
    <t>0.032467532467532464</t>
  </si>
  <si>
    <t>0.0064516129032258064</t>
  </si>
  <si>
    <t>0.19227799227799228</t>
  </si>
  <si>
    <t>0.1583011583011583</t>
  </si>
  <si>
    <t>0.19343629343629343</t>
  </si>
  <si>
    <t>0.09523809523809523</t>
  </si>
  <si>
    <t>0.3293436293436293</t>
  </si>
  <si>
    <t>0.021645021645021644</t>
  </si>
  <si>
    <t>0.08333333333333333</t>
  </si>
  <si>
    <t>0.33436293436293435</t>
  </si>
  <si>
    <t>0.15945945945945947</t>
  </si>
  <si>
    <t>0.13590733590733592</t>
  </si>
  <si>
    <t>0.22393822393822393</t>
  </si>
  <si>
    <t>0.00974025974025974</t>
  </si>
  <si>
    <t>0.41935483870967744</t>
  </si>
  <si>
    <t>0.3935483870967742</t>
  </si>
  <si>
    <t>0.05519480519480519</t>
  </si>
  <si>
    <t>0.0833976833976834</t>
  </si>
  <si>
    <t>0.3583011583011583</t>
  </si>
  <si>
    <t>0.7926640926640927</t>
  </si>
  <si>
    <t>tripit</t>
  </si>
  <si>
    <t>8QFACO</t>
  </si>
  <si>
    <t>0.0027247956403269754</t>
  </si>
  <si>
    <t>0.13147138964577657</t>
  </si>
  <si>
    <t>0.006130790190735695</t>
  </si>
  <si>
    <t>0.0020435967302452314</t>
  </si>
  <si>
    <t>0.09332425068119891</t>
  </si>
  <si>
    <t>0.13204951856946354</t>
  </si>
  <si>
    <t>0.09456671251719395</t>
  </si>
  <si>
    <t>0.09536784741144415</t>
  </si>
  <si>
    <t>0.09604904632152589</t>
  </si>
  <si>
    <t>0.0010316368638239339</t>
  </si>
  <si>
    <t>0.0828748280605227</t>
  </si>
  <si>
    <t>0.3106267029972752</t>
  </si>
  <si>
    <t>0.060626702997275204</t>
  </si>
  <si>
    <t>-0.13000000000000006</t>
  </si>
  <si>
    <t>0.1643741403026135</t>
  </si>
  <si>
    <t>0.01226158038147139</t>
  </si>
  <si>
    <t>0.014986376021798364</t>
  </si>
  <si>
    <t>0.2094222833562586</t>
  </si>
  <si>
    <t>0.420299727520436</t>
  </si>
  <si>
    <t>0.6273841961852861</t>
  </si>
  <si>
    <t>0.1880108991825613</t>
  </si>
  <si>
    <t>0.14133425034387895</t>
  </si>
  <si>
    <t>0.19807427785419532</t>
  </si>
  <si>
    <t>0.20495185694635487</t>
  </si>
  <si>
    <t>0.13961485557083905</t>
  </si>
  <si>
    <t>0.08923705722070845</t>
  </si>
  <si>
    <t>0.5974114441416893</t>
  </si>
  <si>
    <t>0.48637602179836514</t>
  </si>
  <si>
    <t>0.013623978201634877</t>
  </si>
  <si>
    <t>0.14614855570839064</t>
  </si>
  <si>
    <t>0.10281980742778542</t>
  </si>
  <si>
    <t>0.12620357634112792</t>
  </si>
  <si>
    <t>0.10967302452316076</t>
  </si>
  <si>
    <t>0.1623108665749656</t>
  </si>
  <si>
    <t>0.12517193947730398</t>
  </si>
  <si>
    <t>0.035422343324250684</t>
  </si>
  <si>
    <t>0.10354223433242507</t>
  </si>
  <si>
    <t>0.039509536784741145</t>
  </si>
  <si>
    <t>0.04904632152588556</t>
  </si>
  <si>
    <t>0.026134800550206328</t>
  </si>
  <si>
    <t>0.2046079779917469</t>
  </si>
  <si>
    <t>0.007493188010899182</t>
  </si>
  <si>
    <t>0.011580381471389645</t>
  </si>
  <si>
    <t>0.0885558583106267</t>
  </si>
  <si>
    <t>0.234525447042641</t>
  </si>
  <si>
    <t>0.000343878954607978</t>
  </si>
  <si>
    <t>0.019944979367262722</t>
  </si>
  <si>
    <t>0.18256130790190736</t>
  </si>
  <si>
    <t>0.0034059945504087193</t>
  </si>
  <si>
    <t>0.09353507565337002</t>
  </si>
  <si>
    <t>0.01891334250343879</t>
  </si>
  <si>
    <t>0.1502751031636864</t>
  </si>
  <si>
    <t>0.55858310626703</t>
  </si>
  <si>
    <t>0.10350756533700138</t>
  </si>
  <si>
    <t>0.11795048143053645</t>
  </si>
  <si>
    <t>0.15871934604904633</t>
  </si>
  <si>
    <t>0.055858310626702996</t>
  </si>
  <si>
    <t>0.1444141689373297</t>
  </si>
  <si>
    <t>0.06130790190735695</t>
  </si>
  <si>
    <t>0.009284731774415406</t>
  </si>
  <si>
    <t>0.11966987620357634</t>
  </si>
  <si>
    <t>0.15735694822888283</t>
  </si>
  <si>
    <t>0.11657496561210454</t>
  </si>
  <si>
    <t>0.02063273727647868</t>
  </si>
  <si>
    <t>0.12379642365887207</t>
  </si>
  <si>
    <t>0.07288828337874659</t>
  </si>
  <si>
    <t>0.15940054495912806</t>
  </si>
  <si>
    <t>0.3194822888283379</t>
  </si>
  <si>
    <t>0.01430517711171662</t>
  </si>
  <si>
    <t>0.09250343878954607</t>
  </si>
  <si>
    <t>walmart</t>
  </si>
  <si>
    <t>QBEJZM</t>
  </si>
  <si>
    <t>0.011031604054859869</t>
  </si>
  <si>
    <t>0.03145497912939774</t>
  </si>
  <si>
    <t>0.08460236886632826</t>
  </si>
  <si>
    <t>2.2</t>
  </si>
  <si>
    <t>0.23688663282571912</t>
  </si>
  <si>
    <t>0.023255813953488372</t>
  </si>
  <si>
    <t>0.06276088252832439</t>
  </si>
  <si>
    <t>0.31725888324873097</t>
  </si>
  <si>
    <t>0.03468697123519458</t>
  </si>
  <si>
    <t>0.05843768634466309</t>
  </si>
  <si>
    <t>0.0043231961836613</t>
  </si>
  <si>
    <t>0.7123287671232876</t>
  </si>
  <si>
    <t>0.0136986301369863</t>
  </si>
  <si>
    <t>0.09475465313028765</t>
  </si>
  <si>
    <t>0.009689922480620155</t>
  </si>
  <si>
    <t>0.06598984771573604</t>
  </si>
  <si>
    <t>0.010882528324388789</t>
  </si>
  <si>
    <t>0.08094812164579607</t>
  </si>
  <si>
    <t>0.49746192893401014</t>
  </si>
  <si>
    <t>0.2876480541455161</t>
  </si>
  <si>
    <t>0.040101371496720335</t>
  </si>
  <si>
    <t>0.10688729874776387</t>
  </si>
  <si>
    <t>0.033392963625521764</t>
  </si>
  <si>
    <t>0.09729272419627749</t>
  </si>
  <si>
    <t>0.037268932617769826</t>
  </si>
  <si>
    <t>0.05922165820642978</t>
  </si>
  <si>
    <t>0.04994036970781157</t>
  </si>
  <si>
    <t>0.6986301369863014</t>
  </si>
  <si>
    <t>0.3350253807106599</t>
  </si>
  <si>
    <t>0.3900169204737733</t>
  </si>
  <si>
    <t>0.0011926058437686344</t>
  </si>
  <si>
    <t>0.012075134168157423</t>
  </si>
  <si>
    <t>0.13367174280879865</t>
  </si>
  <si>
    <t>0.01282051282051282</t>
  </si>
  <si>
    <t>0.10744500846023688</t>
  </si>
  <si>
    <t>0.5956006768189509</t>
  </si>
  <si>
    <t>0.0676818950930626</t>
  </si>
  <si>
    <t>0.14087656529516995</t>
  </si>
  <si>
    <t>0.03369111508646393</t>
  </si>
  <si>
    <t>0.5321489001692047</t>
  </si>
  <si>
    <t>0.08375634517766498</t>
  </si>
  <si>
    <t>1.5999999999999999</t>
  </si>
  <si>
    <t>0.04314720812182741</t>
  </si>
  <si>
    <t>0.06693500298151461</t>
  </si>
  <si>
    <t>0.4526226734348562</t>
  </si>
  <si>
    <t>0.11082910321489002</t>
  </si>
  <si>
    <t>0.35109983079526225</t>
  </si>
  <si>
    <t>0.29441624365482233</t>
  </si>
  <si>
    <t>0.039654144305307094</t>
  </si>
  <si>
    <t>0.046531302876480544</t>
  </si>
  <si>
    <t>0.09052453468697123</t>
  </si>
  <si>
    <t>0.11759729272419628</t>
  </si>
  <si>
    <t>0.25888324873096447</t>
  </si>
  <si>
    <t>0.10837805605247466</t>
  </si>
  <si>
    <t>0.0547945205479452</t>
  </si>
  <si>
    <t>0.01699463327370304</t>
  </si>
  <si>
    <t>0.9461836612999404</t>
  </si>
  <si>
    <t>0.019827072152653547</t>
  </si>
  <si>
    <t>0.10271317829457365</t>
  </si>
  <si>
    <t>0.17428087986463622</t>
  </si>
  <si>
    <t>0.6643835616438356</t>
  </si>
  <si>
    <t>0.9315068493150684</t>
  </si>
  <si>
    <t>evernote</t>
  </si>
  <si>
    <t>53FZBL</t>
  </si>
  <si>
    <t>0.02734375</t>
  </si>
  <si>
    <t>0.1015625</t>
  </si>
  <si>
    <t>0.7109375</t>
  </si>
  <si>
    <t>0.04820627802690583</t>
  </si>
  <si>
    <t>0.04296875</t>
  </si>
  <si>
    <t>0.2421875</t>
  </si>
  <si>
    <t>0.96875</t>
  </si>
  <si>
    <t>0.0625</t>
  </si>
  <si>
    <t>0.28125</t>
  </si>
  <si>
    <t>0.08203125</t>
  </si>
  <si>
    <t>0.15625</t>
  </si>
  <si>
    <t>0.07421875</t>
  </si>
  <si>
    <t>0.0234375</t>
  </si>
  <si>
    <t>0.01953125</t>
  </si>
  <si>
    <t>0.1446188340807175</t>
  </si>
  <si>
    <t>0.0257847533632287</t>
  </si>
  <si>
    <t>0.1311659192825112</t>
  </si>
  <si>
    <t>0.94140625</t>
  </si>
  <si>
    <t>0.5625</t>
  </si>
  <si>
    <t>0.296875</t>
  </si>
  <si>
    <t>0.2109375</t>
  </si>
  <si>
    <t>0.6328125</t>
  </si>
  <si>
    <t>0.0546875</t>
  </si>
  <si>
    <t>0.61328125</t>
  </si>
  <si>
    <t>0.10546875</t>
  </si>
  <si>
    <t>0.2734375</t>
  </si>
  <si>
    <t>0.0390625</t>
  </si>
  <si>
    <t>0.078125</t>
  </si>
  <si>
    <t>0.06838565022421525</t>
  </si>
  <si>
    <t>0.046875</t>
  </si>
  <si>
    <t>0.05859375</t>
  </si>
  <si>
    <t>0.30078125</t>
  </si>
  <si>
    <t>0.16015625</t>
  </si>
  <si>
    <t>2.7</t>
  </si>
  <si>
    <t>0.62890625</t>
  </si>
  <si>
    <t>0.413677130044843</t>
  </si>
  <si>
    <t>0.0011210762331838565</t>
  </si>
  <si>
    <t>0.109375</t>
  </si>
  <si>
    <t>0.37890625</t>
  </si>
  <si>
    <t>0.328125</t>
  </si>
  <si>
    <t>fiorigoat</t>
  </si>
  <si>
    <t>33GNV6</t>
  </si>
  <si>
    <t>0.053208137715179966</t>
  </si>
  <si>
    <t>0.2566510172143975</t>
  </si>
  <si>
    <t>0.20344287949921752</t>
  </si>
  <si>
    <t>0.001564945226917058</t>
  </si>
  <si>
    <t>0.12832550860719874</t>
  </si>
  <si>
    <t>0.026604068857589983</t>
  </si>
  <si>
    <t>0.028169014084507043</t>
  </si>
  <si>
    <t>0.06729264475743349</t>
  </si>
  <si>
    <t>0.00782472613458529</t>
  </si>
  <si>
    <t>0.11580594679186229</t>
  </si>
  <si>
    <t>0.009389671361502348</t>
  </si>
  <si>
    <t>0.8810641627543035</t>
  </si>
  <si>
    <t>0.0406885758998435</t>
  </si>
  <si>
    <t>0.004694835680751174</t>
  </si>
  <si>
    <t>0.11424100156494522</t>
  </si>
  <si>
    <t>0.29264475743348983</t>
  </si>
  <si>
    <t>0.06572769953051644</t>
  </si>
  <si>
    <t>0.30359937402190923</t>
  </si>
  <si>
    <t>HEAD</t>
  </si>
  <si>
    <t>0.2300469483568075</t>
  </si>
  <si>
    <t>0.057902973395931145</t>
  </si>
  <si>
    <t>0.3458528951486698</t>
  </si>
  <si>
    <t>0.4287949921752739</t>
  </si>
  <si>
    <t>0.048513302034428794</t>
  </si>
  <si>
    <t>0.43661971830985913</t>
  </si>
  <si>
    <t>0.003129890453834116</t>
  </si>
  <si>
    <t>0.006259780907668232</t>
  </si>
  <si>
    <t>0.012519561815336464</t>
  </si>
  <si>
    <t>0.03286384976525822</t>
  </si>
  <si>
    <t>0.03755868544600939</t>
  </si>
  <si>
    <t>0.04381846635367762</t>
  </si>
  <si>
    <t>0.27386541471048514</t>
  </si>
  <si>
    <t>post-authentication (D-I, source: mitch json file)</t>
  </si>
  <si>
    <t>ground of truth</t>
  </si>
  <si>
    <t>percentage from our samesite cookies crawling inspection</t>
  </si>
  <si>
    <t>test id</t>
  </si>
  <si>
    <t>testname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</si>
</sst>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0" xfId="1" applyFont="1" applyBorder="1"/>
    <xf numFmtId="9" fontId="0" fillId="0" borderId="7" xfId="0" applyNumberFormat="1" applyBorder="1"/>
    <xf numFmtId="9" fontId="0" fillId="0" borderId="7" xfId="1" applyFont="1" applyBorder="1"/>
    <xf numFmtId="0" fontId="2" fillId="0" borderId="4" xfId="0" applyFont="1" applyBorder="1"/>
    <xf numFmtId="10" fontId="0" fillId="0" borderId="0" xfId="0" applyNumberFormat="1" applyBorder="1"/>
    <xf numFmtId="0" fontId="2" fillId="0" borderId="6" xfId="0" applyFont="1" applyBorder="1"/>
    <xf numFmtId="0" fontId="2" fillId="0" borderId="0" xfId="0" applyFont="1" applyBorder="1"/>
    <xf numFmtId="9" fontId="0" fillId="0" borderId="0" xfId="1" applyNumberFormat="1" applyFont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BC350-0F41-4BD6-A81C-C32A4D332477}">
  <dimension ref="A1:J30"/>
  <sheetViews>
    <sheetView tabSelected="1" workbookViewId="0">
      <selection sqref="A1:J1"/>
    </sheetView>
  </sheetViews>
  <sheetFormatPr defaultRowHeight="15" x14ac:dyDescent="0.25"/>
  <cols>
    <col min="1" max="1" width="41.42578125" customWidth="1"/>
    <col min="2" max="2" width="24.85546875" customWidth="1"/>
    <col min="3" max="3" width="23.140625" customWidth="1"/>
  </cols>
  <sheetData>
    <row r="1" spans="1:10" x14ac:dyDescent="0.25">
      <c r="A1" s="18" t="s">
        <v>114</v>
      </c>
      <c r="B1" s="19"/>
      <c r="C1" s="19"/>
      <c r="D1" s="19"/>
      <c r="E1" s="19"/>
      <c r="F1" s="19"/>
      <c r="G1" s="19"/>
      <c r="H1" s="19"/>
      <c r="I1" s="19"/>
      <c r="J1" s="20"/>
    </row>
    <row r="2" spans="1:10" x14ac:dyDescent="0.25">
      <c r="A2" s="1" t="s">
        <v>95</v>
      </c>
      <c r="B2" s="2">
        <f>COUNTA(_xlfn.UNIQUE('post-auth'!A2:A1666))</f>
        <v>23</v>
      </c>
      <c r="C2" s="2"/>
      <c r="D2" s="2"/>
      <c r="E2" s="2"/>
      <c r="F2" s="2"/>
      <c r="G2" s="2"/>
      <c r="H2" s="2"/>
      <c r="I2" s="2"/>
      <c r="J2" s="3"/>
    </row>
    <row r="3" spans="1:10" x14ac:dyDescent="0.25">
      <c r="A3" s="1" t="s">
        <v>96</v>
      </c>
      <c r="B3" s="2">
        <f>COUNTA(_xlfn.UNIQUE('post-auth'!B2:B1666))</f>
        <v>39</v>
      </c>
      <c r="C3" s="2"/>
      <c r="D3" s="2"/>
      <c r="E3" s="2"/>
      <c r="F3" s="2"/>
      <c r="G3" s="2"/>
      <c r="H3" s="2"/>
      <c r="I3" s="2"/>
      <c r="J3" s="3"/>
    </row>
    <row r="4" spans="1:10" x14ac:dyDescent="0.25">
      <c r="A4" s="1" t="s">
        <v>100</v>
      </c>
      <c r="B4" s="2">
        <f>COUNTA('post-auth'!A2:A1666)</f>
        <v>1665</v>
      </c>
      <c r="C4" s="2"/>
      <c r="D4" s="2"/>
      <c r="E4" s="2"/>
      <c r="F4" s="2"/>
      <c r="G4" s="2"/>
      <c r="H4" s="2"/>
      <c r="I4" s="2"/>
      <c r="J4" s="3"/>
    </row>
    <row r="5" spans="1:10" x14ac:dyDescent="0.25">
      <c r="A5" s="1"/>
      <c r="B5" s="2"/>
      <c r="C5" s="2" t="s">
        <v>101</v>
      </c>
      <c r="D5" s="2" t="s">
        <v>102</v>
      </c>
      <c r="E5" s="2" t="s">
        <v>103</v>
      </c>
      <c r="F5" s="2" t="s">
        <v>104</v>
      </c>
      <c r="G5" s="2" t="s">
        <v>105</v>
      </c>
      <c r="H5" s="2" t="s">
        <v>108</v>
      </c>
      <c r="I5" s="2"/>
      <c r="J5" s="3"/>
    </row>
    <row r="6" spans="1:10" x14ac:dyDescent="0.25">
      <c r="A6" s="1" t="s">
        <v>106</v>
      </c>
      <c r="B6" s="2">
        <f>COUNTIF('post-auth'!D2:D1666,1)</f>
        <v>67</v>
      </c>
      <c r="C6" s="2">
        <f>COUNTIFS('post-auth'!D2:D1666,1,'post-auth'!F2:F1666,"GET")</f>
        <v>5</v>
      </c>
      <c r="D6" s="2">
        <f>COUNTIFS('post-auth'!D2:D1666,1,'post-auth'!F2:F1666,"POST")</f>
        <v>58</v>
      </c>
      <c r="E6" s="2">
        <f>COUNTIFS('post-auth'!D2:D1666,1,'post-auth'!F2:F1666,"DELETE")</f>
        <v>0</v>
      </c>
      <c r="F6" s="2">
        <f>COUNTIFS('post-auth'!D2:D1666,1,'post-auth'!F2:F1666,"PUT")</f>
        <v>4</v>
      </c>
      <c r="G6" s="2">
        <f>B6-SUM(C6:F6)</f>
        <v>0</v>
      </c>
      <c r="H6" s="7">
        <f>(D7+E7)/B6</f>
        <v>0.77611940298507465</v>
      </c>
      <c r="I6" s="2"/>
      <c r="J6" s="3"/>
    </row>
    <row r="7" spans="1:10" x14ac:dyDescent="0.25">
      <c r="A7" s="1" t="s">
        <v>98</v>
      </c>
      <c r="B7" s="2">
        <f>COUNTIFS('post-auth'!D2:D1666,1,'post-auth'!G2:G1666,TRUE)</f>
        <v>61</v>
      </c>
      <c r="C7" s="2">
        <f>COUNTIFS('post-auth'!D2:D1666,1,'post-auth'!G2:G1666,TRUE,'post-auth'!F2:F1666,"GET")</f>
        <v>5</v>
      </c>
      <c r="D7" s="2">
        <f>COUNTIFS('post-auth'!D2:D1666,1,'post-auth'!G2:G1666,TRUE,'post-auth'!F2:F1666,"POST")</f>
        <v>52</v>
      </c>
      <c r="E7" s="2">
        <f>COUNTIFS('post-auth'!D2:D1666,1,'post-auth'!G2:G1666,TRUE,'post-auth'!F2:F1666,"DELETE")</f>
        <v>0</v>
      </c>
      <c r="F7" s="2">
        <f>COUNTIFS('post-auth'!D2:D1666,1,'post-auth'!G2:G1666,TRUE,'post-auth'!F2:F1666,"PUT")</f>
        <v>4</v>
      </c>
      <c r="G7" s="2">
        <f>B7-SUM(C7:F7)</f>
        <v>0</v>
      </c>
      <c r="H7" s="7">
        <f>(D7+E7)/B7</f>
        <v>0.85245901639344257</v>
      </c>
      <c r="I7" s="2"/>
      <c r="J7" s="3"/>
    </row>
    <row r="8" spans="1:10" ht="15.75" thickBot="1" x14ac:dyDescent="0.3">
      <c r="A8" s="4" t="s">
        <v>97</v>
      </c>
      <c r="B8" s="5">
        <f t="shared" ref="B8:G8" si="0">B6-B7</f>
        <v>6</v>
      </c>
      <c r="C8" s="5">
        <f t="shared" si="0"/>
        <v>0</v>
      </c>
      <c r="D8" s="5">
        <f t="shared" si="0"/>
        <v>6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8">
        <v>0</v>
      </c>
      <c r="I8" s="5"/>
      <c r="J8" s="6"/>
    </row>
    <row r="9" spans="1:10" ht="15.75" thickBot="1" x14ac:dyDescent="0.3"/>
    <row r="10" spans="1:10" x14ac:dyDescent="0.25">
      <c r="A10" s="24" t="s">
        <v>1602</v>
      </c>
      <c r="B10" s="25"/>
      <c r="C10" s="25"/>
      <c r="D10" s="25"/>
      <c r="E10" s="25"/>
      <c r="F10" s="25"/>
      <c r="G10" s="25"/>
      <c r="H10" s="25"/>
      <c r="I10" s="25"/>
      <c r="J10" s="26"/>
    </row>
    <row r="11" spans="1:10" x14ac:dyDescent="0.25">
      <c r="A11" s="1"/>
      <c r="B11" s="2"/>
      <c r="C11" s="2" t="s">
        <v>101</v>
      </c>
      <c r="D11" s="2" t="s">
        <v>102</v>
      </c>
      <c r="E11" s="2" t="s">
        <v>107</v>
      </c>
      <c r="F11" s="2"/>
      <c r="G11" s="2"/>
      <c r="H11" s="2" t="s">
        <v>108</v>
      </c>
      <c r="I11" s="2"/>
      <c r="J11" s="3"/>
    </row>
    <row r="12" spans="1:10" x14ac:dyDescent="0.25">
      <c r="A12" s="1" t="s">
        <v>106</v>
      </c>
      <c r="B12" s="2">
        <f>SUM(C12:G12)</f>
        <v>924</v>
      </c>
      <c r="C12" s="2">
        <f>C13+C14</f>
        <v>121</v>
      </c>
      <c r="D12" s="2">
        <f t="shared" ref="D12:G12" si="1">D13+D14</f>
        <v>765</v>
      </c>
      <c r="E12" s="2">
        <f t="shared" si="1"/>
        <v>38</v>
      </c>
      <c r="F12" s="2">
        <f t="shared" si="1"/>
        <v>0</v>
      </c>
      <c r="G12" s="2">
        <f t="shared" si="1"/>
        <v>0</v>
      </c>
      <c r="H12" s="7">
        <f>(D13+E13)/B12</f>
        <v>0.85930735930735935</v>
      </c>
      <c r="I12" s="2"/>
      <c r="J12" s="3"/>
    </row>
    <row r="13" spans="1:10" x14ac:dyDescent="0.25">
      <c r="A13" s="1" t="s">
        <v>98</v>
      </c>
      <c r="B13" s="2">
        <f>SUM(C13:G13)</f>
        <v>906</v>
      </c>
      <c r="C13" s="2">
        <v>112</v>
      </c>
      <c r="D13" s="2">
        <v>758</v>
      </c>
      <c r="E13" s="2">
        <v>36</v>
      </c>
      <c r="F13" s="2"/>
      <c r="G13" s="2">
        <v>0</v>
      </c>
      <c r="H13" s="7">
        <f>(D13+E13)/B13</f>
        <v>0.87637969094922741</v>
      </c>
      <c r="I13" s="2"/>
      <c r="J13" s="3"/>
    </row>
    <row r="14" spans="1:10" ht="15.75" thickBot="1" x14ac:dyDescent="0.3">
      <c r="A14" s="4" t="s">
        <v>97</v>
      </c>
      <c r="B14" s="5">
        <f>SUM(C14:G14)</f>
        <v>18</v>
      </c>
      <c r="C14" s="5">
        <v>9</v>
      </c>
      <c r="D14" s="5">
        <v>7</v>
      </c>
      <c r="E14" s="5">
        <v>2</v>
      </c>
      <c r="F14" s="5"/>
      <c r="G14" s="5">
        <v>0</v>
      </c>
      <c r="H14" s="9">
        <v>0</v>
      </c>
      <c r="I14" s="5"/>
      <c r="J14" s="6"/>
    </row>
    <row r="15" spans="1:10" ht="15.75" thickBot="1" x14ac:dyDescent="0.3"/>
    <row r="16" spans="1:10" x14ac:dyDescent="0.25">
      <c r="A16" s="27" t="s">
        <v>115</v>
      </c>
      <c r="B16" s="28"/>
      <c r="C16" s="28"/>
      <c r="D16" s="28"/>
      <c r="E16" s="28"/>
      <c r="F16" s="28"/>
      <c r="G16" s="28"/>
      <c r="H16" s="28"/>
      <c r="I16" s="28"/>
      <c r="J16" s="29"/>
    </row>
    <row r="17" spans="1:10" x14ac:dyDescent="0.25">
      <c r="A17" s="1"/>
      <c r="B17" s="2">
        <f>SUM(C17:G17)</f>
        <v>991</v>
      </c>
      <c r="C17" s="2">
        <f>C12+C6</f>
        <v>126</v>
      </c>
      <c r="D17" s="2">
        <f>D12+D6</f>
        <v>823</v>
      </c>
      <c r="E17" s="2">
        <f>E12+E6+F6+F12</f>
        <v>42</v>
      </c>
      <c r="F17" s="2"/>
      <c r="G17" s="2">
        <f>G12+G6</f>
        <v>0</v>
      </c>
      <c r="H17" s="14">
        <f>((D13+E13+F13)+(D7+E7+F7))/B17</f>
        <v>0.85771947527749748</v>
      </c>
      <c r="I17" s="2"/>
      <c r="J17" s="3"/>
    </row>
    <row r="18" spans="1:10" x14ac:dyDescent="0.25">
      <c r="A18" s="1"/>
      <c r="B18" s="2"/>
      <c r="C18" s="2"/>
      <c r="D18" s="2"/>
      <c r="E18" s="2"/>
      <c r="F18" s="2"/>
      <c r="G18" s="2"/>
      <c r="H18" s="2"/>
      <c r="I18" s="2"/>
      <c r="J18" s="3"/>
    </row>
    <row r="19" spans="1:10" x14ac:dyDescent="0.25">
      <c r="A19" s="1"/>
      <c r="B19" s="13" t="s">
        <v>1604</v>
      </c>
      <c r="C19" s="13" t="s">
        <v>110</v>
      </c>
      <c r="D19" s="2"/>
      <c r="E19" s="2"/>
      <c r="F19" s="2"/>
      <c r="G19" s="2"/>
      <c r="H19" s="2"/>
      <c r="I19" s="2"/>
      <c r="J19" s="3"/>
    </row>
    <row r="20" spans="1:10" x14ac:dyDescent="0.25">
      <c r="A20" s="10" t="s">
        <v>109</v>
      </c>
      <c r="B20" s="11">
        <v>1.9E-2</v>
      </c>
      <c r="C20" s="11">
        <f>H17*(1-B20)</f>
        <v>0.84142280524722501</v>
      </c>
      <c r="D20" s="2"/>
      <c r="E20" s="2"/>
      <c r="F20" s="2"/>
      <c r="G20" s="2"/>
      <c r="H20" s="2"/>
      <c r="I20" s="2"/>
      <c r="J20" s="3"/>
    </row>
    <row r="21" spans="1:10" x14ac:dyDescent="0.25">
      <c r="A21" s="10" t="s">
        <v>111</v>
      </c>
      <c r="B21" s="11">
        <v>0.92300000000000004</v>
      </c>
      <c r="C21" s="11">
        <f>H17*(1-B20-B21)</f>
        <v>4.97477295660948E-2</v>
      </c>
      <c r="D21" s="2"/>
      <c r="E21" s="2"/>
      <c r="F21" s="2"/>
      <c r="G21" s="2"/>
      <c r="H21" s="2"/>
      <c r="I21" s="2"/>
      <c r="J21" s="3"/>
    </row>
    <row r="22" spans="1:10" x14ac:dyDescent="0.25">
      <c r="A22" s="1"/>
      <c r="B22" s="2"/>
      <c r="C22" s="2"/>
      <c r="D22" s="2"/>
      <c r="E22" s="2"/>
      <c r="F22" s="2"/>
      <c r="G22" s="2"/>
      <c r="H22" s="2"/>
      <c r="I22" s="2"/>
      <c r="J22" s="3"/>
    </row>
    <row r="23" spans="1:10" x14ac:dyDescent="0.25">
      <c r="A23" s="10" t="s">
        <v>112</v>
      </c>
      <c r="B23" s="7">
        <f>(C13+C7)/B17</f>
        <v>0.11806256306760847</v>
      </c>
      <c r="C23" s="2"/>
      <c r="D23" s="2"/>
      <c r="E23" s="2"/>
      <c r="F23" s="2"/>
      <c r="G23" s="2"/>
      <c r="H23" s="2"/>
      <c r="I23" s="2"/>
      <c r="J23" s="3"/>
    </row>
    <row r="24" spans="1:10" ht="15.75" thickBot="1" x14ac:dyDescent="0.3">
      <c r="A24" s="12" t="s">
        <v>113</v>
      </c>
      <c r="B24" s="9">
        <f>(B14+B8)/B17</f>
        <v>2.4217961654894045E-2</v>
      </c>
      <c r="C24" s="5"/>
      <c r="D24" s="5"/>
      <c r="E24" s="5"/>
      <c r="F24" s="5"/>
      <c r="G24" s="5"/>
      <c r="H24" s="5"/>
      <c r="I24" s="5"/>
      <c r="J24" s="6"/>
    </row>
    <row r="25" spans="1:10" ht="15.75" thickBot="1" x14ac:dyDescent="0.3"/>
    <row r="26" spans="1:10" x14ac:dyDescent="0.25">
      <c r="A26" s="21" t="s">
        <v>116</v>
      </c>
      <c r="B26" s="22"/>
      <c r="C26" s="22"/>
      <c r="D26" s="23"/>
    </row>
    <row r="27" spans="1:10" x14ac:dyDescent="0.25">
      <c r="A27" s="1"/>
      <c r="B27" s="2" t="s">
        <v>99</v>
      </c>
      <c r="C27" s="2" t="s">
        <v>98</v>
      </c>
      <c r="D27" s="3"/>
    </row>
    <row r="28" spans="1:10" x14ac:dyDescent="0.25">
      <c r="A28" s="1" t="s">
        <v>95</v>
      </c>
      <c r="B28" s="2">
        <f>COUNTIFS('pre-auth aggregated'!F:F,"pre_auth",'pre-auth aggregated'!E:E,"sso_login")</f>
        <v>13</v>
      </c>
      <c r="C28" s="2">
        <f>COUNTIFS('pre-auth aggregated'!F:F,"pre_auth",'pre-auth aggregated'!E:E,"form_login")</f>
        <v>11</v>
      </c>
      <c r="D28" s="3"/>
    </row>
    <row r="29" spans="1:10" x14ac:dyDescent="0.25">
      <c r="A29" s="1" t="s">
        <v>96</v>
      </c>
      <c r="B29" s="2">
        <f>COUNTIFS('pre-auth aggregated'!F:F,"pre_auth",'pre-auth aggregated'!E:E,"sso_login")</f>
        <v>13</v>
      </c>
      <c r="C29" s="2">
        <f>COUNTIFS('pre-auth aggregated'!F:F,"pre_auth",'pre-auth aggregated'!E:E,"form_login")</f>
        <v>11</v>
      </c>
      <c r="D29" s="3"/>
    </row>
    <row r="30" spans="1:10" ht="15.75" thickBot="1" x14ac:dyDescent="0.3">
      <c r="A30" s="4" t="s">
        <v>106</v>
      </c>
      <c r="B30" s="5">
        <f>SUMIFS('pre-auth aggregated'!L:L,'pre-auth aggregated'!F:F,"pre_auth",'pre-auth aggregated'!E:E,"sso_login")</f>
        <v>30</v>
      </c>
      <c r="C30" s="5">
        <f>SUMIFS('pre-auth aggregated'!L:L,'pre-auth aggregated'!F:F,"pre_auth",'pre-auth aggregated'!E:E,"form_login")</f>
        <v>11</v>
      </c>
      <c r="D30" s="6"/>
    </row>
  </sheetData>
  <mergeCells count="4">
    <mergeCell ref="A1:J1"/>
    <mergeCell ref="A26:D26"/>
    <mergeCell ref="A10:J10"/>
    <mergeCell ref="A16:J16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ACF5-167B-4BD4-809F-8F76772FC344}">
  <dimension ref="A1:AM1666"/>
  <sheetViews>
    <sheetView workbookViewId="0">
      <selection activeCell="E1134" sqref="E1134"/>
    </sheetView>
  </sheetViews>
  <sheetFormatPr defaultRowHeight="15" x14ac:dyDescent="0.25"/>
  <cols>
    <col min="1" max="1" width="13.140625" customWidth="1"/>
    <col min="4" max="4" width="12.140625" customWidth="1"/>
    <col min="6" max="6" width="11.7109375" customWidth="1"/>
    <col min="7" max="7" width="18.85546875" customWidth="1"/>
    <col min="16" max="16" width="11.28515625" customWidth="1"/>
    <col min="32" max="32" width="17.42578125" customWidth="1"/>
  </cols>
  <sheetData>
    <row r="1" spans="1:39" x14ac:dyDescent="0.25">
      <c r="A1" s="15" t="s">
        <v>0</v>
      </c>
      <c r="B1" s="16" t="s">
        <v>120</v>
      </c>
      <c r="C1" s="16" t="s">
        <v>121</v>
      </c>
      <c r="D1" s="16" t="s">
        <v>1603</v>
      </c>
      <c r="E1" s="16" t="s">
        <v>6</v>
      </c>
      <c r="F1" s="16" t="s">
        <v>154</v>
      </c>
      <c r="G1" s="16" t="s">
        <v>149</v>
      </c>
      <c r="H1" s="16" t="s">
        <v>122</v>
      </c>
      <c r="I1" s="16" t="s">
        <v>123</v>
      </c>
      <c r="J1" s="16" t="s">
        <v>124</v>
      </c>
      <c r="K1" s="16" t="s">
        <v>125</v>
      </c>
      <c r="L1" s="16" t="s">
        <v>126</v>
      </c>
      <c r="M1" s="16" t="s">
        <v>127</v>
      </c>
      <c r="N1" s="16" t="s">
        <v>128</v>
      </c>
      <c r="O1" s="16" t="s">
        <v>129</v>
      </c>
      <c r="P1" s="16" t="s">
        <v>130</v>
      </c>
      <c r="Q1" s="16" t="s">
        <v>131</v>
      </c>
      <c r="R1" s="16" t="s">
        <v>132</v>
      </c>
      <c r="S1" s="16" t="s">
        <v>133</v>
      </c>
      <c r="T1" s="16" t="s">
        <v>134</v>
      </c>
      <c r="U1" s="16" t="s">
        <v>135</v>
      </c>
      <c r="V1" s="16" t="s">
        <v>136</v>
      </c>
      <c r="W1" s="16" t="s">
        <v>137</v>
      </c>
      <c r="X1" s="16" t="s">
        <v>138</v>
      </c>
      <c r="Y1" s="16" t="s">
        <v>139</v>
      </c>
      <c r="Z1" s="16" t="s">
        <v>140</v>
      </c>
      <c r="AA1" s="16" t="s">
        <v>141</v>
      </c>
      <c r="AB1" s="16" t="s">
        <v>142</v>
      </c>
      <c r="AC1" s="16" t="s">
        <v>143</v>
      </c>
      <c r="AD1" s="16" t="s">
        <v>144</v>
      </c>
      <c r="AE1" s="16" t="s">
        <v>145</v>
      </c>
      <c r="AF1" s="16" t="s">
        <v>146</v>
      </c>
      <c r="AG1" s="16" t="s">
        <v>147</v>
      </c>
      <c r="AH1" s="16" t="s">
        <v>148</v>
      </c>
      <c r="AI1" s="16" t="s">
        <v>150</v>
      </c>
      <c r="AJ1" s="16" t="s">
        <v>151</v>
      </c>
      <c r="AK1" s="16" t="s">
        <v>152</v>
      </c>
      <c r="AL1" s="16" t="s">
        <v>153</v>
      </c>
      <c r="AM1" s="17" t="s">
        <v>155</v>
      </c>
    </row>
    <row r="2" spans="1:39" x14ac:dyDescent="0.25">
      <c r="A2" t="s">
        <v>156</v>
      </c>
      <c r="B2" t="s">
        <v>157</v>
      </c>
      <c r="C2">
        <v>101</v>
      </c>
      <c r="D2">
        <v>0</v>
      </c>
      <c r="E2" t="s">
        <v>158</v>
      </c>
      <c r="F2" t="s">
        <v>102</v>
      </c>
      <c r="G2" t="b">
        <v>1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b">
        <v>0</v>
      </c>
      <c r="N2" t="b">
        <v>0</v>
      </c>
      <c r="O2" t="b">
        <v>1</v>
      </c>
      <c r="P2">
        <v>0</v>
      </c>
      <c r="Q2" t="b">
        <v>0</v>
      </c>
      <c r="R2" t="b">
        <v>0</v>
      </c>
      <c r="S2" t="b">
        <v>0</v>
      </c>
      <c r="T2" t="b">
        <v>0</v>
      </c>
      <c r="U2" t="b">
        <v>0</v>
      </c>
      <c r="V2" t="b">
        <v>1</v>
      </c>
      <c r="W2" t="b">
        <v>1</v>
      </c>
      <c r="X2" t="b">
        <v>1</v>
      </c>
      <c r="Y2" t="b">
        <v>0</v>
      </c>
      <c r="Z2" t="b">
        <v>0</v>
      </c>
      <c r="AA2" t="b">
        <v>0</v>
      </c>
      <c r="AB2" t="b">
        <v>0</v>
      </c>
      <c r="AC2" t="b">
        <v>0</v>
      </c>
      <c r="AD2" t="b">
        <v>0</v>
      </c>
      <c r="AE2" t="b">
        <v>0</v>
      </c>
      <c r="AF2" t="b">
        <v>0</v>
      </c>
      <c r="AG2" t="b">
        <v>0</v>
      </c>
      <c r="AH2">
        <v>0</v>
      </c>
      <c r="AI2" t="b">
        <v>0</v>
      </c>
      <c r="AJ2" t="b">
        <v>0</v>
      </c>
      <c r="AK2">
        <v>6327</v>
      </c>
      <c r="AL2">
        <v>0</v>
      </c>
      <c r="AM2" t="s">
        <v>159</v>
      </c>
    </row>
    <row r="3" spans="1:39" x14ac:dyDescent="0.25">
      <c r="A3" t="s">
        <v>156</v>
      </c>
      <c r="B3" t="s">
        <v>157</v>
      </c>
      <c r="C3">
        <v>100</v>
      </c>
      <c r="D3">
        <v>0</v>
      </c>
      <c r="E3" t="s">
        <v>160</v>
      </c>
      <c r="F3" t="s">
        <v>101</v>
      </c>
      <c r="G3" t="b">
        <v>1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 t="b">
        <v>1</v>
      </c>
      <c r="P3">
        <v>0</v>
      </c>
      <c r="Q3" t="b">
        <v>0</v>
      </c>
      <c r="R3" t="b">
        <v>0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b">
        <v>0</v>
      </c>
      <c r="AB3" t="b">
        <v>0</v>
      </c>
      <c r="AC3" t="b">
        <v>0</v>
      </c>
      <c r="AD3" t="b">
        <v>0</v>
      </c>
      <c r="AE3" t="b">
        <v>0</v>
      </c>
      <c r="AF3" t="b">
        <v>0</v>
      </c>
      <c r="AG3" t="b">
        <v>0</v>
      </c>
      <c r="AH3">
        <v>0</v>
      </c>
      <c r="AI3" t="b">
        <v>0</v>
      </c>
      <c r="AJ3" t="b">
        <v>0</v>
      </c>
      <c r="AK3">
        <v>12306</v>
      </c>
      <c r="AL3">
        <v>0</v>
      </c>
      <c r="AM3" t="s">
        <v>161</v>
      </c>
    </row>
    <row r="4" spans="1:39" x14ac:dyDescent="0.25">
      <c r="A4" t="s">
        <v>156</v>
      </c>
      <c r="B4" t="s">
        <v>157</v>
      </c>
      <c r="C4">
        <v>41</v>
      </c>
      <c r="D4">
        <v>0</v>
      </c>
      <c r="E4" t="s">
        <v>162</v>
      </c>
      <c r="F4" t="s">
        <v>101</v>
      </c>
      <c r="G4" t="b">
        <v>1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1</v>
      </c>
      <c r="O4" t="b">
        <v>1</v>
      </c>
      <c r="P4">
        <v>0</v>
      </c>
      <c r="Q4" t="b">
        <v>0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  <c r="Y4" t="b">
        <v>0</v>
      </c>
      <c r="Z4" t="b">
        <v>0</v>
      </c>
      <c r="AA4" t="b">
        <v>0</v>
      </c>
      <c r="AB4" t="b">
        <v>0</v>
      </c>
      <c r="AC4" t="b">
        <v>0</v>
      </c>
      <c r="AD4" t="b">
        <v>0</v>
      </c>
      <c r="AE4" t="b">
        <v>0</v>
      </c>
      <c r="AF4" t="b">
        <v>0</v>
      </c>
      <c r="AG4" t="b">
        <v>1</v>
      </c>
      <c r="AH4">
        <v>0</v>
      </c>
      <c r="AI4" t="b">
        <v>0</v>
      </c>
      <c r="AJ4" t="b">
        <v>0</v>
      </c>
      <c r="AK4">
        <v>5273</v>
      </c>
      <c r="AL4">
        <v>2</v>
      </c>
      <c r="AM4" t="s">
        <v>163</v>
      </c>
    </row>
    <row r="5" spans="1:39" x14ac:dyDescent="0.25">
      <c r="A5" t="s">
        <v>156</v>
      </c>
      <c r="B5" t="s">
        <v>157</v>
      </c>
      <c r="C5">
        <v>8</v>
      </c>
      <c r="D5">
        <v>0</v>
      </c>
      <c r="E5" t="s">
        <v>164</v>
      </c>
      <c r="F5" t="s">
        <v>101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t="b">
        <v>0</v>
      </c>
      <c r="P5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  <c r="X5" t="b">
        <v>0</v>
      </c>
      <c r="Y5" t="b">
        <v>0</v>
      </c>
      <c r="Z5" t="b">
        <v>0</v>
      </c>
      <c r="AA5" t="b">
        <v>0</v>
      </c>
      <c r="AB5" t="b">
        <v>0</v>
      </c>
      <c r="AC5" t="b">
        <v>0</v>
      </c>
      <c r="AD5" t="b">
        <v>0</v>
      </c>
      <c r="AE5" t="b">
        <v>0</v>
      </c>
      <c r="AF5" t="b">
        <v>1</v>
      </c>
      <c r="AG5" t="b">
        <v>0</v>
      </c>
      <c r="AH5">
        <v>0</v>
      </c>
      <c r="AI5" t="b">
        <v>0</v>
      </c>
      <c r="AJ5" t="b">
        <v>1</v>
      </c>
      <c r="AK5">
        <v>214</v>
      </c>
      <c r="AL5">
        <v>0</v>
      </c>
      <c r="AM5" t="s">
        <v>165</v>
      </c>
    </row>
    <row r="6" spans="1:39" x14ac:dyDescent="0.25">
      <c r="A6" t="s">
        <v>156</v>
      </c>
      <c r="B6" t="s">
        <v>157</v>
      </c>
      <c r="C6">
        <v>3</v>
      </c>
      <c r="D6">
        <v>0</v>
      </c>
      <c r="E6" t="s">
        <v>166</v>
      </c>
      <c r="F6" t="s">
        <v>101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0</v>
      </c>
      <c r="O6" t="b">
        <v>0</v>
      </c>
      <c r="P6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  <c r="X6" t="b">
        <v>0</v>
      </c>
      <c r="Y6" t="b">
        <v>0</v>
      </c>
      <c r="Z6" t="b">
        <v>0</v>
      </c>
      <c r="AA6" t="b">
        <v>0</v>
      </c>
      <c r="AB6" t="b">
        <v>0</v>
      </c>
      <c r="AC6" t="b">
        <v>0</v>
      </c>
      <c r="AD6" t="b">
        <v>0</v>
      </c>
      <c r="AE6" t="b">
        <v>0</v>
      </c>
      <c r="AF6" t="b">
        <v>0</v>
      </c>
      <c r="AG6" t="b">
        <v>0</v>
      </c>
      <c r="AH6">
        <v>0</v>
      </c>
      <c r="AI6" t="b">
        <v>0</v>
      </c>
      <c r="AJ6" t="b">
        <v>1</v>
      </c>
      <c r="AK6">
        <v>750</v>
      </c>
      <c r="AL6">
        <v>0</v>
      </c>
      <c r="AM6" t="s">
        <v>167</v>
      </c>
    </row>
    <row r="7" spans="1:39" x14ac:dyDescent="0.25">
      <c r="A7" t="s">
        <v>156</v>
      </c>
      <c r="B7" t="s">
        <v>157</v>
      </c>
      <c r="C7">
        <v>77</v>
      </c>
      <c r="D7">
        <v>0</v>
      </c>
      <c r="E7" t="s">
        <v>162</v>
      </c>
      <c r="F7" t="s">
        <v>101</v>
      </c>
      <c r="G7" t="b">
        <v>1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1</v>
      </c>
      <c r="P7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0</v>
      </c>
      <c r="Y7" t="b">
        <v>1</v>
      </c>
      <c r="Z7" t="b">
        <v>0</v>
      </c>
      <c r="AA7" t="b">
        <v>0</v>
      </c>
      <c r="AB7" t="b">
        <v>0</v>
      </c>
      <c r="AC7" t="b">
        <v>0</v>
      </c>
      <c r="AD7" t="b">
        <v>0</v>
      </c>
      <c r="AE7" t="b">
        <v>0</v>
      </c>
      <c r="AF7" t="b">
        <v>0</v>
      </c>
      <c r="AG7" t="b">
        <v>0</v>
      </c>
      <c r="AH7">
        <v>0</v>
      </c>
      <c r="AI7" t="b">
        <v>0</v>
      </c>
      <c r="AJ7" t="b">
        <v>0</v>
      </c>
      <c r="AK7">
        <v>6284</v>
      </c>
      <c r="AL7">
        <v>0</v>
      </c>
      <c r="AM7" t="s">
        <v>168</v>
      </c>
    </row>
    <row r="8" spans="1:39" x14ac:dyDescent="0.25">
      <c r="A8" t="s">
        <v>156</v>
      </c>
      <c r="B8" t="s">
        <v>157</v>
      </c>
      <c r="C8">
        <v>19</v>
      </c>
      <c r="D8">
        <v>0</v>
      </c>
      <c r="E8" t="s">
        <v>169</v>
      </c>
      <c r="F8" t="s">
        <v>101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  <c r="X8" t="b">
        <v>0</v>
      </c>
      <c r="Y8" t="b">
        <v>0</v>
      </c>
      <c r="Z8" t="b">
        <v>0</v>
      </c>
      <c r="AA8" t="b">
        <v>0</v>
      </c>
      <c r="AB8" t="b">
        <v>0</v>
      </c>
      <c r="AC8" t="b">
        <v>0</v>
      </c>
      <c r="AD8" t="b">
        <v>0</v>
      </c>
      <c r="AE8" t="b">
        <v>0</v>
      </c>
      <c r="AF8" t="b">
        <v>1</v>
      </c>
      <c r="AG8" t="b">
        <v>0</v>
      </c>
      <c r="AH8">
        <v>0</v>
      </c>
      <c r="AI8" t="b">
        <v>0</v>
      </c>
      <c r="AJ8" t="b">
        <v>1</v>
      </c>
      <c r="AK8">
        <v>133</v>
      </c>
      <c r="AL8">
        <v>0</v>
      </c>
      <c r="AM8" t="s">
        <v>170</v>
      </c>
    </row>
    <row r="9" spans="1:39" x14ac:dyDescent="0.25">
      <c r="A9" t="s">
        <v>156</v>
      </c>
      <c r="B9" t="s">
        <v>157</v>
      </c>
      <c r="C9">
        <v>97</v>
      </c>
      <c r="D9">
        <v>0</v>
      </c>
      <c r="E9" t="s">
        <v>19</v>
      </c>
      <c r="F9" t="s">
        <v>101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b">
        <v>0</v>
      </c>
      <c r="O9" t="b">
        <v>0</v>
      </c>
      <c r="P9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>
        <v>0</v>
      </c>
      <c r="AI9" t="b">
        <v>0</v>
      </c>
      <c r="AJ9" t="b">
        <v>1</v>
      </c>
      <c r="AK9">
        <v>971</v>
      </c>
      <c r="AL9">
        <v>0</v>
      </c>
      <c r="AM9" t="s">
        <v>171</v>
      </c>
    </row>
    <row r="10" spans="1:39" x14ac:dyDescent="0.25">
      <c r="A10" t="s">
        <v>156</v>
      </c>
      <c r="B10" t="s">
        <v>157</v>
      </c>
      <c r="C10">
        <v>112</v>
      </c>
      <c r="D10">
        <v>0</v>
      </c>
      <c r="E10" t="s">
        <v>162</v>
      </c>
      <c r="F10" t="s">
        <v>101</v>
      </c>
      <c r="G10" t="b">
        <v>1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  <c r="N10" t="b">
        <v>1</v>
      </c>
      <c r="O10" t="b">
        <v>1</v>
      </c>
      <c r="P10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  <c r="X10" t="b">
        <v>0</v>
      </c>
      <c r="Y10" t="b">
        <v>0</v>
      </c>
      <c r="Z10" t="b">
        <v>0</v>
      </c>
      <c r="AA10" t="b">
        <v>0</v>
      </c>
      <c r="AB10" t="b">
        <v>0</v>
      </c>
      <c r="AC10" t="b">
        <v>0</v>
      </c>
      <c r="AD10" t="b">
        <v>0</v>
      </c>
      <c r="AE10" t="b">
        <v>0</v>
      </c>
      <c r="AF10" t="b">
        <v>0</v>
      </c>
      <c r="AG10" t="b">
        <v>1</v>
      </c>
      <c r="AH10">
        <v>0</v>
      </c>
      <c r="AI10" t="b">
        <v>0</v>
      </c>
      <c r="AJ10" t="b">
        <v>0</v>
      </c>
      <c r="AK10">
        <v>6250</v>
      </c>
      <c r="AL10">
        <v>2</v>
      </c>
      <c r="AM10" t="s">
        <v>172</v>
      </c>
    </row>
    <row r="11" spans="1:39" x14ac:dyDescent="0.25">
      <c r="A11" t="s">
        <v>156</v>
      </c>
      <c r="B11" t="s">
        <v>157</v>
      </c>
      <c r="C11">
        <v>102</v>
      </c>
      <c r="D11">
        <v>0</v>
      </c>
      <c r="E11" t="s">
        <v>160</v>
      </c>
      <c r="F11" t="s">
        <v>101</v>
      </c>
      <c r="G11" t="b">
        <v>1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  <c r="O11" t="b">
        <v>1</v>
      </c>
      <c r="P11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  <c r="X11" t="b">
        <v>0</v>
      </c>
      <c r="Y11" t="b">
        <v>0</v>
      </c>
      <c r="Z11" t="b">
        <v>0</v>
      </c>
      <c r="AA11" t="b">
        <v>0</v>
      </c>
      <c r="AB11" t="b">
        <v>0</v>
      </c>
      <c r="AC11" t="b">
        <v>0</v>
      </c>
      <c r="AD11" t="b">
        <v>0</v>
      </c>
      <c r="AE11" t="b">
        <v>0</v>
      </c>
      <c r="AF11" t="b">
        <v>0</v>
      </c>
      <c r="AG11" t="b">
        <v>0</v>
      </c>
      <c r="AH11">
        <v>0</v>
      </c>
      <c r="AI11" t="b">
        <v>0</v>
      </c>
      <c r="AJ11" t="b">
        <v>0</v>
      </c>
      <c r="AK11">
        <v>12433</v>
      </c>
      <c r="AL11">
        <v>0</v>
      </c>
      <c r="AM11" t="s">
        <v>171</v>
      </c>
    </row>
    <row r="12" spans="1:39" x14ac:dyDescent="0.25">
      <c r="A12" t="s">
        <v>156</v>
      </c>
      <c r="B12" t="s">
        <v>157</v>
      </c>
      <c r="C12">
        <v>109</v>
      </c>
      <c r="D12">
        <v>1</v>
      </c>
      <c r="E12" t="s">
        <v>173</v>
      </c>
      <c r="F12" t="s">
        <v>102</v>
      </c>
      <c r="G12" t="b">
        <v>1</v>
      </c>
      <c r="H12" t="b">
        <v>0</v>
      </c>
      <c r="I12" t="b">
        <v>0</v>
      </c>
      <c r="J12" t="b">
        <v>1</v>
      </c>
      <c r="K12" t="b">
        <v>0</v>
      </c>
      <c r="L12" t="b">
        <v>0</v>
      </c>
      <c r="M12" t="b">
        <v>0</v>
      </c>
      <c r="N12" t="b">
        <v>0</v>
      </c>
      <c r="O12" t="b">
        <v>1</v>
      </c>
      <c r="P12">
        <v>0</v>
      </c>
      <c r="Q12" t="b">
        <v>1</v>
      </c>
      <c r="R12" t="b">
        <v>0</v>
      </c>
      <c r="S12" t="b">
        <v>0</v>
      </c>
      <c r="T12" t="b">
        <v>0</v>
      </c>
      <c r="U12" t="b">
        <v>0</v>
      </c>
      <c r="V12" t="b">
        <v>1</v>
      </c>
      <c r="W12" t="b">
        <v>1</v>
      </c>
      <c r="X12" t="b">
        <v>1</v>
      </c>
      <c r="Y12" t="b">
        <v>0</v>
      </c>
      <c r="Z12" t="b">
        <v>0</v>
      </c>
      <c r="AA12" t="b">
        <v>0</v>
      </c>
      <c r="AB12" t="b">
        <v>0</v>
      </c>
      <c r="AC12" t="b">
        <v>0</v>
      </c>
      <c r="AD12" t="b">
        <v>0</v>
      </c>
      <c r="AE12" t="b">
        <v>0</v>
      </c>
      <c r="AF12" t="b">
        <v>0</v>
      </c>
      <c r="AG12" t="b">
        <v>0</v>
      </c>
      <c r="AH12">
        <v>0</v>
      </c>
      <c r="AI12" t="b">
        <v>0</v>
      </c>
      <c r="AJ12" t="b">
        <v>0</v>
      </c>
      <c r="AK12">
        <v>6278</v>
      </c>
      <c r="AL12">
        <v>0</v>
      </c>
      <c r="AM12" t="s">
        <v>174</v>
      </c>
    </row>
    <row r="13" spans="1:39" x14ac:dyDescent="0.25">
      <c r="A13" t="s">
        <v>156</v>
      </c>
      <c r="B13" t="s">
        <v>157</v>
      </c>
      <c r="C13">
        <v>76</v>
      </c>
      <c r="D13">
        <v>0</v>
      </c>
      <c r="E13" t="s">
        <v>175</v>
      </c>
      <c r="F13" t="s">
        <v>102</v>
      </c>
      <c r="G13" t="b">
        <v>1</v>
      </c>
      <c r="H13" t="b">
        <v>1</v>
      </c>
      <c r="I13" t="b">
        <v>0</v>
      </c>
      <c r="J13" t="b">
        <v>1</v>
      </c>
      <c r="K13" t="b">
        <v>1</v>
      </c>
      <c r="L13" t="b">
        <v>0</v>
      </c>
      <c r="M13" t="b">
        <v>0</v>
      </c>
      <c r="N13" t="b">
        <v>0</v>
      </c>
      <c r="O13" t="b">
        <v>1</v>
      </c>
      <c r="P13">
        <v>0</v>
      </c>
      <c r="Q13" t="b">
        <v>1</v>
      </c>
      <c r="R13" t="b">
        <v>0</v>
      </c>
      <c r="S13" t="b">
        <v>0</v>
      </c>
      <c r="T13" t="b">
        <v>0</v>
      </c>
      <c r="U13" t="b">
        <v>0</v>
      </c>
      <c r="V13" t="b">
        <v>1</v>
      </c>
      <c r="W13" t="b">
        <v>1</v>
      </c>
      <c r="X13" t="b">
        <v>1</v>
      </c>
      <c r="Y13" t="b">
        <v>0</v>
      </c>
      <c r="Z13" t="b">
        <v>0</v>
      </c>
      <c r="AA13" t="b">
        <v>0</v>
      </c>
      <c r="AB13" t="b">
        <v>0</v>
      </c>
      <c r="AC13" t="b">
        <v>0</v>
      </c>
      <c r="AD13" t="b">
        <v>0</v>
      </c>
      <c r="AE13" t="b">
        <v>0</v>
      </c>
      <c r="AF13" t="b">
        <v>0</v>
      </c>
      <c r="AG13" t="b">
        <v>1</v>
      </c>
      <c r="AH13">
        <v>0</v>
      </c>
      <c r="AI13" t="b">
        <v>0</v>
      </c>
      <c r="AJ13" t="b">
        <v>0</v>
      </c>
      <c r="AK13">
        <v>5215</v>
      </c>
      <c r="AL13">
        <v>0</v>
      </c>
      <c r="AM13" t="s">
        <v>176</v>
      </c>
    </row>
    <row r="14" spans="1:39" x14ac:dyDescent="0.25">
      <c r="A14" t="s">
        <v>156</v>
      </c>
      <c r="B14" t="s">
        <v>157</v>
      </c>
      <c r="C14">
        <v>110</v>
      </c>
      <c r="D14">
        <v>0</v>
      </c>
      <c r="E14" t="s">
        <v>160</v>
      </c>
      <c r="F14" t="s">
        <v>101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 t="b">
        <v>0</v>
      </c>
      <c r="M14" t="b">
        <v>0</v>
      </c>
      <c r="N14" t="b">
        <v>0</v>
      </c>
      <c r="O14" t="b">
        <v>1</v>
      </c>
      <c r="P14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  <c r="X14" t="b">
        <v>0</v>
      </c>
      <c r="Y14" t="b">
        <v>0</v>
      </c>
      <c r="Z14" t="b">
        <v>0</v>
      </c>
      <c r="AA14" t="b">
        <v>0</v>
      </c>
      <c r="AB14" t="b">
        <v>0</v>
      </c>
      <c r="AC14" t="b">
        <v>0</v>
      </c>
      <c r="AD14" t="b">
        <v>0</v>
      </c>
      <c r="AE14" t="b">
        <v>0</v>
      </c>
      <c r="AF14" t="b">
        <v>0</v>
      </c>
      <c r="AG14" t="b">
        <v>0</v>
      </c>
      <c r="AH14">
        <v>0</v>
      </c>
      <c r="AI14" t="b">
        <v>0</v>
      </c>
      <c r="AJ14" t="b">
        <v>1</v>
      </c>
      <c r="AK14">
        <v>80</v>
      </c>
      <c r="AL14">
        <v>0</v>
      </c>
      <c r="AM14" t="s">
        <v>176</v>
      </c>
    </row>
    <row r="15" spans="1:39" x14ac:dyDescent="0.25">
      <c r="A15" t="s">
        <v>156</v>
      </c>
      <c r="B15" t="s">
        <v>157</v>
      </c>
      <c r="C15">
        <v>99</v>
      </c>
      <c r="D15">
        <v>0</v>
      </c>
      <c r="E15" t="s">
        <v>177</v>
      </c>
      <c r="F15" t="s">
        <v>102</v>
      </c>
      <c r="G15" t="b">
        <v>1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 t="b">
        <v>0</v>
      </c>
      <c r="O15" t="b">
        <v>1</v>
      </c>
      <c r="P15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1</v>
      </c>
      <c r="W15" t="b">
        <v>1</v>
      </c>
      <c r="X15" t="b">
        <v>1</v>
      </c>
      <c r="Y15" t="b">
        <v>0</v>
      </c>
      <c r="Z15" t="b">
        <v>0</v>
      </c>
      <c r="AA15" t="b">
        <v>0</v>
      </c>
      <c r="AB15" t="b">
        <v>0</v>
      </c>
      <c r="AC15" t="b">
        <v>0</v>
      </c>
      <c r="AD15" t="b">
        <v>0</v>
      </c>
      <c r="AE15" t="b">
        <v>0</v>
      </c>
      <c r="AF15" t="b">
        <v>0</v>
      </c>
      <c r="AG15" t="b">
        <v>0</v>
      </c>
      <c r="AH15">
        <v>0</v>
      </c>
      <c r="AI15" t="b">
        <v>0</v>
      </c>
      <c r="AJ15" t="b">
        <v>0</v>
      </c>
      <c r="AK15">
        <v>6347</v>
      </c>
      <c r="AL15">
        <v>0</v>
      </c>
      <c r="AM15" t="s">
        <v>178</v>
      </c>
    </row>
    <row r="16" spans="1:39" x14ac:dyDescent="0.25">
      <c r="A16" t="s">
        <v>179</v>
      </c>
      <c r="B16" t="s">
        <v>180</v>
      </c>
      <c r="C16">
        <v>3</v>
      </c>
      <c r="D16">
        <v>0</v>
      </c>
      <c r="E16" t="s">
        <v>162</v>
      </c>
      <c r="F16" t="s">
        <v>101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1</v>
      </c>
      <c r="O16" t="b">
        <v>1</v>
      </c>
      <c r="P16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V16" t="b">
        <v>0</v>
      </c>
      <c r="W16" t="b">
        <v>0</v>
      </c>
      <c r="X16" t="b">
        <v>0</v>
      </c>
      <c r="Y16" t="b">
        <v>0</v>
      </c>
      <c r="Z16" t="b">
        <v>0</v>
      </c>
      <c r="AA16" t="b">
        <v>0</v>
      </c>
      <c r="AB16" t="b">
        <v>0</v>
      </c>
      <c r="AC16" t="b">
        <v>0</v>
      </c>
      <c r="AD16" t="b">
        <v>0</v>
      </c>
      <c r="AE16" t="b">
        <v>0</v>
      </c>
      <c r="AF16" t="b">
        <v>0</v>
      </c>
      <c r="AG16" t="b">
        <v>1</v>
      </c>
      <c r="AH16">
        <v>1</v>
      </c>
      <c r="AI16" t="b">
        <v>0</v>
      </c>
      <c r="AJ16" t="b">
        <v>1</v>
      </c>
      <c r="AK16">
        <v>505</v>
      </c>
      <c r="AL16">
        <v>2</v>
      </c>
      <c r="AM16" t="s">
        <v>181</v>
      </c>
    </row>
    <row r="17" spans="1:39" x14ac:dyDescent="0.25">
      <c r="A17" t="s">
        <v>179</v>
      </c>
      <c r="B17" t="s">
        <v>180</v>
      </c>
      <c r="C17">
        <v>135</v>
      </c>
      <c r="D17">
        <v>0</v>
      </c>
      <c r="E17" t="s">
        <v>169</v>
      </c>
      <c r="F17" t="s">
        <v>101</v>
      </c>
      <c r="G17" t="b">
        <v>0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>
        <v>0</v>
      </c>
      <c r="Q17" t="b">
        <v>0</v>
      </c>
      <c r="R17" t="b">
        <v>0</v>
      </c>
      <c r="S17" t="b">
        <v>0</v>
      </c>
      <c r="T17" t="b">
        <v>0</v>
      </c>
      <c r="U17" t="b">
        <v>0</v>
      </c>
      <c r="V17" t="b">
        <v>0</v>
      </c>
      <c r="W17" t="b">
        <v>0</v>
      </c>
      <c r="X17" t="b">
        <v>0</v>
      </c>
      <c r="Y17" t="b">
        <v>0</v>
      </c>
      <c r="Z17" t="b">
        <v>0</v>
      </c>
      <c r="AA17" t="b">
        <v>0</v>
      </c>
      <c r="AB17" t="b">
        <v>0</v>
      </c>
      <c r="AC17" t="b">
        <v>0</v>
      </c>
      <c r="AD17" t="b">
        <v>0</v>
      </c>
      <c r="AE17" t="b">
        <v>0</v>
      </c>
      <c r="AF17" t="b">
        <v>1</v>
      </c>
      <c r="AG17" t="b">
        <v>0</v>
      </c>
      <c r="AH17">
        <v>0</v>
      </c>
      <c r="AI17" t="b">
        <v>0</v>
      </c>
      <c r="AJ17" t="b">
        <v>1</v>
      </c>
      <c r="AK17">
        <v>200</v>
      </c>
      <c r="AL17">
        <v>0</v>
      </c>
      <c r="AM17" t="s">
        <v>176</v>
      </c>
    </row>
    <row r="18" spans="1:39" x14ac:dyDescent="0.25">
      <c r="A18" t="s">
        <v>179</v>
      </c>
      <c r="B18" t="s">
        <v>180</v>
      </c>
      <c r="C18">
        <v>138</v>
      </c>
      <c r="D18">
        <v>1</v>
      </c>
      <c r="E18" t="s">
        <v>160</v>
      </c>
      <c r="F18" t="s">
        <v>101</v>
      </c>
      <c r="G18" t="b">
        <v>1</v>
      </c>
      <c r="H18" t="b">
        <v>0</v>
      </c>
      <c r="I18" t="b">
        <v>0</v>
      </c>
      <c r="J18" t="b">
        <v>0</v>
      </c>
      <c r="K18" t="b">
        <v>0</v>
      </c>
      <c r="L18" t="b">
        <v>0</v>
      </c>
      <c r="M18" t="b">
        <v>0</v>
      </c>
      <c r="N18" t="b">
        <v>0</v>
      </c>
      <c r="O18" t="b">
        <v>1</v>
      </c>
      <c r="P18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  <c r="X18" t="b">
        <v>0</v>
      </c>
      <c r="Y18" t="b">
        <v>0</v>
      </c>
      <c r="Z18" t="b">
        <v>0</v>
      </c>
      <c r="AA18" t="b">
        <v>0</v>
      </c>
      <c r="AB18" t="b">
        <v>0</v>
      </c>
      <c r="AC18" t="b">
        <v>0</v>
      </c>
      <c r="AD18" t="b">
        <v>0</v>
      </c>
      <c r="AE18" t="b">
        <v>0</v>
      </c>
      <c r="AF18" t="b">
        <v>0</v>
      </c>
      <c r="AG18" t="b">
        <v>0</v>
      </c>
      <c r="AH18">
        <v>0</v>
      </c>
      <c r="AI18" t="b">
        <v>0</v>
      </c>
      <c r="AJ18" t="b">
        <v>0</v>
      </c>
      <c r="AK18">
        <v>410</v>
      </c>
      <c r="AL18">
        <v>0</v>
      </c>
      <c r="AM18" t="s">
        <v>182</v>
      </c>
    </row>
    <row r="19" spans="1:39" x14ac:dyDescent="0.25">
      <c r="A19" t="s">
        <v>179</v>
      </c>
      <c r="B19" t="s">
        <v>180</v>
      </c>
      <c r="C19">
        <v>148</v>
      </c>
      <c r="D19">
        <v>0</v>
      </c>
      <c r="E19" t="s">
        <v>183</v>
      </c>
      <c r="F19" t="s">
        <v>101</v>
      </c>
      <c r="G19" t="b">
        <v>1</v>
      </c>
      <c r="H19" t="b">
        <v>0</v>
      </c>
      <c r="I19" t="b">
        <v>0</v>
      </c>
      <c r="J19" t="b">
        <v>0</v>
      </c>
      <c r="K19" t="b">
        <v>0</v>
      </c>
      <c r="L19" t="b">
        <v>0</v>
      </c>
      <c r="M19" t="b">
        <v>0</v>
      </c>
      <c r="N19" t="b">
        <v>0</v>
      </c>
      <c r="O19" t="b">
        <v>1</v>
      </c>
      <c r="P19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  <c r="X19" t="b">
        <v>0</v>
      </c>
      <c r="Y19" t="b">
        <v>0</v>
      </c>
      <c r="Z19" t="b">
        <v>0</v>
      </c>
      <c r="AA19" t="b">
        <v>0</v>
      </c>
      <c r="AB19" t="b">
        <v>0</v>
      </c>
      <c r="AC19" t="b">
        <v>0</v>
      </c>
      <c r="AD19" t="b">
        <v>0</v>
      </c>
      <c r="AE19" t="b">
        <v>0</v>
      </c>
      <c r="AF19" t="b">
        <v>0</v>
      </c>
      <c r="AG19" t="b">
        <v>0</v>
      </c>
      <c r="AH19">
        <v>0</v>
      </c>
      <c r="AI19" t="b">
        <v>0</v>
      </c>
      <c r="AJ19" t="b">
        <v>0</v>
      </c>
      <c r="AK19">
        <v>66</v>
      </c>
      <c r="AL19">
        <v>0</v>
      </c>
      <c r="AM19" t="s">
        <v>176</v>
      </c>
    </row>
    <row r="20" spans="1:39" x14ac:dyDescent="0.25">
      <c r="A20" t="s">
        <v>179</v>
      </c>
      <c r="B20" t="s">
        <v>180</v>
      </c>
      <c r="C20">
        <v>145</v>
      </c>
      <c r="D20">
        <v>1</v>
      </c>
      <c r="E20" t="s">
        <v>160</v>
      </c>
      <c r="F20" t="s">
        <v>101</v>
      </c>
      <c r="G20" t="b">
        <v>1</v>
      </c>
      <c r="H20" t="b">
        <v>0</v>
      </c>
      <c r="I20" t="b">
        <v>0</v>
      </c>
      <c r="J20" t="b">
        <v>0</v>
      </c>
      <c r="K20" t="b">
        <v>0</v>
      </c>
      <c r="L20" t="b">
        <v>0</v>
      </c>
      <c r="M20" t="b">
        <v>0</v>
      </c>
      <c r="N20" t="b">
        <v>0</v>
      </c>
      <c r="O20" t="b">
        <v>1</v>
      </c>
      <c r="P20">
        <v>0</v>
      </c>
      <c r="Q20" t="b">
        <v>0</v>
      </c>
      <c r="R20" t="b">
        <v>0</v>
      </c>
      <c r="S20" t="b">
        <v>0</v>
      </c>
      <c r="T20" t="b">
        <v>0</v>
      </c>
      <c r="U20" t="b">
        <v>0</v>
      </c>
      <c r="V20" t="b">
        <v>0</v>
      </c>
      <c r="W20" t="b">
        <v>0</v>
      </c>
      <c r="X20" t="b">
        <v>0</v>
      </c>
      <c r="Y20" t="b">
        <v>0</v>
      </c>
      <c r="Z20" t="b">
        <v>0</v>
      </c>
      <c r="AA20" t="b">
        <v>0</v>
      </c>
      <c r="AB20" t="b">
        <v>0</v>
      </c>
      <c r="AC20" t="b">
        <v>0</v>
      </c>
      <c r="AD20" t="b">
        <v>0</v>
      </c>
      <c r="AE20" t="b">
        <v>0</v>
      </c>
      <c r="AF20" t="b">
        <v>0</v>
      </c>
      <c r="AG20" t="b">
        <v>0</v>
      </c>
      <c r="AH20">
        <v>0</v>
      </c>
      <c r="AI20" t="b">
        <v>0</v>
      </c>
      <c r="AJ20" t="b">
        <v>0</v>
      </c>
      <c r="AK20">
        <v>387</v>
      </c>
      <c r="AL20">
        <v>0</v>
      </c>
      <c r="AM20" t="s">
        <v>184</v>
      </c>
    </row>
    <row r="21" spans="1:39" x14ac:dyDescent="0.25">
      <c r="A21" t="s">
        <v>179</v>
      </c>
      <c r="B21" t="s">
        <v>180</v>
      </c>
      <c r="C21">
        <v>68</v>
      </c>
      <c r="D21">
        <v>0</v>
      </c>
      <c r="E21" t="s">
        <v>164</v>
      </c>
      <c r="F21" t="s">
        <v>101</v>
      </c>
      <c r="G21" t="b">
        <v>0</v>
      </c>
      <c r="H21" t="b">
        <v>0</v>
      </c>
      <c r="I21" t="b">
        <v>0</v>
      </c>
      <c r="J21" t="b">
        <v>0</v>
      </c>
      <c r="K21" t="b">
        <v>0</v>
      </c>
      <c r="L21" t="b">
        <v>0</v>
      </c>
      <c r="M21" t="b">
        <v>0</v>
      </c>
      <c r="N21" t="b">
        <v>0</v>
      </c>
      <c r="O21" t="b">
        <v>0</v>
      </c>
      <c r="P21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  <c r="X21" t="b">
        <v>0</v>
      </c>
      <c r="Y21" t="b">
        <v>0</v>
      </c>
      <c r="Z21" t="b">
        <v>0</v>
      </c>
      <c r="AA21" t="b">
        <v>0</v>
      </c>
      <c r="AB21" t="b">
        <v>0</v>
      </c>
      <c r="AC21" t="b">
        <v>0</v>
      </c>
      <c r="AD21" t="b">
        <v>0</v>
      </c>
      <c r="AE21" t="b">
        <v>0</v>
      </c>
      <c r="AF21" t="b">
        <v>1</v>
      </c>
      <c r="AG21" t="b">
        <v>0</v>
      </c>
      <c r="AH21">
        <v>0</v>
      </c>
      <c r="AI21" t="b">
        <v>0</v>
      </c>
      <c r="AJ21" t="b">
        <v>1</v>
      </c>
      <c r="AK21">
        <v>259</v>
      </c>
      <c r="AL21">
        <v>0</v>
      </c>
      <c r="AM21" t="s">
        <v>185</v>
      </c>
    </row>
    <row r="22" spans="1:39" x14ac:dyDescent="0.25">
      <c r="A22" t="s">
        <v>179</v>
      </c>
      <c r="B22" t="s">
        <v>180</v>
      </c>
      <c r="C22">
        <v>143</v>
      </c>
      <c r="D22">
        <v>1</v>
      </c>
      <c r="E22" t="s">
        <v>186</v>
      </c>
      <c r="F22" t="s">
        <v>102</v>
      </c>
      <c r="G22" t="b">
        <v>1</v>
      </c>
      <c r="H22" t="b">
        <v>0</v>
      </c>
      <c r="I22" t="b">
        <v>0</v>
      </c>
      <c r="J22" t="b">
        <v>0</v>
      </c>
      <c r="K22" t="b">
        <v>0</v>
      </c>
      <c r="L22" t="b">
        <v>0</v>
      </c>
      <c r="M22" t="b">
        <v>0</v>
      </c>
      <c r="N22" t="b">
        <v>0</v>
      </c>
      <c r="O22" t="b">
        <v>1</v>
      </c>
      <c r="P22">
        <v>0</v>
      </c>
      <c r="Q22" t="b">
        <v>1</v>
      </c>
      <c r="R22" t="b">
        <v>0</v>
      </c>
      <c r="S22" t="b">
        <v>0</v>
      </c>
      <c r="T22" t="b">
        <v>0</v>
      </c>
      <c r="U22" t="b">
        <v>0</v>
      </c>
      <c r="V22" t="b">
        <v>1</v>
      </c>
      <c r="W22" t="b">
        <v>1</v>
      </c>
      <c r="X22" t="b">
        <v>1</v>
      </c>
      <c r="Y22" t="b">
        <v>0</v>
      </c>
      <c r="Z22" t="b">
        <v>0</v>
      </c>
      <c r="AA22" t="b">
        <v>0</v>
      </c>
      <c r="AB22" t="b">
        <v>0</v>
      </c>
      <c r="AC22" t="b">
        <v>0</v>
      </c>
      <c r="AD22" t="b">
        <v>0</v>
      </c>
      <c r="AE22" t="b">
        <v>0</v>
      </c>
      <c r="AF22" t="b">
        <v>0</v>
      </c>
      <c r="AG22" t="b">
        <v>0</v>
      </c>
      <c r="AH22">
        <v>0</v>
      </c>
      <c r="AI22" t="b">
        <v>0</v>
      </c>
      <c r="AJ22" t="b">
        <v>0</v>
      </c>
      <c r="AK22">
        <v>96</v>
      </c>
      <c r="AL22">
        <v>0</v>
      </c>
      <c r="AM22" t="s">
        <v>187</v>
      </c>
    </row>
    <row r="23" spans="1:39" x14ac:dyDescent="0.25">
      <c r="A23" t="s">
        <v>179</v>
      </c>
      <c r="B23" t="s">
        <v>180</v>
      </c>
      <c r="C23">
        <v>146</v>
      </c>
      <c r="D23">
        <v>1</v>
      </c>
      <c r="E23" t="s">
        <v>173</v>
      </c>
      <c r="F23" t="s">
        <v>102</v>
      </c>
      <c r="G23" t="b">
        <v>1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  <c r="O23" t="b">
        <v>1</v>
      </c>
      <c r="P23">
        <v>0</v>
      </c>
      <c r="Q23" t="b">
        <v>1</v>
      </c>
      <c r="R23" t="b">
        <v>0</v>
      </c>
      <c r="S23" t="b">
        <v>0</v>
      </c>
      <c r="T23" t="b">
        <v>0</v>
      </c>
      <c r="U23" t="b">
        <v>0</v>
      </c>
      <c r="V23" t="b">
        <v>1</v>
      </c>
      <c r="W23" t="b">
        <v>1</v>
      </c>
      <c r="X23" t="b">
        <v>1</v>
      </c>
      <c r="Y23" t="b">
        <v>0</v>
      </c>
      <c r="Z23" t="b">
        <v>0</v>
      </c>
      <c r="AA23" t="b">
        <v>0</v>
      </c>
      <c r="AB23" t="b">
        <v>0</v>
      </c>
      <c r="AC23" t="b">
        <v>0</v>
      </c>
      <c r="AD23" t="b">
        <v>0</v>
      </c>
      <c r="AE23" t="b">
        <v>0</v>
      </c>
      <c r="AF23" t="b">
        <v>0</v>
      </c>
      <c r="AG23" t="b">
        <v>0</v>
      </c>
      <c r="AH23">
        <v>0</v>
      </c>
      <c r="AI23" t="b">
        <v>0</v>
      </c>
      <c r="AJ23" t="b">
        <v>0</v>
      </c>
      <c r="AK23">
        <v>92</v>
      </c>
      <c r="AL23">
        <v>0</v>
      </c>
      <c r="AM23" t="s">
        <v>188</v>
      </c>
    </row>
    <row r="24" spans="1:39" x14ac:dyDescent="0.25">
      <c r="A24" t="s">
        <v>179</v>
      </c>
      <c r="B24" t="s">
        <v>180</v>
      </c>
      <c r="C24">
        <v>98</v>
      </c>
      <c r="D24">
        <v>0</v>
      </c>
      <c r="E24" t="s">
        <v>160</v>
      </c>
      <c r="F24" t="s">
        <v>101</v>
      </c>
      <c r="G24" t="b">
        <v>1</v>
      </c>
      <c r="H24" t="b">
        <v>0</v>
      </c>
      <c r="I24" t="b">
        <v>0</v>
      </c>
      <c r="J24" t="b">
        <v>0</v>
      </c>
      <c r="K24" t="b">
        <v>0</v>
      </c>
      <c r="L24" t="b">
        <v>0</v>
      </c>
      <c r="M24" t="b">
        <v>0</v>
      </c>
      <c r="N24" t="b">
        <v>0</v>
      </c>
      <c r="O24" t="b">
        <v>1</v>
      </c>
      <c r="P24">
        <v>0</v>
      </c>
      <c r="Q24" t="b">
        <v>0</v>
      </c>
      <c r="R24" t="b">
        <v>0</v>
      </c>
      <c r="S24" t="b">
        <v>0</v>
      </c>
      <c r="T24" t="b">
        <v>0</v>
      </c>
      <c r="U24" t="b">
        <v>0</v>
      </c>
      <c r="V24" t="b">
        <v>0</v>
      </c>
      <c r="W24" t="b">
        <v>0</v>
      </c>
      <c r="X24" t="b">
        <v>0</v>
      </c>
      <c r="Y24" t="b">
        <v>0</v>
      </c>
      <c r="Z24" t="b">
        <v>0</v>
      </c>
      <c r="AA24" t="b">
        <v>0</v>
      </c>
      <c r="AB24" t="b">
        <v>0</v>
      </c>
      <c r="AC24" t="b">
        <v>0</v>
      </c>
      <c r="AD24" t="b">
        <v>0</v>
      </c>
      <c r="AE24" t="b">
        <v>0</v>
      </c>
      <c r="AF24" t="b">
        <v>0</v>
      </c>
      <c r="AG24" t="b">
        <v>0</v>
      </c>
      <c r="AH24">
        <v>0</v>
      </c>
      <c r="AI24" t="b">
        <v>0</v>
      </c>
      <c r="AJ24" t="b">
        <v>0</v>
      </c>
      <c r="AK24">
        <v>444</v>
      </c>
      <c r="AL24">
        <v>0</v>
      </c>
      <c r="AM24" t="s">
        <v>189</v>
      </c>
    </row>
    <row r="25" spans="1:39" x14ac:dyDescent="0.25">
      <c r="A25" t="s">
        <v>179</v>
      </c>
      <c r="B25" t="s">
        <v>180</v>
      </c>
      <c r="C25">
        <v>144</v>
      </c>
      <c r="D25">
        <v>0</v>
      </c>
      <c r="E25" t="s">
        <v>190</v>
      </c>
      <c r="F25" t="s">
        <v>101</v>
      </c>
      <c r="G25" t="b">
        <v>1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b">
        <v>0</v>
      </c>
      <c r="N25" t="b">
        <v>0</v>
      </c>
      <c r="O25" t="b">
        <v>1</v>
      </c>
      <c r="P25">
        <v>2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  <c r="X25" t="b">
        <v>0</v>
      </c>
      <c r="Y25" t="b">
        <v>0</v>
      </c>
      <c r="Z25" t="b">
        <v>0</v>
      </c>
      <c r="AA25" t="b">
        <v>0</v>
      </c>
      <c r="AB25" t="b">
        <v>0</v>
      </c>
      <c r="AC25" t="b">
        <v>0</v>
      </c>
      <c r="AD25" t="b">
        <v>0</v>
      </c>
      <c r="AE25" t="b">
        <v>0</v>
      </c>
      <c r="AF25" t="b">
        <v>0</v>
      </c>
      <c r="AG25" t="b">
        <v>0</v>
      </c>
      <c r="AH25">
        <v>0</v>
      </c>
      <c r="AI25" t="b">
        <v>0</v>
      </c>
      <c r="AJ25" t="b">
        <v>0</v>
      </c>
      <c r="AK25">
        <v>519</v>
      </c>
      <c r="AL25">
        <v>0</v>
      </c>
      <c r="AM25" t="s">
        <v>171</v>
      </c>
    </row>
    <row r="26" spans="1:39" x14ac:dyDescent="0.25">
      <c r="A26" t="s">
        <v>179</v>
      </c>
      <c r="B26" t="s">
        <v>180</v>
      </c>
      <c r="C26">
        <v>134</v>
      </c>
      <c r="D26">
        <v>0</v>
      </c>
      <c r="E26" t="s">
        <v>191</v>
      </c>
      <c r="F26" t="s">
        <v>101</v>
      </c>
      <c r="G26" t="b">
        <v>1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N26" t="b">
        <v>0</v>
      </c>
      <c r="O26" t="b">
        <v>1</v>
      </c>
      <c r="P26">
        <v>2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  <c r="X26" t="b">
        <v>0</v>
      </c>
      <c r="Y26" t="b">
        <v>1</v>
      </c>
      <c r="Z26" t="b">
        <v>0</v>
      </c>
      <c r="AA26" t="b">
        <v>0</v>
      </c>
      <c r="AB26" t="b">
        <v>1</v>
      </c>
      <c r="AC26" t="b">
        <v>0</v>
      </c>
      <c r="AD26" t="b">
        <v>0</v>
      </c>
      <c r="AE26" t="b">
        <v>0</v>
      </c>
      <c r="AF26" t="b">
        <v>0</v>
      </c>
      <c r="AG26" t="b">
        <v>0</v>
      </c>
      <c r="AH26">
        <v>0</v>
      </c>
      <c r="AI26" t="b">
        <v>0</v>
      </c>
      <c r="AJ26" t="b">
        <v>0</v>
      </c>
      <c r="AK26">
        <v>394</v>
      </c>
      <c r="AL26">
        <v>0</v>
      </c>
      <c r="AM26" t="s">
        <v>192</v>
      </c>
    </row>
    <row r="27" spans="1:39" x14ac:dyDescent="0.25">
      <c r="A27" t="s">
        <v>179</v>
      </c>
      <c r="B27" t="s">
        <v>180</v>
      </c>
      <c r="C27">
        <v>28</v>
      </c>
      <c r="D27">
        <v>0</v>
      </c>
      <c r="E27" t="s">
        <v>166</v>
      </c>
      <c r="F27" t="s">
        <v>101</v>
      </c>
      <c r="G27" t="b">
        <v>0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  <c r="X27" t="b">
        <v>0</v>
      </c>
      <c r="Y27" t="b">
        <v>0</v>
      </c>
      <c r="Z27" t="b">
        <v>0</v>
      </c>
      <c r="AA27" t="b">
        <v>0</v>
      </c>
      <c r="AB27" t="b">
        <v>0</v>
      </c>
      <c r="AC27" t="b">
        <v>0</v>
      </c>
      <c r="AD27" t="b">
        <v>0</v>
      </c>
      <c r="AE27" t="b">
        <v>0</v>
      </c>
      <c r="AF27" t="b">
        <v>0</v>
      </c>
      <c r="AG27" t="b">
        <v>0</v>
      </c>
      <c r="AH27">
        <v>0</v>
      </c>
      <c r="AI27" t="b">
        <v>0</v>
      </c>
      <c r="AJ27" t="b">
        <v>1</v>
      </c>
      <c r="AK27">
        <v>797</v>
      </c>
      <c r="AL27">
        <v>0</v>
      </c>
      <c r="AM27" t="s">
        <v>171</v>
      </c>
    </row>
    <row r="28" spans="1:39" x14ac:dyDescent="0.25">
      <c r="A28" t="s">
        <v>179</v>
      </c>
      <c r="B28" t="s">
        <v>180</v>
      </c>
      <c r="C28">
        <v>147</v>
      </c>
      <c r="D28">
        <v>0</v>
      </c>
      <c r="E28" t="s">
        <v>190</v>
      </c>
      <c r="F28" t="s">
        <v>101</v>
      </c>
      <c r="G28" t="b">
        <v>1</v>
      </c>
      <c r="H28" t="b">
        <v>0</v>
      </c>
      <c r="I28" t="b">
        <v>0</v>
      </c>
      <c r="J28" t="b">
        <v>0</v>
      </c>
      <c r="K28" t="b">
        <v>0</v>
      </c>
      <c r="L28" t="b">
        <v>0</v>
      </c>
      <c r="M28" t="b">
        <v>0</v>
      </c>
      <c r="N28" t="b">
        <v>0</v>
      </c>
      <c r="O28" t="b">
        <v>1</v>
      </c>
      <c r="P28">
        <v>2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  <c r="X28" t="b">
        <v>0</v>
      </c>
      <c r="Y28" t="b">
        <v>0</v>
      </c>
      <c r="Z28" t="b">
        <v>0</v>
      </c>
      <c r="AA28" t="b">
        <v>0</v>
      </c>
      <c r="AB28" t="b">
        <v>0</v>
      </c>
      <c r="AC28" t="b">
        <v>0</v>
      </c>
      <c r="AD28" t="b">
        <v>0</v>
      </c>
      <c r="AE28" t="b">
        <v>0</v>
      </c>
      <c r="AF28" t="b">
        <v>0</v>
      </c>
      <c r="AG28" t="b">
        <v>0</v>
      </c>
      <c r="AH28">
        <v>0</v>
      </c>
      <c r="AI28" t="b">
        <v>0</v>
      </c>
      <c r="AJ28" t="b">
        <v>0</v>
      </c>
      <c r="AK28">
        <v>325</v>
      </c>
      <c r="AL28">
        <v>0</v>
      </c>
      <c r="AM28" t="s">
        <v>193</v>
      </c>
    </row>
    <row r="29" spans="1:39" x14ac:dyDescent="0.25">
      <c r="A29" t="s">
        <v>179</v>
      </c>
      <c r="B29" t="s">
        <v>180</v>
      </c>
      <c r="C29">
        <v>133</v>
      </c>
      <c r="D29">
        <v>0</v>
      </c>
      <c r="E29" t="s">
        <v>194</v>
      </c>
      <c r="F29" t="s">
        <v>102</v>
      </c>
      <c r="G29" t="b">
        <v>1</v>
      </c>
      <c r="H29" t="b">
        <v>0</v>
      </c>
      <c r="I29" t="b">
        <v>0</v>
      </c>
      <c r="J29" t="b">
        <v>1</v>
      </c>
      <c r="K29" t="b">
        <v>1</v>
      </c>
      <c r="L29" t="b">
        <v>0</v>
      </c>
      <c r="M29" t="b">
        <v>0</v>
      </c>
      <c r="N29" t="b">
        <v>0</v>
      </c>
      <c r="O29" t="b">
        <v>1</v>
      </c>
      <c r="P29">
        <v>0</v>
      </c>
      <c r="Q29" t="b">
        <v>1</v>
      </c>
      <c r="R29" t="b">
        <v>0</v>
      </c>
      <c r="S29" t="b">
        <v>0</v>
      </c>
      <c r="T29" t="b">
        <v>0</v>
      </c>
      <c r="U29" t="b">
        <v>0</v>
      </c>
      <c r="V29" t="b">
        <v>1</v>
      </c>
      <c r="W29" t="b">
        <v>1</v>
      </c>
      <c r="X29" t="b">
        <v>1</v>
      </c>
      <c r="Y29" t="b">
        <v>0</v>
      </c>
      <c r="Z29" t="b">
        <v>0</v>
      </c>
      <c r="AA29" t="b">
        <v>0</v>
      </c>
      <c r="AB29" t="b">
        <v>0</v>
      </c>
      <c r="AC29" t="b">
        <v>0</v>
      </c>
      <c r="AD29" t="b">
        <v>0</v>
      </c>
      <c r="AE29" t="b">
        <v>0</v>
      </c>
      <c r="AF29" t="b">
        <v>0</v>
      </c>
      <c r="AG29" t="b">
        <v>1</v>
      </c>
      <c r="AH29">
        <v>0</v>
      </c>
      <c r="AI29" t="b">
        <v>0</v>
      </c>
      <c r="AJ29" t="b">
        <v>0</v>
      </c>
      <c r="AK29">
        <v>90</v>
      </c>
      <c r="AL29">
        <v>0</v>
      </c>
      <c r="AM29" t="s">
        <v>195</v>
      </c>
    </row>
    <row r="30" spans="1:39" x14ac:dyDescent="0.25">
      <c r="A30" t="s">
        <v>179</v>
      </c>
      <c r="B30" t="s">
        <v>180</v>
      </c>
      <c r="C30">
        <v>149</v>
      </c>
      <c r="D30">
        <v>0</v>
      </c>
      <c r="E30" t="s">
        <v>160</v>
      </c>
      <c r="F30" t="s">
        <v>101</v>
      </c>
      <c r="G30" t="b">
        <v>1</v>
      </c>
      <c r="H30" t="b">
        <v>0</v>
      </c>
      <c r="I30" t="b">
        <v>0</v>
      </c>
      <c r="J30" t="b">
        <v>0</v>
      </c>
      <c r="K30" t="b">
        <v>0</v>
      </c>
      <c r="L30" t="b">
        <v>0</v>
      </c>
      <c r="M30" t="b">
        <v>0</v>
      </c>
      <c r="N30" t="b">
        <v>0</v>
      </c>
      <c r="O30" t="b">
        <v>1</v>
      </c>
      <c r="P30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  <c r="X30" t="b">
        <v>0</v>
      </c>
      <c r="Y30" t="b">
        <v>0</v>
      </c>
      <c r="Z30" t="b">
        <v>0</v>
      </c>
      <c r="AA30" t="b">
        <v>0</v>
      </c>
      <c r="AB30" t="b">
        <v>0</v>
      </c>
      <c r="AC30" t="b">
        <v>0</v>
      </c>
      <c r="AD30" t="b">
        <v>0</v>
      </c>
      <c r="AE30" t="b">
        <v>0</v>
      </c>
      <c r="AF30" t="b">
        <v>0</v>
      </c>
      <c r="AG30" t="b">
        <v>0</v>
      </c>
      <c r="AH30">
        <v>0</v>
      </c>
      <c r="AI30" t="b">
        <v>0</v>
      </c>
      <c r="AJ30" t="b">
        <v>0</v>
      </c>
      <c r="AK30">
        <v>338</v>
      </c>
      <c r="AL30">
        <v>0</v>
      </c>
      <c r="AM30" t="s">
        <v>196</v>
      </c>
    </row>
    <row r="31" spans="1:39" x14ac:dyDescent="0.25">
      <c r="A31" t="s">
        <v>179</v>
      </c>
      <c r="B31" t="s">
        <v>197</v>
      </c>
      <c r="C31">
        <v>146</v>
      </c>
      <c r="D31">
        <v>0</v>
      </c>
      <c r="E31" t="s">
        <v>183</v>
      </c>
      <c r="F31" t="s">
        <v>101</v>
      </c>
      <c r="G31" t="b">
        <v>1</v>
      </c>
      <c r="H31" t="b">
        <v>0</v>
      </c>
      <c r="I31" t="b">
        <v>0</v>
      </c>
      <c r="J31" t="b">
        <v>0</v>
      </c>
      <c r="K31" t="b">
        <v>0</v>
      </c>
      <c r="L31" t="b">
        <v>0</v>
      </c>
      <c r="M31" t="b">
        <v>0</v>
      </c>
      <c r="N31" t="b">
        <v>0</v>
      </c>
      <c r="O31" t="b">
        <v>1</v>
      </c>
      <c r="P31">
        <v>0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  <c r="X31" t="b">
        <v>0</v>
      </c>
      <c r="Y31" t="b">
        <v>0</v>
      </c>
      <c r="Z31" t="b">
        <v>0</v>
      </c>
      <c r="AA31" t="b">
        <v>0</v>
      </c>
      <c r="AB31" t="b">
        <v>0</v>
      </c>
      <c r="AC31" t="b">
        <v>0</v>
      </c>
      <c r="AD31" t="b">
        <v>0</v>
      </c>
      <c r="AE31" t="b">
        <v>0</v>
      </c>
      <c r="AF31" t="b">
        <v>0</v>
      </c>
      <c r="AG31" t="b">
        <v>0</v>
      </c>
      <c r="AH31">
        <v>0</v>
      </c>
      <c r="AI31" t="b">
        <v>0</v>
      </c>
      <c r="AJ31" t="b">
        <v>0</v>
      </c>
      <c r="AK31">
        <v>99</v>
      </c>
      <c r="AL31">
        <v>0</v>
      </c>
      <c r="AM31" t="s">
        <v>176</v>
      </c>
    </row>
    <row r="32" spans="1:39" x14ac:dyDescent="0.25">
      <c r="A32" t="s">
        <v>179</v>
      </c>
      <c r="B32" t="s">
        <v>197</v>
      </c>
      <c r="C32">
        <v>144</v>
      </c>
      <c r="D32">
        <v>1</v>
      </c>
      <c r="E32" t="s">
        <v>198</v>
      </c>
      <c r="F32" t="s">
        <v>102</v>
      </c>
      <c r="G32" t="b">
        <v>1</v>
      </c>
      <c r="H32" t="b">
        <v>0</v>
      </c>
      <c r="I32" t="b">
        <v>0</v>
      </c>
      <c r="J32" t="b">
        <v>1</v>
      </c>
      <c r="K32" t="b">
        <v>0</v>
      </c>
      <c r="L32" t="b">
        <v>0</v>
      </c>
      <c r="M32" t="b">
        <v>0</v>
      </c>
      <c r="N32" t="b">
        <v>0</v>
      </c>
      <c r="O32" t="b">
        <v>1</v>
      </c>
      <c r="P32">
        <v>0</v>
      </c>
      <c r="Q32" t="b">
        <v>1</v>
      </c>
      <c r="R32" t="b">
        <v>0</v>
      </c>
      <c r="S32" t="b">
        <v>0</v>
      </c>
      <c r="T32" t="b">
        <v>0</v>
      </c>
      <c r="U32" t="b">
        <v>0</v>
      </c>
      <c r="V32" t="b">
        <v>1</v>
      </c>
      <c r="W32" t="b">
        <v>1</v>
      </c>
      <c r="X32" t="b">
        <v>1</v>
      </c>
      <c r="Y32" t="b">
        <v>0</v>
      </c>
      <c r="Z32" t="b">
        <v>0</v>
      </c>
      <c r="AA32" t="b">
        <v>0</v>
      </c>
      <c r="AB32" t="b">
        <v>0</v>
      </c>
      <c r="AC32" t="b">
        <v>0</v>
      </c>
      <c r="AD32" t="b">
        <v>0</v>
      </c>
      <c r="AE32" t="b">
        <v>0</v>
      </c>
      <c r="AF32" t="b">
        <v>0</v>
      </c>
      <c r="AG32" t="b">
        <v>1</v>
      </c>
      <c r="AH32">
        <v>0</v>
      </c>
      <c r="AI32" t="b">
        <v>0</v>
      </c>
      <c r="AJ32" t="b">
        <v>0</v>
      </c>
      <c r="AK32">
        <v>113</v>
      </c>
      <c r="AL32">
        <v>0</v>
      </c>
      <c r="AM32" t="s">
        <v>199</v>
      </c>
    </row>
    <row r="33" spans="1:39" x14ac:dyDescent="0.25">
      <c r="A33" t="s">
        <v>179</v>
      </c>
      <c r="B33" t="s">
        <v>197</v>
      </c>
      <c r="C33">
        <v>4</v>
      </c>
      <c r="D33">
        <v>0</v>
      </c>
      <c r="E33" t="s">
        <v>162</v>
      </c>
      <c r="F33" t="s">
        <v>101</v>
      </c>
      <c r="G33" t="b">
        <v>0</v>
      </c>
      <c r="H33" t="b">
        <v>0</v>
      </c>
      <c r="I33" t="b">
        <v>0</v>
      </c>
      <c r="J33" t="b">
        <v>0</v>
      </c>
      <c r="K33" t="b">
        <v>0</v>
      </c>
      <c r="L33" t="b">
        <v>0</v>
      </c>
      <c r="M33" t="b">
        <v>0</v>
      </c>
      <c r="N33" t="b">
        <v>1</v>
      </c>
      <c r="O33" t="b">
        <v>1</v>
      </c>
      <c r="P33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  <c r="X33" t="b">
        <v>0</v>
      </c>
      <c r="Y33" t="b">
        <v>0</v>
      </c>
      <c r="Z33" t="b">
        <v>0</v>
      </c>
      <c r="AA33" t="b">
        <v>0</v>
      </c>
      <c r="AB33" t="b">
        <v>0</v>
      </c>
      <c r="AC33" t="b">
        <v>0</v>
      </c>
      <c r="AD33" t="b">
        <v>0</v>
      </c>
      <c r="AE33" t="b">
        <v>0</v>
      </c>
      <c r="AF33" t="b">
        <v>0</v>
      </c>
      <c r="AG33" t="b">
        <v>1</v>
      </c>
      <c r="AH33">
        <v>1</v>
      </c>
      <c r="AI33" t="b">
        <v>0</v>
      </c>
      <c r="AJ33" t="b">
        <v>1</v>
      </c>
      <c r="AK33">
        <v>928</v>
      </c>
      <c r="AL33">
        <v>2</v>
      </c>
      <c r="AM33" t="s">
        <v>171</v>
      </c>
    </row>
    <row r="34" spans="1:39" x14ac:dyDescent="0.25">
      <c r="A34" t="s">
        <v>179</v>
      </c>
      <c r="B34" t="s">
        <v>197</v>
      </c>
      <c r="C34">
        <v>142</v>
      </c>
      <c r="D34">
        <v>0</v>
      </c>
      <c r="E34" t="s">
        <v>190</v>
      </c>
      <c r="F34" t="s">
        <v>101</v>
      </c>
      <c r="G34" t="b">
        <v>1</v>
      </c>
      <c r="H34" t="b">
        <v>0</v>
      </c>
      <c r="I34" t="b">
        <v>0</v>
      </c>
      <c r="J34" t="b">
        <v>0</v>
      </c>
      <c r="K34" t="b">
        <v>0</v>
      </c>
      <c r="L34" t="b">
        <v>0</v>
      </c>
      <c r="M34" t="b">
        <v>0</v>
      </c>
      <c r="N34" t="b">
        <v>0</v>
      </c>
      <c r="O34" t="b">
        <v>1</v>
      </c>
      <c r="P34">
        <v>2</v>
      </c>
      <c r="Q34" t="b">
        <v>0</v>
      </c>
      <c r="R34" t="b">
        <v>0</v>
      </c>
      <c r="S34" t="b">
        <v>0</v>
      </c>
      <c r="T34" t="b">
        <v>0</v>
      </c>
      <c r="U34" t="b">
        <v>0</v>
      </c>
      <c r="V34" t="b">
        <v>0</v>
      </c>
      <c r="W34" t="b">
        <v>0</v>
      </c>
      <c r="X34" t="b">
        <v>0</v>
      </c>
      <c r="Y34" t="b">
        <v>0</v>
      </c>
      <c r="Z34" t="b">
        <v>0</v>
      </c>
      <c r="AA34" t="b">
        <v>0</v>
      </c>
      <c r="AB34" t="b">
        <v>0</v>
      </c>
      <c r="AC34" t="b">
        <v>0</v>
      </c>
      <c r="AD34" t="b">
        <v>0</v>
      </c>
      <c r="AE34" t="b">
        <v>0</v>
      </c>
      <c r="AF34" t="b">
        <v>0</v>
      </c>
      <c r="AG34" t="b">
        <v>0</v>
      </c>
      <c r="AH34">
        <v>0</v>
      </c>
      <c r="AI34" t="b">
        <v>0</v>
      </c>
      <c r="AJ34" t="b">
        <v>0</v>
      </c>
      <c r="AK34">
        <v>468</v>
      </c>
      <c r="AL34">
        <v>0</v>
      </c>
      <c r="AM34" t="s">
        <v>200</v>
      </c>
    </row>
    <row r="35" spans="1:39" x14ac:dyDescent="0.25">
      <c r="A35" t="s">
        <v>179</v>
      </c>
      <c r="B35" t="s">
        <v>197</v>
      </c>
      <c r="C35">
        <v>3</v>
      </c>
      <c r="D35">
        <v>0</v>
      </c>
      <c r="E35" t="s">
        <v>166</v>
      </c>
      <c r="F35" t="s">
        <v>101</v>
      </c>
      <c r="G35" t="b">
        <v>0</v>
      </c>
      <c r="H35" t="b">
        <v>0</v>
      </c>
      <c r="I35" t="b">
        <v>0</v>
      </c>
      <c r="J35" t="b">
        <v>0</v>
      </c>
      <c r="K35" t="b">
        <v>0</v>
      </c>
      <c r="L35" t="b">
        <v>0</v>
      </c>
      <c r="M35" t="b">
        <v>0</v>
      </c>
      <c r="N35" t="b">
        <v>0</v>
      </c>
      <c r="O35" t="b">
        <v>0</v>
      </c>
      <c r="P35">
        <v>0</v>
      </c>
      <c r="Q35" t="b">
        <v>0</v>
      </c>
      <c r="R35" t="b">
        <v>0</v>
      </c>
      <c r="S35" t="b">
        <v>0</v>
      </c>
      <c r="T35" t="b">
        <v>0</v>
      </c>
      <c r="U35" t="b">
        <v>0</v>
      </c>
      <c r="V35" t="b">
        <v>0</v>
      </c>
      <c r="W35" t="b">
        <v>0</v>
      </c>
      <c r="X35" t="b">
        <v>0</v>
      </c>
      <c r="Y35" t="b">
        <v>0</v>
      </c>
      <c r="Z35" t="b">
        <v>0</v>
      </c>
      <c r="AA35" t="b">
        <v>0</v>
      </c>
      <c r="AB35" t="b">
        <v>0</v>
      </c>
      <c r="AC35" t="b">
        <v>0</v>
      </c>
      <c r="AD35" t="b">
        <v>0</v>
      </c>
      <c r="AE35" t="b">
        <v>0</v>
      </c>
      <c r="AF35" t="b">
        <v>0</v>
      </c>
      <c r="AG35" t="b">
        <v>0</v>
      </c>
      <c r="AH35">
        <v>0</v>
      </c>
      <c r="AI35" t="b">
        <v>0</v>
      </c>
      <c r="AJ35" t="b">
        <v>1</v>
      </c>
      <c r="AK35">
        <v>764</v>
      </c>
      <c r="AL35">
        <v>0</v>
      </c>
      <c r="AM35" t="s">
        <v>201</v>
      </c>
    </row>
    <row r="36" spans="1:39" x14ac:dyDescent="0.25">
      <c r="A36" t="s">
        <v>179</v>
      </c>
      <c r="B36" t="s">
        <v>197</v>
      </c>
      <c r="C36">
        <v>143</v>
      </c>
      <c r="D36">
        <v>0</v>
      </c>
      <c r="E36" t="s">
        <v>160</v>
      </c>
      <c r="F36" t="s">
        <v>101</v>
      </c>
      <c r="G36" t="b">
        <v>1</v>
      </c>
      <c r="H36" t="b">
        <v>0</v>
      </c>
      <c r="I36" t="b">
        <v>0</v>
      </c>
      <c r="J36" t="b">
        <v>0</v>
      </c>
      <c r="K36" t="b">
        <v>0</v>
      </c>
      <c r="L36" t="b">
        <v>0</v>
      </c>
      <c r="M36" t="b">
        <v>0</v>
      </c>
      <c r="N36" t="b">
        <v>0</v>
      </c>
      <c r="O36" t="b">
        <v>1</v>
      </c>
      <c r="P36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  <c r="X36" t="b">
        <v>0</v>
      </c>
      <c r="Y36" t="b">
        <v>0</v>
      </c>
      <c r="Z36" t="b">
        <v>0</v>
      </c>
      <c r="AA36" t="b">
        <v>0</v>
      </c>
      <c r="AB36" t="b">
        <v>0</v>
      </c>
      <c r="AC36" t="b">
        <v>0</v>
      </c>
      <c r="AD36" t="b">
        <v>0</v>
      </c>
      <c r="AE36" t="b">
        <v>0</v>
      </c>
      <c r="AF36" t="b">
        <v>0</v>
      </c>
      <c r="AG36" t="b">
        <v>0</v>
      </c>
      <c r="AH36">
        <v>0</v>
      </c>
      <c r="AI36" t="b">
        <v>0</v>
      </c>
      <c r="AJ36" t="b">
        <v>0</v>
      </c>
      <c r="AK36">
        <v>1050</v>
      </c>
      <c r="AL36">
        <v>0</v>
      </c>
      <c r="AM36" t="s">
        <v>171</v>
      </c>
    </row>
    <row r="37" spans="1:39" x14ac:dyDescent="0.25">
      <c r="A37" t="s">
        <v>179</v>
      </c>
      <c r="B37" t="s">
        <v>197</v>
      </c>
      <c r="C37">
        <v>38</v>
      </c>
      <c r="D37">
        <v>0</v>
      </c>
      <c r="E37" t="s">
        <v>164</v>
      </c>
      <c r="F37" t="s">
        <v>101</v>
      </c>
      <c r="G37" t="b">
        <v>0</v>
      </c>
      <c r="H37" t="b">
        <v>0</v>
      </c>
      <c r="I37" t="b">
        <v>0</v>
      </c>
      <c r="J37" t="b">
        <v>0</v>
      </c>
      <c r="K37" t="b">
        <v>0</v>
      </c>
      <c r="L37" t="b">
        <v>0</v>
      </c>
      <c r="M37" t="b">
        <v>0</v>
      </c>
      <c r="N37" t="b">
        <v>0</v>
      </c>
      <c r="O37" t="b">
        <v>0</v>
      </c>
      <c r="P37">
        <v>0</v>
      </c>
      <c r="Q37" t="b">
        <v>0</v>
      </c>
      <c r="R37" t="b">
        <v>0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  <c r="X37" t="b">
        <v>0</v>
      </c>
      <c r="Y37" t="b">
        <v>0</v>
      </c>
      <c r="Z37" t="b">
        <v>0</v>
      </c>
      <c r="AA37" t="b">
        <v>0</v>
      </c>
      <c r="AB37" t="b">
        <v>0</v>
      </c>
      <c r="AC37" t="b">
        <v>0</v>
      </c>
      <c r="AD37" t="b">
        <v>0</v>
      </c>
      <c r="AE37" t="b">
        <v>0</v>
      </c>
      <c r="AF37" t="b">
        <v>1</v>
      </c>
      <c r="AG37" t="b">
        <v>0</v>
      </c>
      <c r="AH37">
        <v>0</v>
      </c>
      <c r="AI37" t="b">
        <v>0</v>
      </c>
      <c r="AJ37" t="b">
        <v>1</v>
      </c>
      <c r="AK37">
        <v>584</v>
      </c>
      <c r="AL37">
        <v>0</v>
      </c>
      <c r="AM37" t="s">
        <v>202</v>
      </c>
    </row>
    <row r="38" spans="1:39" x14ac:dyDescent="0.25">
      <c r="A38" t="s">
        <v>179</v>
      </c>
      <c r="B38" t="s">
        <v>197</v>
      </c>
      <c r="C38">
        <v>138</v>
      </c>
      <c r="D38">
        <v>0</v>
      </c>
      <c r="E38" t="s">
        <v>203</v>
      </c>
      <c r="F38" t="s">
        <v>102</v>
      </c>
      <c r="G38" t="b">
        <v>1</v>
      </c>
      <c r="H38" t="b">
        <v>0</v>
      </c>
      <c r="I38" t="b">
        <v>0</v>
      </c>
      <c r="J38" t="b">
        <v>1</v>
      </c>
      <c r="K38" t="b">
        <v>1</v>
      </c>
      <c r="L38" t="b">
        <v>0</v>
      </c>
      <c r="M38" t="b">
        <v>0</v>
      </c>
      <c r="N38" t="b">
        <v>0</v>
      </c>
      <c r="O38" t="b">
        <v>1</v>
      </c>
      <c r="P38">
        <v>0</v>
      </c>
      <c r="Q38" t="b">
        <v>1</v>
      </c>
      <c r="R38" t="b">
        <v>0</v>
      </c>
      <c r="S38" t="b">
        <v>0</v>
      </c>
      <c r="T38" t="b">
        <v>0</v>
      </c>
      <c r="U38" t="b">
        <v>0</v>
      </c>
      <c r="V38" t="b">
        <v>1</v>
      </c>
      <c r="W38" t="b">
        <v>1</v>
      </c>
      <c r="X38" t="b">
        <v>1</v>
      </c>
      <c r="Y38" t="b">
        <v>0</v>
      </c>
      <c r="Z38" t="b">
        <v>0</v>
      </c>
      <c r="AA38" t="b">
        <v>0</v>
      </c>
      <c r="AB38" t="b">
        <v>0</v>
      </c>
      <c r="AC38" t="b">
        <v>0</v>
      </c>
      <c r="AD38" t="b">
        <v>0</v>
      </c>
      <c r="AE38" t="b">
        <v>0</v>
      </c>
      <c r="AF38" t="b">
        <v>0</v>
      </c>
      <c r="AG38" t="b">
        <v>1</v>
      </c>
      <c r="AH38">
        <v>0</v>
      </c>
      <c r="AI38" t="b">
        <v>0</v>
      </c>
      <c r="AJ38" t="b">
        <v>0</v>
      </c>
      <c r="AK38">
        <v>118</v>
      </c>
      <c r="AL38">
        <v>0</v>
      </c>
      <c r="AM38" t="s">
        <v>204</v>
      </c>
    </row>
    <row r="39" spans="1:39" x14ac:dyDescent="0.25">
      <c r="A39" t="s">
        <v>179</v>
      </c>
      <c r="B39" t="s">
        <v>197</v>
      </c>
      <c r="C39">
        <v>137</v>
      </c>
      <c r="D39">
        <v>0</v>
      </c>
      <c r="E39" t="s">
        <v>160</v>
      </c>
      <c r="F39" t="s">
        <v>101</v>
      </c>
      <c r="G39" t="b">
        <v>1</v>
      </c>
      <c r="H39" t="b">
        <v>0</v>
      </c>
      <c r="I39" t="b">
        <v>0</v>
      </c>
      <c r="J39" t="b">
        <v>0</v>
      </c>
      <c r="K39" t="b">
        <v>0</v>
      </c>
      <c r="L39" t="b">
        <v>0</v>
      </c>
      <c r="M39" t="b">
        <v>0</v>
      </c>
      <c r="N39" t="b">
        <v>0</v>
      </c>
      <c r="O39" t="b">
        <v>1</v>
      </c>
      <c r="P39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  <c r="X39" t="b">
        <v>0</v>
      </c>
      <c r="Y39" t="b">
        <v>0</v>
      </c>
      <c r="Z39" t="b">
        <v>0</v>
      </c>
      <c r="AA39" t="b">
        <v>0</v>
      </c>
      <c r="AB39" t="b">
        <v>0</v>
      </c>
      <c r="AC39" t="b">
        <v>0</v>
      </c>
      <c r="AD39" t="b">
        <v>0</v>
      </c>
      <c r="AE39" t="b">
        <v>0</v>
      </c>
      <c r="AF39" t="b">
        <v>0</v>
      </c>
      <c r="AG39" t="b">
        <v>0</v>
      </c>
      <c r="AH39">
        <v>0</v>
      </c>
      <c r="AI39" t="b">
        <v>0</v>
      </c>
      <c r="AJ39" t="b">
        <v>0</v>
      </c>
      <c r="AK39">
        <v>490</v>
      </c>
      <c r="AL39">
        <v>0</v>
      </c>
      <c r="AM39" t="s">
        <v>205</v>
      </c>
    </row>
    <row r="40" spans="1:39" x14ac:dyDescent="0.25">
      <c r="A40" t="s">
        <v>179</v>
      </c>
      <c r="B40" t="s">
        <v>197</v>
      </c>
      <c r="C40">
        <v>140</v>
      </c>
      <c r="D40">
        <v>0</v>
      </c>
      <c r="E40" t="s">
        <v>160</v>
      </c>
      <c r="F40" t="s">
        <v>101</v>
      </c>
      <c r="G40" t="b">
        <v>1</v>
      </c>
      <c r="H40" t="b">
        <v>0</v>
      </c>
      <c r="I40" t="b">
        <v>0</v>
      </c>
      <c r="J40" t="b">
        <v>0</v>
      </c>
      <c r="K40" t="b">
        <v>0</v>
      </c>
      <c r="L40" t="b">
        <v>0</v>
      </c>
      <c r="M40" t="b">
        <v>0</v>
      </c>
      <c r="N40" t="b">
        <v>0</v>
      </c>
      <c r="O40" t="b">
        <v>1</v>
      </c>
      <c r="P40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  <c r="X40" t="b">
        <v>0</v>
      </c>
      <c r="Y40" t="b">
        <v>0</v>
      </c>
      <c r="Z40" t="b">
        <v>0</v>
      </c>
      <c r="AA40" t="b">
        <v>0</v>
      </c>
      <c r="AB40" t="b">
        <v>0</v>
      </c>
      <c r="AC40" t="b">
        <v>0</v>
      </c>
      <c r="AD40" t="b">
        <v>0</v>
      </c>
      <c r="AE40" t="b">
        <v>0</v>
      </c>
      <c r="AF40" t="b">
        <v>0</v>
      </c>
      <c r="AG40" t="b">
        <v>0</v>
      </c>
      <c r="AH40">
        <v>0</v>
      </c>
      <c r="AI40" t="b">
        <v>0</v>
      </c>
      <c r="AJ40" t="b">
        <v>0</v>
      </c>
      <c r="AK40">
        <v>460</v>
      </c>
      <c r="AL40">
        <v>0</v>
      </c>
      <c r="AM40" t="s">
        <v>206</v>
      </c>
    </row>
    <row r="41" spans="1:39" x14ac:dyDescent="0.25">
      <c r="A41" t="s">
        <v>179</v>
      </c>
      <c r="B41" t="s">
        <v>197</v>
      </c>
      <c r="C41">
        <v>147</v>
      </c>
      <c r="D41">
        <v>0</v>
      </c>
      <c r="E41" t="s">
        <v>160</v>
      </c>
      <c r="F41" t="s">
        <v>101</v>
      </c>
      <c r="G41" t="b">
        <v>1</v>
      </c>
      <c r="H41" t="b">
        <v>0</v>
      </c>
      <c r="I41" t="b">
        <v>0</v>
      </c>
      <c r="J41" t="b">
        <v>0</v>
      </c>
      <c r="K41" t="b">
        <v>0</v>
      </c>
      <c r="L41" t="b">
        <v>0</v>
      </c>
      <c r="M41" t="b">
        <v>0</v>
      </c>
      <c r="N41" t="b">
        <v>0</v>
      </c>
      <c r="O41" t="b">
        <v>1</v>
      </c>
      <c r="P41">
        <v>0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  <c r="X41" t="b">
        <v>0</v>
      </c>
      <c r="Y41" t="b">
        <v>0</v>
      </c>
      <c r="Z41" t="b">
        <v>0</v>
      </c>
      <c r="AA41" t="b">
        <v>0</v>
      </c>
      <c r="AB41" t="b">
        <v>0</v>
      </c>
      <c r="AC41" t="b">
        <v>0</v>
      </c>
      <c r="AD41" t="b">
        <v>0</v>
      </c>
      <c r="AE41" t="b">
        <v>0</v>
      </c>
      <c r="AF41" t="b">
        <v>0</v>
      </c>
      <c r="AG41" t="b">
        <v>0</v>
      </c>
      <c r="AH41">
        <v>0</v>
      </c>
      <c r="AI41" t="b">
        <v>0</v>
      </c>
      <c r="AJ41" t="b">
        <v>0</v>
      </c>
      <c r="AK41">
        <v>590</v>
      </c>
      <c r="AL41">
        <v>0</v>
      </c>
      <c r="AM41" t="s">
        <v>207</v>
      </c>
    </row>
    <row r="42" spans="1:39" x14ac:dyDescent="0.25">
      <c r="A42" t="s">
        <v>179</v>
      </c>
      <c r="B42" t="s">
        <v>197</v>
      </c>
      <c r="C42">
        <v>101</v>
      </c>
      <c r="D42">
        <v>0</v>
      </c>
      <c r="E42" t="s">
        <v>160</v>
      </c>
      <c r="F42" t="s">
        <v>101</v>
      </c>
      <c r="G42" t="b">
        <v>1</v>
      </c>
      <c r="H42" t="b">
        <v>0</v>
      </c>
      <c r="I42" t="b">
        <v>0</v>
      </c>
      <c r="J42" t="b">
        <v>0</v>
      </c>
      <c r="K42" t="b">
        <v>0</v>
      </c>
      <c r="L42" t="b">
        <v>0</v>
      </c>
      <c r="M42" t="b">
        <v>0</v>
      </c>
      <c r="N42" t="b">
        <v>0</v>
      </c>
      <c r="O42" t="b">
        <v>1</v>
      </c>
      <c r="P42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  <c r="X42" t="b">
        <v>0</v>
      </c>
      <c r="Y42" t="b">
        <v>0</v>
      </c>
      <c r="Z42" t="b">
        <v>0</v>
      </c>
      <c r="AA42" t="b">
        <v>0</v>
      </c>
      <c r="AB42" t="b">
        <v>0</v>
      </c>
      <c r="AC42" t="b">
        <v>0</v>
      </c>
      <c r="AD42" t="b">
        <v>0</v>
      </c>
      <c r="AE42" t="b">
        <v>0</v>
      </c>
      <c r="AF42" t="b">
        <v>0</v>
      </c>
      <c r="AG42" t="b">
        <v>0</v>
      </c>
      <c r="AH42">
        <v>0</v>
      </c>
      <c r="AI42" t="b">
        <v>0</v>
      </c>
      <c r="AJ42" t="b">
        <v>0</v>
      </c>
      <c r="AK42">
        <v>471</v>
      </c>
      <c r="AL42">
        <v>0</v>
      </c>
      <c r="AM42" t="s">
        <v>208</v>
      </c>
    </row>
    <row r="43" spans="1:39" x14ac:dyDescent="0.25">
      <c r="A43" t="s">
        <v>179</v>
      </c>
      <c r="B43" t="s">
        <v>197</v>
      </c>
      <c r="C43">
        <v>139</v>
      </c>
      <c r="D43">
        <v>0</v>
      </c>
      <c r="E43" t="s">
        <v>191</v>
      </c>
      <c r="F43" t="s">
        <v>101</v>
      </c>
      <c r="G43" t="b">
        <v>1</v>
      </c>
      <c r="H43" t="b">
        <v>0</v>
      </c>
      <c r="I43" t="b">
        <v>0</v>
      </c>
      <c r="J43" t="b">
        <v>0</v>
      </c>
      <c r="K43" t="b">
        <v>0</v>
      </c>
      <c r="L43" t="b">
        <v>0</v>
      </c>
      <c r="M43" t="b">
        <v>0</v>
      </c>
      <c r="N43" t="b">
        <v>0</v>
      </c>
      <c r="O43" t="b">
        <v>1</v>
      </c>
      <c r="P43">
        <v>2</v>
      </c>
      <c r="Q43" t="b">
        <v>0</v>
      </c>
      <c r="R43" t="b">
        <v>0</v>
      </c>
      <c r="S43" t="b">
        <v>0</v>
      </c>
      <c r="T43" t="b">
        <v>0</v>
      </c>
      <c r="U43" t="b">
        <v>0</v>
      </c>
      <c r="V43" t="b">
        <v>0</v>
      </c>
      <c r="W43" t="b">
        <v>0</v>
      </c>
      <c r="X43" t="b">
        <v>0</v>
      </c>
      <c r="Y43" t="b">
        <v>1</v>
      </c>
      <c r="Z43" t="b">
        <v>0</v>
      </c>
      <c r="AA43" t="b">
        <v>0</v>
      </c>
      <c r="AB43" t="b">
        <v>1</v>
      </c>
      <c r="AC43" t="b">
        <v>0</v>
      </c>
      <c r="AD43" t="b">
        <v>0</v>
      </c>
      <c r="AE43" t="b">
        <v>0</v>
      </c>
      <c r="AF43" t="b">
        <v>0</v>
      </c>
      <c r="AG43" t="b">
        <v>0</v>
      </c>
      <c r="AH43">
        <v>0</v>
      </c>
      <c r="AI43" t="b">
        <v>0</v>
      </c>
      <c r="AJ43" t="b">
        <v>0</v>
      </c>
      <c r="AK43">
        <v>475</v>
      </c>
      <c r="AL43">
        <v>0</v>
      </c>
      <c r="AM43" t="s">
        <v>209</v>
      </c>
    </row>
    <row r="44" spans="1:39" x14ac:dyDescent="0.25">
      <c r="A44" t="s">
        <v>179</v>
      </c>
      <c r="B44" t="s">
        <v>197</v>
      </c>
      <c r="C44">
        <v>141</v>
      </c>
      <c r="D44">
        <v>1</v>
      </c>
      <c r="E44" t="s">
        <v>198</v>
      </c>
      <c r="F44" t="s">
        <v>102</v>
      </c>
      <c r="G44" t="b">
        <v>1</v>
      </c>
      <c r="H44" t="b">
        <v>0</v>
      </c>
      <c r="I44" t="b">
        <v>0</v>
      </c>
      <c r="J44" t="b">
        <v>1</v>
      </c>
      <c r="K44" t="b">
        <v>0</v>
      </c>
      <c r="L44" t="b">
        <v>0</v>
      </c>
      <c r="M44" t="b">
        <v>0</v>
      </c>
      <c r="N44" t="b">
        <v>0</v>
      </c>
      <c r="O44" t="b">
        <v>1</v>
      </c>
      <c r="P44">
        <v>0</v>
      </c>
      <c r="Q44" t="b">
        <v>1</v>
      </c>
      <c r="R44" t="b">
        <v>0</v>
      </c>
      <c r="S44" t="b">
        <v>0</v>
      </c>
      <c r="T44" t="b">
        <v>0</v>
      </c>
      <c r="U44" t="b">
        <v>0</v>
      </c>
      <c r="V44" t="b">
        <v>1</v>
      </c>
      <c r="W44" t="b">
        <v>1</v>
      </c>
      <c r="X44" t="b">
        <v>1</v>
      </c>
      <c r="Y44" t="b">
        <v>0</v>
      </c>
      <c r="Z44" t="b">
        <v>0</v>
      </c>
      <c r="AA44" t="b">
        <v>0</v>
      </c>
      <c r="AB44" t="b">
        <v>0</v>
      </c>
      <c r="AC44" t="b">
        <v>0</v>
      </c>
      <c r="AD44" t="b">
        <v>0</v>
      </c>
      <c r="AE44" t="b">
        <v>0</v>
      </c>
      <c r="AF44" t="b">
        <v>0</v>
      </c>
      <c r="AG44" t="b">
        <v>1</v>
      </c>
      <c r="AH44">
        <v>0</v>
      </c>
      <c r="AI44" t="b">
        <v>0</v>
      </c>
      <c r="AJ44" t="b">
        <v>0</v>
      </c>
      <c r="AK44">
        <v>105</v>
      </c>
      <c r="AL44">
        <v>0</v>
      </c>
      <c r="AM44" t="s">
        <v>210</v>
      </c>
    </row>
    <row r="45" spans="1:39" x14ac:dyDescent="0.25">
      <c r="A45" t="s">
        <v>179</v>
      </c>
      <c r="B45" t="s">
        <v>197</v>
      </c>
      <c r="C45">
        <v>98</v>
      </c>
      <c r="D45">
        <v>0</v>
      </c>
      <c r="E45" t="s">
        <v>183</v>
      </c>
      <c r="F45" t="s">
        <v>101</v>
      </c>
      <c r="G45" t="b">
        <v>1</v>
      </c>
      <c r="H45" t="b">
        <v>0</v>
      </c>
      <c r="I45" t="b">
        <v>0</v>
      </c>
      <c r="J45" t="b">
        <v>0</v>
      </c>
      <c r="K45" t="b">
        <v>0</v>
      </c>
      <c r="L45" t="b">
        <v>0</v>
      </c>
      <c r="M45" t="b">
        <v>0</v>
      </c>
      <c r="N45" t="b">
        <v>0</v>
      </c>
      <c r="O45" t="b">
        <v>1</v>
      </c>
      <c r="P45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  <c r="X45" t="b">
        <v>0</v>
      </c>
      <c r="Y45" t="b">
        <v>0</v>
      </c>
      <c r="Z45" t="b">
        <v>0</v>
      </c>
      <c r="AA45" t="b">
        <v>0</v>
      </c>
      <c r="AB45" t="b">
        <v>0</v>
      </c>
      <c r="AC45" t="b">
        <v>0</v>
      </c>
      <c r="AD45" t="b">
        <v>0</v>
      </c>
      <c r="AE45" t="b">
        <v>0</v>
      </c>
      <c r="AF45" t="b">
        <v>0</v>
      </c>
      <c r="AG45" t="b">
        <v>0</v>
      </c>
      <c r="AH45">
        <v>0</v>
      </c>
      <c r="AI45" t="b">
        <v>0</v>
      </c>
      <c r="AJ45" t="b">
        <v>0</v>
      </c>
      <c r="AK45">
        <v>114</v>
      </c>
      <c r="AL45">
        <v>0</v>
      </c>
      <c r="AM45" t="s">
        <v>211</v>
      </c>
    </row>
    <row r="46" spans="1:39" x14ac:dyDescent="0.25">
      <c r="A46" t="s">
        <v>179</v>
      </c>
      <c r="B46" t="s">
        <v>197</v>
      </c>
      <c r="C46">
        <v>134</v>
      </c>
      <c r="D46">
        <v>0</v>
      </c>
      <c r="E46" t="s">
        <v>169</v>
      </c>
      <c r="F46" t="s">
        <v>101</v>
      </c>
      <c r="G46" t="b">
        <v>0</v>
      </c>
      <c r="H46" t="b">
        <v>0</v>
      </c>
      <c r="I46" t="b">
        <v>0</v>
      </c>
      <c r="J46" t="b">
        <v>0</v>
      </c>
      <c r="K46" t="b">
        <v>0</v>
      </c>
      <c r="L46" t="b">
        <v>0</v>
      </c>
      <c r="M46" t="b">
        <v>0</v>
      </c>
      <c r="N46" t="b">
        <v>0</v>
      </c>
      <c r="O46" t="b">
        <v>0</v>
      </c>
      <c r="P46">
        <v>0</v>
      </c>
      <c r="Q46" t="b">
        <v>0</v>
      </c>
      <c r="R46" t="b">
        <v>0</v>
      </c>
      <c r="S46" t="b">
        <v>0</v>
      </c>
      <c r="T46" t="b">
        <v>0</v>
      </c>
      <c r="U46" t="b">
        <v>0</v>
      </c>
      <c r="V46" t="b">
        <v>0</v>
      </c>
      <c r="W46" t="b">
        <v>0</v>
      </c>
      <c r="X46" t="b">
        <v>0</v>
      </c>
      <c r="Y46" t="b">
        <v>0</v>
      </c>
      <c r="Z46" t="b">
        <v>0</v>
      </c>
      <c r="AA46" t="b">
        <v>0</v>
      </c>
      <c r="AB46" t="b">
        <v>0</v>
      </c>
      <c r="AC46" t="b">
        <v>0</v>
      </c>
      <c r="AD46" t="b">
        <v>0</v>
      </c>
      <c r="AE46" t="b">
        <v>0</v>
      </c>
      <c r="AF46" t="b">
        <v>1</v>
      </c>
      <c r="AG46" t="b">
        <v>0</v>
      </c>
      <c r="AH46">
        <v>0</v>
      </c>
      <c r="AI46" t="b">
        <v>0</v>
      </c>
      <c r="AJ46" t="b">
        <v>1</v>
      </c>
      <c r="AK46">
        <v>192</v>
      </c>
      <c r="AL46">
        <v>0</v>
      </c>
      <c r="AM46" t="s">
        <v>176</v>
      </c>
    </row>
    <row r="47" spans="1:39" x14ac:dyDescent="0.25">
      <c r="A47" t="s">
        <v>179</v>
      </c>
      <c r="B47" t="s">
        <v>197</v>
      </c>
      <c r="C47">
        <v>145</v>
      </c>
      <c r="D47">
        <v>0</v>
      </c>
      <c r="E47" t="s">
        <v>190</v>
      </c>
      <c r="F47" t="s">
        <v>101</v>
      </c>
      <c r="G47" t="b">
        <v>1</v>
      </c>
      <c r="H47" t="b">
        <v>0</v>
      </c>
      <c r="I47" t="b">
        <v>0</v>
      </c>
      <c r="J47" t="b">
        <v>0</v>
      </c>
      <c r="K47" t="b">
        <v>0</v>
      </c>
      <c r="L47" t="b">
        <v>0</v>
      </c>
      <c r="M47" t="b">
        <v>0</v>
      </c>
      <c r="N47" t="b">
        <v>0</v>
      </c>
      <c r="O47" t="b">
        <v>1</v>
      </c>
      <c r="P47">
        <v>2</v>
      </c>
      <c r="Q47" t="b">
        <v>0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  <c r="X47" t="b">
        <v>0</v>
      </c>
      <c r="Y47" t="b">
        <v>0</v>
      </c>
      <c r="Z47" t="b">
        <v>0</v>
      </c>
      <c r="AA47" t="b">
        <v>0</v>
      </c>
      <c r="AB47" t="b">
        <v>0</v>
      </c>
      <c r="AC47" t="b">
        <v>0</v>
      </c>
      <c r="AD47" t="b">
        <v>0</v>
      </c>
      <c r="AE47" t="b">
        <v>0</v>
      </c>
      <c r="AF47" t="b">
        <v>0</v>
      </c>
      <c r="AG47" t="b">
        <v>0</v>
      </c>
      <c r="AH47">
        <v>0</v>
      </c>
      <c r="AI47" t="b">
        <v>0</v>
      </c>
      <c r="AJ47" t="b">
        <v>0</v>
      </c>
      <c r="AK47">
        <v>503</v>
      </c>
      <c r="AL47">
        <v>0</v>
      </c>
      <c r="AM47" t="s">
        <v>212</v>
      </c>
    </row>
    <row r="48" spans="1:39" x14ac:dyDescent="0.25">
      <c r="A48" t="s">
        <v>156</v>
      </c>
      <c r="B48" t="s">
        <v>213</v>
      </c>
      <c r="C48">
        <v>8</v>
      </c>
      <c r="D48">
        <v>0</v>
      </c>
      <c r="E48" t="s">
        <v>164</v>
      </c>
      <c r="F48" t="s">
        <v>101</v>
      </c>
      <c r="G48" t="b">
        <v>0</v>
      </c>
      <c r="H48" t="b">
        <v>0</v>
      </c>
      <c r="I48" t="b">
        <v>0</v>
      </c>
      <c r="J48" t="b">
        <v>0</v>
      </c>
      <c r="K48" t="b">
        <v>0</v>
      </c>
      <c r="L48" t="b">
        <v>0</v>
      </c>
      <c r="M48" t="b">
        <v>0</v>
      </c>
      <c r="N48" t="b">
        <v>0</v>
      </c>
      <c r="O48" t="b">
        <v>0</v>
      </c>
      <c r="P48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  <c r="X48" t="b">
        <v>0</v>
      </c>
      <c r="Y48" t="b">
        <v>0</v>
      </c>
      <c r="Z48" t="b">
        <v>0</v>
      </c>
      <c r="AA48" t="b">
        <v>0</v>
      </c>
      <c r="AB48" t="b">
        <v>0</v>
      </c>
      <c r="AC48" t="b">
        <v>0</v>
      </c>
      <c r="AD48" t="b">
        <v>0</v>
      </c>
      <c r="AE48" t="b">
        <v>0</v>
      </c>
      <c r="AF48" t="b">
        <v>1</v>
      </c>
      <c r="AG48" t="b">
        <v>0</v>
      </c>
      <c r="AH48">
        <v>0</v>
      </c>
      <c r="AI48" t="b">
        <v>0</v>
      </c>
      <c r="AJ48" t="b">
        <v>1</v>
      </c>
      <c r="AK48">
        <v>118</v>
      </c>
      <c r="AL48">
        <v>0</v>
      </c>
      <c r="AM48" t="s">
        <v>176</v>
      </c>
    </row>
    <row r="49" spans="1:39" x14ac:dyDescent="0.25">
      <c r="A49" t="s">
        <v>156</v>
      </c>
      <c r="B49" t="s">
        <v>213</v>
      </c>
      <c r="C49">
        <v>100</v>
      </c>
      <c r="D49">
        <v>0</v>
      </c>
      <c r="E49" t="s">
        <v>160</v>
      </c>
      <c r="F49" t="s">
        <v>101</v>
      </c>
      <c r="G49" t="b">
        <v>1</v>
      </c>
      <c r="H49" t="b">
        <v>0</v>
      </c>
      <c r="I49" t="b">
        <v>0</v>
      </c>
      <c r="J49" t="b">
        <v>0</v>
      </c>
      <c r="K49" t="b">
        <v>0</v>
      </c>
      <c r="L49" t="b">
        <v>0</v>
      </c>
      <c r="M49" t="b">
        <v>0</v>
      </c>
      <c r="N49" t="b">
        <v>0</v>
      </c>
      <c r="O49" t="b">
        <v>1</v>
      </c>
      <c r="P49">
        <v>0</v>
      </c>
      <c r="Q49" t="b">
        <v>0</v>
      </c>
      <c r="R49" t="b">
        <v>0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  <c r="X49" t="b">
        <v>0</v>
      </c>
      <c r="Y49" t="b">
        <v>0</v>
      </c>
      <c r="Z49" t="b">
        <v>0</v>
      </c>
      <c r="AA49" t="b">
        <v>0</v>
      </c>
      <c r="AB49" t="b">
        <v>0</v>
      </c>
      <c r="AC49" t="b">
        <v>0</v>
      </c>
      <c r="AD49" t="b">
        <v>0</v>
      </c>
      <c r="AE49" t="b">
        <v>0</v>
      </c>
      <c r="AF49" t="b">
        <v>0</v>
      </c>
      <c r="AG49" t="b">
        <v>0</v>
      </c>
      <c r="AH49">
        <v>0</v>
      </c>
      <c r="AI49" t="b">
        <v>0</v>
      </c>
      <c r="AJ49" t="b">
        <v>0</v>
      </c>
      <c r="AK49">
        <v>12380</v>
      </c>
      <c r="AL49">
        <v>0</v>
      </c>
      <c r="AM49" t="s">
        <v>171</v>
      </c>
    </row>
    <row r="50" spans="1:39" x14ac:dyDescent="0.25">
      <c r="A50" t="s">
        <v>156</v>
      </c>
      <c r="B50" t="s">
        <v>213</v>
      </c>
      <c r="C50">
        <v>99</v>
      </c>
      <c r="D50">
        <v>0</v>
      </c>
      <c r="E50" t="s">
        <v>158</v>
      </c>
      <c r="F50" t="s">
        <v>102</v>
      </c>
      <c r="G50" t="b">
        <v>1</v>
      </c>
      <c r="H50" t="b">
        <v>0</v>
      </c>
      <c r="I50" t="b">
        <v>0</v>
      </c>
      <c r="J50" t="b">
        <v>0</v>
      </c>
      <c r="K50" t="b">
        <v>0</v>
      </c>
      <c r="L50" t="b">
        <v>0</v>
      </c>
      <c r="M50" t="b">
        <v>0</v>
      </c>
      <c r="N50" t="b">
        <v>0</v>
      </c>
      <c r="O50" t="b">
        <v>1</v>
      </c>
      <c r="P50">
        <v>0</v>
      </c>
      <c r="Q50" t="b">
        <v>0</v>
      </c>
      <c r="R50" t="b">
        <v>0</v>
      </c>
      <c r="S50" t="b">
        <v>0</v>
      </c>
      <c r="T50" t="b">
        <v>0</v>
      </c>
      <c r="U50" t="b">
        <v>0</v>
      </c>
      <c r="V50" t="b">
        <v>1</v>
      </c>
      <c r="W50" t="b">
        <v>1</v>
      </c>
      <c r="X50" t="b">
        <v>1</v>
      </c>
      <c r="Y50" t="b">
        <v>0</v>
      </c>
      <c r="Z50" t="b">
        <v>0</v>
      </c>
      <c r="AA50" t="b">
        <v>0</v>
      </c>
      <c r="AB50" t="b">
        <v>0</v>
      </c>
      <c r="AC50" t="b">
        <v>0</v>
      </c>
      <c r="AD50" t="b">
        <v>0</v>
      </c>
      <c r="AE50" t="b">
        <v>0</v>
      </c>
      <c r="AF50" t="b">
        <v>0</v>
      </c>
      <c r="AG50" t="b">
        <v>0</v>
      </c>
      <c r="AH50">
        <v>0</v>
      </c>
      <c r="AI50" t="b">
        <v>0</v>
      </c>
      <c r="AJ50" t="b">
        <v>0</v>
      </c>
      <c r="AK50">
        <v>6373</v>
      </c>
      <c r="AL50">
        <v>0</v>
      </c>
      <c r="AM50" t="s">
        <v>214</v>
      </c>
    </row>
    <row r="51" spans="1:39" x14ac:dyDescent="0.25">
      <c r="A51" t="s">
        <v>156</v>
      </c>
      <c r="B51" t="s">
        <v>213</v>
      </c>
      <c r="C51">
        <v>3</v>
      </c>
      <c r="D51">
        <v>0</v>
      </c>
      <c r="E51" t="s">
        <v>166</v>
      </c>
      <c r="F51" t="s">
        <v>101</v>
      </c>
      <c r="G51" t="b">
        <v>0</v>
      </c>
      <c r="H51" t="b">
        <v>0</v>
      </c>
      <c r="I51" t="b">
        <v>0</v>
      </c>
      <c r="J51" t="b">
        <v>0</v>
      </c>
      <c r="K51" t="b">
        <v>0</v>
      </c>
      <c r="L51" t="b">
        <v>0</v>
      </c>
      <c r="M51" t="b">
        <v>0</v>
      </c>
      <c r="N51" t="b">
        <v>0</v>
      </c>
      <c r="O51" t="b">
        <v>0</v>
      </c>
      <c r="P51">
        <v>0</v>
      </c>
      <c r="Q51" t="b">
        <v>0</v>
      </c>
      <c r="R51" t="b">
        <v>0</v>
      </c>
      <c r="S51" t="b">
        <v>0</v>
      </c>
      <c r="T51" t="b">
        <v>0</v>
      </c>
      <c r="U51" t="b">
        <v>0</v>
      </c>
      <c r="V51" t="b">
        <v>0</v>
      </c>
      <c r="W51" t="b">
        <v>0</v>
      </c>
      <c r="X51" t="b">
        <v>0</v>
      </c>
      <c r="Y51" t="b">
        <v>0</v>
      </c>
      <c r="Z51" t="b">
        <v>0</v>
      </c>
      <c r="AA51" t="b">
        <v>0</v>
      </c>
      <c r="AB51" t="b">
        <v>0</v>
      </c>
      <c r="AC51" t="b">
        <v>0</v>
      </c>
      <c r="AD51" t="b">
        <v>0</v>
      </c>
      <c r="AE51" t="b">
        <v>0</v>
      </c>
      <c r="AF51" t="b">
        <v>0</v>
      </c>
      <c r="AG51" t="b">
        <v>0</v>
      </c>
      <c r="AH51">
        <v>0</v>
      </c>
      <c r="AI51" t="b">
        <v>0</v>
      </c>
      <c r="AJ51" t="b">
        <v>1</v>
      </c>
      <c r="AK51">
        <v>751</v>
      </c>
      <c r="AL51">
        <v>0</v>
      </c>
      <c r="AM51" t="s">
        <v>215</v>
      </c>
    </row>
    <row r="52" spans="1:39" x14ac:dyDescent="0.25">
      <c r="A52" t="s">
        <v>156</v>
      </c>
      <c r="B52" t="s">
        <v>213</v>
      </c>
      <c r="C52">
        <v>104</v>
      </c>
      <c r="D52">
        <v>0</v>
      </c>
      <c r="E52" t="s">
        <v>177</v>
      </c>
      <c r="F52" t="s">
        <v>102</v>
      </c>
      <c r="G52" t="b">
        <v>1</v>
      </c>
      <c r="H52" t="b">
        <v>0</v>
      </c>
      <c r="I52" t="b">
        <v>0</v>
      </c>
      <c r="J52" t="b">
        <v>0</v>
      </c>
      <c r="K52" t="b">
        <v>0</v>
      </c>
      <c r="L52" t="b">
        <v>0</v>
      </c>
      <c r="M52" t="b">
        <v>0</v>
      </c>
      <c r="N52" t="b">
        <v>0</v>
      </c>
      <c r="O52" t="b">
        <v>1</v>
      </c>
      <c r="P52">
        <v>0</v>
      </c>
      <c r="Q52" t="b">
        <v>0</v>
      </c>
      <c r="R52" t="b">
        <v>0</v>
      </c>
      <c r="S52" t="b">
        <v>0</v>
      </c>
      <c r="T52" t="b">
        <v>0</v>
      </c>
      <c r="U52" t="b">
        <v>0</v>
      </c>
      <c r="V52" t="b">
        <v>1</v>
      </c>
      <c r="W52" t="b">
        <v>1</v>
      </c>
      <c r="X52" t="b">
        <v>1</v>
      </c>
      <c r="Y52" t="b">
        <v>0</v>
      </c>
      <c r="Z52" t="b">
        <v>0</v>
      </c>
      <c r="AA52" t="b">
        <v>0</v>
      </c>
      <c r="AB52" t="b">
        <v>0</v>
      </c>
      <c r="AC52" t="b">
        <v>0</v>
      </c>
      <c r="AD52" t="b">
        <v>0</v>
      </c>
      <c r="AE52" t="b">
        <v>0</v>
      </c>
      <c r="AF52" t="b">
        <v>0</v>
      </c>
      <c r="AG52" t="b">
        <v>0</v>
      </c>
      <c r="AH52">
        <v>0</v>
      </c>
      <c r="AI52" t="b">
        <v>0</v>
      </c>
      <c r="AJ52" t="b">
        <v>0</v>
      </c>
      <c r="AK52">
        <v>6501</v>
      </c>
      <c r="AL52">
        <v>0</v>
      </c>
      <c r="AM52" t="s">
        <v>216</v>
      </c>
    </row>
    <row r="53" spans="1:39" x14ac:dyDescent="0.25">
      <c r="A53" t="s">
        <v>156</v>
      </c>
      <c r="B53" t="s">
        <v>213</v>
      </c>
      <c r="C53">
        <v>76</v>
      </c>
      <c r="D53">
        <v>0</v>
      </c>
      <c r="E53" t="s">
        <v>175</v>
      </c>
      <c r="F53" t="s">
        <v>102</v>
      </c>
      <c r="G53" t="b">
        <v>1</v>
      </c>
      <c r="H53" t="b">
        <v>1</v>
      </c>
      <c r="I53" t="b">
        <v>0</v>
      </c>
      <c r="J53" t="b">
        <v>1</v>
      </c>
      <c r="K53" t="b">
        <v>1</v>
      </c>
      <c r="L53" t="b">
        <v>0</v>
      </c>
      <c r="M53" t="b">
        <v>0</v>
      </c>
      <c r="N53" t="b">
        <v>0</v>
      </c>
      <c r="O53" t="b">
        <v>1</v>
      </c>
      <c r="P53">
        <v>0</v>
      </c>
      <c r="Q53" t="b">
        <v>1</v>
      </c>
      <c r="R53" t="b">
        <v>0</v>
      </c>
      <c r="S53" t="b">
        <v>0</v>
      </c>
      <c r="T53" t="b">
        <v>0</v>
      </c>
      <c r="U53" t="b">
        <v>0</v>
      </c>
      <c r="V53" t="b">
        <v>1</v>
      </c>
      <c r="W53" t="b">
        <v>1</v>
      </c>
      <c r="X53" t="b">
        <v>1</v>
      </c>
      <c r="Y53" t="b">
        <v>0</v>
      </c>
      <c r="Z53" t="b">
        <v>0</v>
      </c>
      <c r="AA53" t="b">
        <v>0</v>
      </c>
      <c r="AB53" t="b">
        <v>0</v>
      </c>
      <c r="AC53" t="b">
        <v>0</v>
      </c>
      <c r="AD53" t="b">
        <v>0</v>
      </c>
      <c r="AE53" t="b">
        <v>0</v>
      </c>
      <c r="AF53" t="b">
        <v>0</v>
      </c>
      <c r="AG53" t="b">
        <v>1</v>
      </c>
      <c r="AH53">
        <v>0</v>
      </c>
      <c r="AI53" t="b">
        <v>0</v>
      </c>
      <c r="AJ53" t="b">
        <v>0</v>
      </c>
      <c r="AK53">
        <v>5245</v>
      </c>
      <c r="AL53">
        <v>0</v>
      </c>
      <c r="AM53" t="s">
        <v>176</v>
      </c>
    </row>
    <row r="54" spans="1:39" x14ac:dyDescent="0.25">
      <c r="A54" t="s">
        <v>156</v>
      </c>
      <c r="B54" t="s">
        <v>213</v>
      </c>
      <c r="C54">
        <v>113</v>
      </c>
      <c r="D54">
        <v>1</v>
      </c>
      <c r="E54" t="s">
        <v>217</v>
      </c>
      <c r="F54" t="s">
        <v>102</v>
      </c>
      <c r="G54" t="b">
        <v>1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1</v>
      </c>
      <c r="P54">
        <v>0</v>
      </c>
      <c r="Q54" t="b">
        <v>1</v>
      </c>
      <c r="R54" t="b">
        <v>0</v>
      </c>
      <c r="S54" t="b">
        <v>0</v>
      </c>
      <c r="T54" t="b">
        <v>0</v>
      </c>
      <c r="U54" t="b">
        <v>0</v>
      </c>
      <c r="V54" t="b">
        <v>1</v>
      </c>
      <c r="W54" t="b">
        <v>1</v>
      </c>
      <c r="X54" t="b">
        <v>1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b">
        <v>0</v>
      </c>
      <c r="AE54" t="b">
        <v>0</v>
      </c>
      <c r="AF54" t="b">
        <v>0</v>
      </c>
      <c r="AG54" t="b">
        <v>0</v>
      </c>
      <c r="AH54">
        <v>0</v>
      </c>
      <c r="AI54" t="b">
        <v>0</v>
      </c>
      <c r="AJ54" t="b">
        <v>0</v>
      </c>
      <c r="AK54">
        <v>6341</v>
      </c>
      <c r="AL54">
        <v>0</v>
      </c>
      <c r="AM54" t="s">
        <v>218</v>
      </c>
    </row>
    <row r="55" spans="1:39" x14ac:dyDescent="0.25">
      <c r="A55" t="s">
        <v>156</v>
      </c>
      <c r="B55" t="s">
        <v>213</v>
      </c>
      <c r="C55">
        <v>97</v>
      </c>
      <c r="D55">
        <v>0</v>
      </c>
      <c r="E55" t="s">
        <v>19</v>
      </c>
      <c r="F55" t="s">
        <v>101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0</v>
      </c>
      <c r="AE55" t="b">
        <v>0</v>
      </c>
      <c r="AF55" t="b">
        <v>0</v>
      </c>
      <c r="AG55" t="b">
        <v>0</v>
      </c>
      <c r="AH55">
        <v>0</v>
      </c>
      <c r="AI55" t="b">
        <v>0</v>
      </c>
      <c r="AJ55" t="b">
        <v>1</v>
      </c>
      <c r="AK55">
        <v>966</v>
      </c>
      <c r="AL55">
        <v>0</v>
      </c>
      <c r="AM55" t="s">
        <v>171</v>
      </c>
    </row>
    <row r="56" spans="1:39" x14ac:dyDescent="0.25">
      <c r="A56" t="s">
        <v>156</v>
      </c>
      <c r="B56" t="s">
        <v>213</v>
      </c>
      <c r="C56">
        <v>105</v>
      </c>
      <c r="D56">
        <v>0</v>
      </c>
      <c r="E56" t="s">
        <v>160</v>
      </c>
      <c r="F56" t="s">
        <v>101</v>
      </c>
      <c r="G56" t="b">
        <v>1</v>
      </c>
      <c r="H56" t="b">
        <v>0</v>
      </c>
      <c r="I56" t="b">
        <v>0</v>
      </c>
      <c r="J56" t="b">
        <v>0</v>
      </c>
      <c r="K56" t="b">
        <v>0</v>
      </c>
      <c r="L56" t="b">
        <v>0</v>
      </c>
      <c r="M56" t="b">
        <v>0</v>
      </c>
      <c r="N56" t="b">
        <v>0</v>
      </c>
      <c r="O56" t="b">
        <v>1</v>
      </c>
      <c r="P56">
        <v>0</v>
      </c>
      <c r="Q56" t="b">
        <v>0</v>
      </c>
      <c r="R56" t="b">
        <v>0</v>
      </c>
      <c r="S56" t="b">
        <v>0</v>
      </c>
      <c r="T56" t="b">
        <v>0</v>
      </c>
      <c r="U56" t="b">
        <v>0</v>
      </c>
      <c r="V56" t="b">
        <v>0</v>
      </c>
      <c r="W56" t="b">
        <v>0</v>
      </c>
      <c r="X56" t="b">
        <v>0</v>
      </c>
      <c r="Y56" t="b">
        <v>0</v>
      </c>
      <c r="Z56" t="b">
        <v>0</v>
      </c>
      <c r="AA56" t="b">
        <v>0</v>
      </c>
      <c r="AB56" t="b">
        <v>0</v>
      </c>
      <c r="AC56" t="b">
        <v>0</v>
      </c>
      <c r="AD56" t="b">
        <v>0</v>
      </c>
      <c r="AE56" t="b">
        <v>0</v>
      </c>
      <c r="AF56" t="b">
        <v>0</v>
      </c>
      <c r="AG56" t="b">
        <v>0</v>
      </c>
      <c r="AH56">
        <v>0</v>
      </c>
      <c r="AI56" t="b">
        <v>0</v>
      </c>
      <c r="AJ56" t="b">
        <v>0</v>
      </c>
      <c r="AK56">
        <v>12332</v>
      </c>
      <c r="AL56">
        <v>0</v>
      </c>
      <c r="AM56" t="s">
        <v>219</v>
      </c>
    </row>
    <row r="57" spans="1:39" x14ac:dyDescent="0.25">
      <c r="A57" t="s">
        <v>156</v>
      </c>
      <c r="B57" t="s">
        <v>213</v>
      </c>
      <c r="C57">
        <v>41</v>
      </c>
      <c r="D57">
        <v>0</v>
      </c>
      <c r="E57" t="s">
        <v>162</v>
      </c>
      <c r="F57" t="s">
        <v>101</v>
      </c>
      <c r="G57" t="b">
        <v>1</v>
      </c>
      <c r="H57" t="b">
        <v>0</v>
      </c>
      <c r="I57" t="b">
        <v>0</v>
      </c>
      <c r="J57" t="b">
        <v>0</v>
      </c>
      <c r="K57" t="b">
        <v>0</v>
      </c>
      <c r="L57" t="b">
        <v>0</v>
      </c>
      <c r="M57" t="b">
        <v>0</v>
      </c>
      <c r="N57" t="b">
        <v>1</v>
      </c>
      <c r="O57" t="b">
        <v>1</v>
      </c>
      <c r="P57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  <c r="X57" t="b">
        <v>0</v>
      </c>
      <c r="Y57" t="b">
        <v>0</v>
      </c>
      <c r="Z57" t="b">
        <v>0</v>
      </c>
      <c r="AA57" t="b">
        <v>0</v>
      </c>
      <c r="AB57" t="b">
        <v>0</v>
      </c>
      <c r="AC57" t="b">
        <v>0</v>
      </c>
      <c r="AD57" t="b">
        <v>0</v>
      </c>
      <c r="AE57" t="b">
        <v>0</v>
      </c>
      <c r="AF57" t="b">
        <v>0</v>
      </c>
      <c r="AG57" t="b">
        <v>1</v>
      </c>
      <c r="AH57">
        <v>0</v>
      </c>
      <c r="AI57" t="b">
        <v>0</v>
      </c>
      <c r="AJ57" t="b">
        <v>0</v>
      </c>
      <c r="AK57">
        <v>5289</v>
      </c>
      <c r="AL57">
        <v>2</v>
      </c>
      <c r="AM57" t="s">
        <v>220</v>
      </c>
    </row>
    <row r="58" spans="1:39" x14ac:dyDescent="0.25">
      <c r="A58" t="s">
        <v>156</v>
      </c>
      <c r="B58" t="s">
        <v>213</v>
      </c>
      <c r="C58">
        <v>38</v>
      </c>
      <c r="D58">
        <v>0</v>
      </c>
      <c r="E58" t="s">
        <v>169</v>
      </c>
      <c r="F58" t="s">
        <v>101</v>
      </c>
      <c r="G58" t="b">
        <v>0</v>
      </c>
      <c r="H58" t="b">
        <v>0</v>
      </c>
      <c r="I58" t="b">
        <v>0</v>
      </c>
      <c r="J58" t="b">
        <v>0</v>
      </c>
      <c r="K58" t="b">
        <v>0</v>
      </c>
      <c r="L58" t="b">
        <v>0</v>
      </c>
      <c r="M58" t="b">
        <v>0</v>
      </c>
      <c r="N58" t="b">
        <v>0</v>
      </c>
      <c r="O58" t="b">
        <v>0</v>
      </c>
      <c r="P58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  <c r="X58" t="b">
        <v>0</v>
      </c>
      <c r="Y58" t="b">
        <v>0</v>
      </c>
      <c r="Z58" t="b">
        <v>0</v>
      </c>
      <c r="AA58" t="b">
        <v>0</v>
      </c>
      <c r="AB58" t="b">
        <v>0</v>
      </c>
      <c r="AC58" t="b">
        <v>0</v>
      </c>
      <c r="AD58" t="b">
        <v>0</v>
      </c>
      <c r="AE58" t="b">
        <v>0</v>
      </c>
      <c r="AF58" t="b">
        <v>1</v>
      </c>
      <c r="AG58" t="b">
        <v>0</v>
      </c>
      <c r="AH58">
        <v>0</v>
      </c>
      <c r="AI58" t="b">
        <v>0</v>
      </c>
      <c r="AJ58" t="b">
        <v>1</v>
      </c>
      <c r="AK58">
        <v>337</v>
      </c>
      <c r="AL58">
        <v>0</v>
      </c>
      <c r="AM58" t="s">
        <v>221</v>
      </c>
    </row>
    <row r="59" spans="1:39" x14ac:dyDescent="0.25">
      <c r="A59" t="s">
        <v>156</v>
      </c>
      <c r="B59" t="s">
        <v>213</v>
      </c>
      <c r="C59">
        <v>114</v>
      </c>
      <c r="D59">
        <v>0</v>
      </c>
      <c r="E59" t="s">
        <v>162</v>
      </c>
      <c r="F59" t="s">
        <v>101</v>
      </c>
      <c r="G59" t="b">
        <v>1</v>
      </c>
      <c r="H59" t="b">
        <v>0</v>
      </c>
      <c r="I59" t="b">
        <v>0</v>
      </c>
      <c r="J59" t="b">
        <v>0</v>
      </c>
      <c r="K59" t="b">
        <v>0</v>
      </c>
      <c r="L59" t="b">
        <v>0</v>
      </c>
      <c r="M59" t="b">
        <v>0</v>
      </c>
      <c r="N59" t="b">
        <v>1</v>
      </c>
      <c r="O59" t="b">
        <v>1</v>
      </c>
      <c r="P59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  <c r="V59" t="b">
        <v>0</v>
      </c>
      <c r="W59" t="b">
        <v>0</v>
      </c>
      <c r="X59" t="b">
        <v>0</v>
      </c>
      <c r="Y59" t="b">
        <v>0</v>
      </c>
      <c r="Z59" t="b">
        <v>0</v>
      </c>
      <c r="AA59" t="b">
        <v>0</v>
      </c>
      <c r="AB59" t="b">
        <v>0</v>
      </c>
      <c r="AC59" t="b">
        <v>0</v>
      </c>
      <c r="AD59" t="b">
        <v>0</v>
      </c>
      <c r="AE59" t="b">
        <v>0</v>
      </c>
      <c r="AF59" t="b">
        <v>0</v>
      </c>
      <c r="AG59" t="b">
        <v>1</v>
      </c>
      <c r="AH59">
        <v>0</v>
      </c>
      <c r="AI59" t="b">
        <v>0</v>
      </c>
      <c r="AJ59" t="b">
        <v>0</v>
      </c>
      <c r="AK59">
        <v>7152</v>
      </c>
      <c r="AL59">
        <v>2</v>
      </c>
      <c r="AM59" t="s">
        <v>222</v>
      </c>
    </row>
    <row r="60" spans="1:39" x14ac:dyDescent="0.25">
      <c r="A60" t="s">
        <v>156</v>
      </c>
      <c r="B60" t="s">
        <v>213</v>
      </c>
      <c r="C60">
        <v>77</v>
      </c>
      <c r="D60">
        <v>0</v>
      </c>
      <c r="E60" t="s">
        <v>162</v>
      </c>
      <c r="F60" t="s">
        <v>101</v>
      </c>
      <c r="G60" t="b">
        <v>1</v>
      </c>
      <c r="H60" t="b">
        <v>0</v>
      </c>
      <c r="I60" t="b">
        <v>0</v>
      </c>
      <c r="J60" t="b">
        <v>0</v>
      </c>
      <c r="K60" t="b">
        <v>0</v>
      </c>
      <c r="L60" t="b">
        <v>0</v>
      </c>
      <c r="M60" t="b">
        <v>0</v>
      </c>
      <c r="N60" t="b">
        <v>0</v>
      </c>
      <c r="O60" t="b">
        <v>1</v>
      </c>
      <c r="P60">
        <v>0</v>
      </c>
      <c r="Q60" t="b">
        <v>0</v>
      </c>
      <c r="R60" t="b">
        <v>0</v>
      </c>
      <c r="S60" t="b">
        <v>0</v>
      </c>
      <c r="T60" t="b">
        <v>0</v>
      </c>
      <c r="U60" t="b">
        <v>0</v>
      </c>
      <c r="V60" t="b">
        <v>0</v>
      </c>
      <c r="W60" t="b">
        <v>0</v>
      </c>
      <c r="X60" t="b">
        <v>0</v>
      </c>
      <c r="Y60" t="b">
        <v>1</v>
      </c>
      <c r="Z60" t="b">
        <v>0</v>
      </c>
      <c r="AA60" t="b">
        <v>0</v>
      </c>
      <c r="AB60" t="b">
        <v>0</v>
      </c>
      <c r="AC60" t="b">
        <v>0</v>
      </c>
      <c r="AD60" t="b">
        <v>0</v>
      </c>
      <c r="AE60" t="b">
        <v>0</v>
      </c>
      <c r="AF60" t="b">
        <v>0</v>
      </c>
      <c r="AG60" t="b">
        <v>0</v>
      </c>
      <c r="AH60">
        <v>0</v>
      </c>
      <c r="AI60" t="b">
        <v>0</v>
      </c>
      <c r="AJ60" t="b">
        <v>0</v>
      </c>
      <c r="AK60">
        <v>6272</v>
      </c>
      <c r="AL60">
        <v>0</v>
      </c>
      <c r="AM60" t="s">
        <v>223</v>
      </c>
    </row>
    <row r="61" spans="1:39" x14ac:dyDescent="0.25">
      <c r="A61" t="s">
        <v>156</v>
      </c>
      <c r="B61" t="s">
        <v>224</v>
      </c>
      <c r="C61">
        <v>98</v>
      </c>
      <c r="D61">
        <v>0</v>
      </c>
      <c r="E61" t="s">
        <v>160</v>
      </c>
      <c r="F61" t="s">
        <v>101</v>
      </c>
      <c r="G61" t="b">
        <v>1</v>
      </c>
      <c r="H61" t="b">
        <v>0</v>
      </c>
      <c r="I61" t="b">
        <v>0</v>
      </c>
      <c r="J61" t="b">
        <v>0</v>
      </c>
      <c r="K61" t="b">
        <v>0</v>
      </c>
      <c r="L61" t="b">
        <v>0</v>
      </c>
      <c r="M61" t="b">
        <v>0</v>
      </c>
      <c r="N61" t="b">
        <v>0</v>
      </c>
      <c r="O61" t="b">
        <v>1</v>
      </c>
      <c r="P61">
        <v>0</v>
      </c>
      <c r="Q61" t="b">
        <v>0</v>
      </c>
      <c r="R61" t="b">
        <v>0</v>
      </c>
      <c r="S61" t="b">
        <v>0</v>
      </c>
      <c r="T61" t="b">
        <v>0</v>
      </c>
      <c r="U61" t="b">
        <v>0</v>
      </c>
      <c r="V61" t="b">
        <v>0</v>
      </c>
      <c r="W61" t="b">
        <v>0</v>
      </c>
      <c r="X61" t="b">
        <v>0</v>
      </c>
      <c r="Y61" t="b">
        <v>0</v>
      </c>
      <c r="Z61" t="b">
        <v>0</v>
      </c>
      <c r="AA61" t="b">
        <v>0</v>
      </c>
      <c r="AB61" t="b">
        <v>0</v>
      </c>
      <c r="AC61" t="b">
        <v>0</v>
      </c>
      <c r="AD61" t="b">
        <v>0</v>
      </c>
      <c r="AE61" t="b">
        <v>0</v>
      </c>
      <c r="AF61" t="b">
        <v>0</v>
      </c>
      <c r="AG61" t="b">
        <v>0</v>
      </c>
      <c r="AH61">
        <v>0</v>
      </c>
      <c r="AI61" t="b">
        <v>0</v>
      </c>
      <c r="AJ61" t="b">
        <v>0</v>
      </c>
      <c r="AK61">
        <v>11954</v>
      </c>
      <c r="AL61">
        <v>0</v>
      </c>
      <c r="AM61" t="s">
        <v>225</v>
      </c>
    </row>
    <row r="62" spans="1:39" x14ac:dyDescent="0.25">
      <c r="A62" t="s">
        <v>156</v>
      </c>
      <c r="B62" t="s">
        <v>224</v>
      </c>
      <c r="C62">
        <v>106</v>
      </c>
      <c r="D62">
        <v>0</v>
      </c>
      <c r="E62" t="s">
        <v>160</v>
      </c>
      <c r="F62" t="s">
        <v>101</v>
      </c>
      <c r="G62" t="b">
        <v>1</v>
      </c>
      <c r="H62" t="b">
        <v>0</v>
      </c>
      <c r="I62" t="b">
        <v>0</v>
      </c>
      <c r="J62" t="b">
        <v>0</v>
      </c>
      <c r="K62" t="b">
        <v>0</v>
      </c>
      <c r="L62" t="b">
        <v>0</v>
      </c>
      <c r="M62" t="b">
        <v>0</v>
      </c>
      <c r="N62" t="b">
        <v>0</v>
      </c>
      <c r="O62" t="b">
        <v>1</v>
      </c>
      <c r="P62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  <c r="X62" t="b">
        <v>0</v>
      </c>
      <c r="Y62" t="b">
        <v>0</v>
      </c>
      <c r="Z62" t="b">
        <v>0</v>
      </c>
      <c r="AA62" t="b">
        <v>0</v>
      </c>
      <c r="AB62" t="b">
        <v>0</v>
      </c>
      <c r="AC62" t="b">
        <v>0</v>
      </c>
      <c r="AD62" t="b">
        <v>0</v>
      </c>
      <c r="AE62" t="b">
        <v>0</v>
      </c>
      <c r="AF62" t="b">
        <v>0</v>
      </c>
      <c r="AG62" t="b">
        <v>0</v>
      </c>
      <c r="AH62">
        <v>0</v>
      </c>
      <c r="AI62" t="b">
        <v>0</v>
      </c>
      <c r="AJ62" t="b">
        <v>0</v>
      </c>
      <c r="AK62">
        <v>6328</v>
      </c>
      <c r="AL62">
        <v>0</v>
      </c>
      <c r="AM62" t="s">
        <v>226</v>
      </c>
    </row>
    <row r="63" spans="1:39" x14ac:dyDescent="0.25">
      <c r="A63" t="s">
        <v>156</v>
      </c>
      <c r="B63" t="s">
        <v>224</v>
      </c>
      <c r="C63">
        <v>77</v>
      </c>
      <c r="D63">
        <v>0</v>
      </c>
      <c r="E63" t="s">
        <v>162</v>
      </c>
      <c r="F63" t="s">
        <v>101</v>
      </c>
      <c r="G63" t="b">
        <v>1</v>
      </c>
      <c r="H63" t="b">
        <v>0</v>
      </c>
      <c r="I63" t="b">
        <v>0</v>
      </c>
      <c r="J63" t="b">
        <v>0</v>
      </c>
      <c r="K63" t="b">
        <v>0</v>
      </c>
      <c r="L63" t="b">
        <v>0</v>
      </c>
      <c r="M63" t="b">
        <v>0</v>
      </c>
      <c r="N63" t="b">
        <v>0</v>
      </c>
      <c r="O63" t="b">
        <v>1</v>
      </c>
      <c r="P63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  <c r="X63" t="b">
        <v>0</v>
      </c>
      <c r="Y63" t="b">
        <v>1</v>
      </c>
      <c r="Z63" t="b">
        <v>0</v>
      </c>
      <c r="AA63" t="b">
        <v>0</v>
      </c>
      <c r="AB63" t="b">
        <v>0</v>
      </c>
      <c r="AC63" t="b">
        <v>0</v>
      </c>
      <c r="AD63" t="b">
        <v>0</v>
      </c>
      <c r="AE63" t="b">
        <v>0</v>
      </c>
      <c r="AF63" t="b">
        <v>0</v>
      </c>
      <c r="AG63" t="b">
        <v>0</v>
      </c>
      <c r="AH63">
        <v>0</v>
      </c>
      <c r="AI63" t="b">
        <v>0</v>
      </c>
      <c r="AJ63" t="b">
        <v>0</v>
      </c>
      <c r="AK63">
        <v>6384</v>
      </c>
      <c r="AL63">
        <v>0</v>
      </c>
      <c r="AM63" t="s">
        <v>227</v>
      </c>
    </row>
    <row r="64" spans="1:39" x14ac:dyDescent="0.25">
      <c r="A64" t="s">
        <v>156</v>
      </c>
      <c r="B64" t="s">
        <v>224</v>
      </c>
      <c r="C64">
        <v>99</v>
      </c>
      <c r="D64">
        <v>0</v>
      </c>
      <c r="E64" t="s">
        <v>160</v>
      </c>
      <c r="F64" t="s">
        <v>101</v>
      </c>
      <c r="G64" t="b">
        <v>1</v>
      </c>
      <c r="H64" t="b">
        <v>0</v>
      </c>
      <c r="I64" t="b">
        <v>0</v>
      </c>
      <c r="J64" t="b">
        <v>0</v>
      </c>
      <c r="K64" t="b">
        <v>0</v>
      </c>
      <c r="L64" t="b">
        <v>0</v>
      </c>
      <c r="M64" t="b">
        <v>0</v>
      </c>
      <c r="N64" t="b">
        <v>0</v>
      </c>
      <c r="O64" t="b">
        <v>1</v>
      </c>
      <c r="P64">
        <v>0</v>
      </c>
      <c r="Q64" t="b">
        <v>0</v>
      </c>
      <c r="R64" t="b">
        <v>0</v>
      </c>
      <c r="S64" t="b">
        <v>0</v>
      </c>
      <c r="T64" t="b">
        <v>0</v>
      </c>
      <c r="U64" t="b">
        <v>0</v>
      </c>
      <c r="V64" t="b">
        <v>0</v>
      </c>
      <c r="W64" t="b">
        <v>0</v>
      </c>
      <c r="X64" t="b">
        <v>0</v>
      </c>
      <c r="Y64" t="b">
        <v>0</v>
      </c>
      <c r="Z64" t="b">
        <v>0</v>
      </c>
      <c r="AA64" t="b">
        <v>0</v>
      </c>
      <c r="AB64" t="b">
        <v>0</v>
      </c>
      <c r="AC64" t="b">
        <v>0</v>
      </c>
      <c r="AD64" t="b">
        <v>0</v>
      </c>
      <c r="AE64" t="b">
        <v>0</v>
      </c>
      <c r="AF64" t="b">
        <v>0</v>
      </c>
      <c r="AG64" t="b">
        <v>0</v>
      </c>
      <c r="AH64">
        <v>0</v>
      </c>
      <c r="AI64" t="b">
        <v>0</v>
      </c>
      <c r="AJ64" t="b">
        <v>0</v>
      </c>
      <c r="AK64">
        <v>12995</v>
      </c>
      <c r="AL64">
        <v>0</v>
      </c>
      <c r="AM64" t="s">
        <v>171</v>
      </c>
    </row>
    <row r="65" spans="1:39" x14ac:dyDescent="0.25">
      <c r="A65" t="s">
        <v>156</v>
      </c>
      <c r="B65" t="s">
        <v>224</v>
      </c>
      <c r="C65">
        <v>8</v>
      </c>
      <c r="D65">
        <v>0</v>
      </c>
      <c r="E65" t="s">
        <v>166</v>
      </c>
      <c r="F65" t="s">
        <v>101</v>
      </c>
      <c r="G65" t="b">
        <v>0</v>
      </c>
      <c r="H65" t="b">
        <v>0</v>
      </c>
      <c r="I65" t="b">
        <v>0</v>
      </c>
      <c r="J65" t="b">
        <v>0</v>
      </c>
      <c r="K65" t="b">
        <v>0</v>
      </c>
      <c r="L65" t="b">
        <v>0</v>
      </c>
      <c r="M65" t="b">
        <v>0</v>
      </c>
      <c r="N65" t="b">
        <v>0</v>
      </c>
      <c r="O65" t="b">
        <v>0</v>
      </c>
      <c r="P65">
        <v>0</v>
      </c>
      <c r="Q65" t="b">
        <v>0</v>
      </c>
      <c r="R65" t="b">
        <v>0</v>
      </c>
      <c r="S65" t="b">
        <v>0</v>
      </c>
      <c r="T65" t="b">
        <v>0</v>
      </c>
      <c r="U65" t="b">
        <v>0</v>
      </c>
      <c r="V65" t="b">
        <v>0</v>
      </c>
      <c r="W65" t="b">
        <v>0</v>
      </c>
      <c r="X65" t="b">
        <v>0</v>
      </c>
      <c r="Y65" t="b">
        <v>0</v>
      </c>
      <c r="Z65" t="b">
        <v>0</v>
      </c>
      <c r="AA65" t="b">
        <v>0</v>
      </c>
      <c r="AB65" t="b">
        <v>0</v>
      </c>
      <c r="AC65" t="b">
        <v>0</v>
      </c>
      <c r="AD65" t="b">
        <v>0</v>
      </c>
      <c r="AE65" t="b">
        <v>0</v>
      </c>
      <c r="AF65" t="b">
        <v>0</v>
      </c>
      <c r="AG65" t="b">
        <v>0</v>
      </c>
      <c r="AH65">
        <v>0</v>
      </c>
      <c r="AI65" t="b">
        <v>0</v>
      </c>
      <c r="AJ65" t="b">
        <v>1</v>
      </c>
      <c r="AK65">
        <v>1271</v>
      </c>
      <c r="AL65">
        <v>0</v>
      </c>
      <c r="AM65" t="s">
        <v>171</v>
      </c>
    </row>
    <row r="66" spans="1:39" x14ac:dyDescent="0.25">
      <c r="A66" t="s">
        <v>156</v>
      </c>
      <c r="B66" t="s">
        <v>224</v>
      </c>
      <c r="C66">
        <v>97</v>
      </c>
      <c r="D66">
        <v>0</v>
      </c>
      <c r="E66" t="s">
        <v>158</v>
      </c>
      <c r="F66" t="s">
        <v>102</v>
      </c>
      <c r="G66" t="b">
        <v>1</v>
      </c>
      <c r="H66" t="b">
        <v>0</v>
      </c>
      <c r="I66" t="b">
        <v>0</v>
      </c>
      <c r="J66" t="b">
        <v>0</v>
      </c>
      <c r="K66" t="b">
        <v>0</v>
      </c>
      <c r="L66" t="b">
        <v>0</v>
      </c>
      <c r="M66" t="b">
        <v>0</v>
      </c>
      <c r="N66" t="b">
        <v>0</v>
      </c>
      <c r="O66" t="b">
        <v>1</v>
      </c>
      <c r="P66">
        <v>0</v>
      </c>
      <c r="Q66" t="b">
        <v>0</v>
      </c>
      <c r="R66" t="b">
        <v>0</v>
      </c>
      <c r="S66" t="b">
        <v>0</v>
      </c>
      <c r="T66" t="b">
        <v>0</v>
      </c>
      <c r="U66" t="b">
        <v>0</v>
      </c>
      <c r="V66" t="b">
        <v>1</v>
      </c>
      <c r="W66" t="b">
        <v>1</v>
      </c>
      <c r="X66" t="b">
        <v>1</v>
      </c>
      <c r="Y66" t="b">
        <v>0</v>
      </c>
      <c r="Z66" t="b">
        <v>0</v>
      </c>
      <c r="AA66" t="b">
        <v>0</v>
      </c>
      <c r="AB66" t="b">
        <v>0</v>
      </c>
      <c r="AC66" t="b">
        <v>0</v>
      </c>
      <c r="AD66" t="b">
        <v>0</v>
      </c>
      <c r="AE66" t="b">
        <v>0</v>
      </c>
      <c r="AF66" t="b">
        <v>0</v>
      </c>
      <c r="AG66" t="b">
        <v>0</v>
      </c>
      <c r="AH66">
        <v>0</v>
      </c>
      <c r="AI66" t="b">
        <v>0</v>
      </c>
      <c r="AJ66" t="b">
        <v>0</v>
      </c>
      <c r="AK66">
        <v>6428</v>
      </c>
      <c r="AL66">
        <v>0</v>
      </c>
      <c r="AM66" t="s">
        <v>228</v>
      </c>
    </row>
    <row r="67" spans="1:39" x14ac:dyDescent="0.25">
      <c r="A67" t="s">
        <v>156</v>
      </c>
      <c r="B67" t="s">
        <v>224</v>
      </c>
      <c r="C67">
        <v>41</v>
      </c>
      <c r="D67">
        <v>0</v>
      </c>
      <c r="E67" t="s">
        <v>162</v>
      </c>
      <c r="F67" t="s">
        <v>101</v>
      </c>
      <c r="G67" t="b">
        <v>1</v>
      </c>
      <c r="H67" t="b">
        <v>0</v>
      </c>
      <c r="I67" t="b">
        <v>0</v>
      </c>
      <c r="J67" t="b">
        <v>0</v>
      </c>
      <c r="K67" t="b">
        <v>0</v>
      </c>
      <c r="L67" t="b">
        <v>0</v>
      </c>
      <c r="M67" t="b">
        <v>0</v>
      </c>
      <c r="N67" t="b">
        <v>1</v>
      </c>
      <c r="O67" t="b">
        <v>1</v>
      </c>
      <c r="P67">
        <v>0</v>
      </c>
      <c r="Q67" t="b">
        <v>0</v>
      </c>
      <c r="R67" t="b">
        <v>0</v>
      </c>
      <c r="S67" t="b">
        <v>0</v>
      </c>
      <c r="T67" t="b">
        <v>0</v>
      </c>
      <c r="U67" t="b">
        <v>0</v>
      </c>
      <c r="V67" t="b">
        <v>0</v>
      </c>
      <c r="W67" t="b">
        <v>0</v>
      </c>
      <c r="X67" t="b">
        <v>0</v>
      </c>
      <c r="Y67" t="b">
        <v>0</v>
      </c>
      <c r="Z67" t="b">
        <v>0</v>
      </c>
      <c r="AA67" t="b">
        <v>0</v>
      </c>
      <c r="AB67" t="b">
        <v>0</v>
      </c>
      <c r="AC67" t="b">
        <v>0</v>
      </c>
      <c r="AD67" t="b">
        <v>0</v>
      </c>
      <c r="AE67" t="b">
        <v>0</v>
      </c>
      <c r="AF67" t="b">
        <v>0</v>
      </c>
      <c r="AG67" t="b">
        <v>1</v>
      </c>
      <c r="AH67">
        <v>0</v>
      </c>
      <c r="AI67" t="b">
        <v>0</v>
      </c>
      <c r="AJ67" t="b">
        <v>0</v>
      </c>
      <c r="AK67">
        <v>5315</v>
      </c>
      <c r="AL67">
        <v>2</v>
      </c>
      <c r="AM67" t="s">
        <v>229</v>
      </c>
    </row>
    <row r="68" spans="1:39" x14ac:dyDescent="0.25">
      <c r="A68" t="s">
        <v>156</v>
      </c>
      <c r="B68" t="s">
        <v>224</v>
      </c>
      <c r="C68">
        <v>38</v>
      </c>
      <c r="D68">
        <v>0</v>
      </c>
      <c r="E68" t="s">
        <v>169</v>
      </c>
      <c r="F68" t="s">
        <v>101</v>
      </c>
      <c r="G68" t="b">
        <v>0</v>
      </c>
      <c r="H68" t="b">
        <v>0</v>
      </c>
      <c r="I68" t="b">
        <v>0</v>
      </c>
      <c r="J68" t="b">
        <v>0</v>
      </c>
      <c r="K68" t="b">
        <v>0</v>
      </c>
      <c r="L68" t="b">
        <v>0</v>
      </c>
      <c r="M68" t="b">
        <v>0</v>
      </c>
      <c r="N68" t="b">
        <v>0</v>
      </c>
      <c r="O68" t="b">
        <v>0</v>
      </c>
      <c r="P68">
        <v>0</v>
      </c>
      <c r="Q68" t="b">
        <v>0</v>
      </c>
      <c r="R68" t="b">
        <v>0</v>
      </c>
      <c r="S68" t="b">
        <v>0</v>
      </c>
      <c r="T68" t="b">
        <v>0</v>
      </c>
      <c r="U68" t="b">
        <v>0</v>
      </c>
      <c r="V68" t="b">
        <v>0</v>
      </c>
      <c r="W68" t="b">
        <v>0</v>
      </c>
      <c r="X68" t="b">
        <v>0</v>
      </c>
      <c r="Y68" t="b">
        <v>0</v>
      </c>
      <c r="Z68" t="b">
        <v>0</v>
      </c>
      <c r="AA68" t="b">
        <v>0</v>
      </c>
      <c r="AB68" t="b">
        <v>0</v>
      </c>
      <c r="AC68" t="b">
        <v>0</v>
      </c>
      <c r="AD68" t="b">
        <v>0</v>
      </c>
      <c r="AE68" t="b">
        <v>0</v>
      </c>
      <c r="AF68" t="b">
        <v>1</v>
      </c>
      <c r="AG68" t="b">
        <v>0</v>
      </c>
      <c r="AH68">
        <v>0</v>
      </c>
      <c r="AI68" t="b">
        <v>0</v>
      </c>
      <c r="AJ68" t="b">
        <v>1</v>
      </c>
      <c r="AK68">
        <v>378</v>
      </c>
      <c r="AL68">
        <v>0</v>
      </c>
      <c r="AM68" t="s">
        <v>230</v>
      </c>
    </row>
    <row r="69" spans="1:39" x14ac:dyDescent="0.25">
      <c r="A69" t="s">
        <v>156</v>
      </c>
      <c r="B69" t="s">
        <v>224</v>
      </c>
      <c r="C69">
        <v>19</v>
      </c>
      <c r="D69">
        <v>0</v>
      </c>
      <c r="E69" t="s">
        <v>164</v>
      </c>
      <c r="F69" t="s">
        <v>101</v>
      </c>
      <c r="G69" t="b">
        <v>0</v>
      </c>
      <c r="H69" t="b">
        <v>0</v>
      </c>
      <c r="I69" t="b">
        <v>0</v>
      </c>
      <c r="J69" t="b">
        <v>0</v>
      </c>
      <c r="K69" t="b">
        <v>0</v>
      </c>
      <c r="L69" t="b">
        <v>0</v>
      </c>
      <c r="M69" t="b">
        <v>0</v>
      </c>
      <c r="N69" t="b">
        <v>0</v>
      </c>
      <c r="O69" t="b">
        <v>0</v>
      </c>
      <c r="P69">
        <v>0</v>
      </c>
      <c r="Q69" t="b">
        <v>0</v>
      </c>
      <c r="R69" t="b">
        <v>0</v>
      </c>
      <c r="S69" t="b">
        <v>0</v>
      </c>
      <c r="T69" t="b">
        <v>0</v>
      </c>
      <c r="U69" t="b">
        <v>0</v>
      </c>
      <c r="V69" t="b">
        <v>0</v>
      </c>
      <c r="W69" t="b">
        <v>0</v>
      </c>
      <c r="X69" t="b">
        <v>0</v>
      </c>
      <c r="Y69" t="b">
        <v>0</v>
      </c>
      <c r="Z69" t="b">
        <v>0</v>
      </c>
      <c r="AA69" t="b">
        <v>0</v>
      </c>
      <c r="AB69" t="b">
        <v>0</v>
      </c>
      <c r="AC69" t="b">
        <v>0</v>
      </c>
      <c r="AD69" t="b">
        <v>0</v>
      </c>
      <c r="AE69" t="b">
        <v>0</v>
      </c>
      <c r="AF69" t="b">
        <v>1</v>
      </c>
      <c r="AG69" t="b">
        <v>0</v>
      </c>
      <c r="AH69">
        <v>0</v>
      </c>
      <c r="AI69" t="b">
        <v>0</v>
      </c>
      <c r="AJ69" t="b">
        <v>1</v>
      </c>
      <c r="AK69">
        <v>124</v>
      </c>
      <c r="AL69">
        <v>0</v>
      </c>
      <c r="AM69" t="s">
        <v>231</v>
      </c>
    </row>
    <row r="70" spans="1:39" x14ac:dyDescent="0.25">
      <c r="A70" t="s">
        <v>156</v>
      </c>
      <c r="B70" t="s">
        <v>224</v>
      </c>
      <c r="C70">
        <v>76</v>
      </c>
      <c r="D70">
        <v>0</v>
      </c>
      <c r="E70" t="s">
        <v>175</v>
      </c>
      <c r="F70" t="s">
        <v>102</v>
      </c>
      <c r="G70" t="b">
        <v>1</v>
      </c>
      <c r="H70" t="b">
        <v>1</v>
      </c>
      <c r="I70" t="b">
        <v>0</v>
      </c>
      <c r="J70" t="b">
        <v>1</v>
      </c>
      <c r="K70" t="b">
        <v>1</v>
      </c>
      <c r="L70" t="b">
        <v>0</v>
      </c>
      <c r="M70" t="b">
        <v>0</v>
      </c>
      <c r="N70" t="b">
        <v>0</v>
      </c>
      <c r="O70" t="b">
        <v>1</v>
      </c>
      <c r="P70">
        <v>0</v>
      </c>
      <c r="Q70" t="b">
        <v>1</v>
      </c>
      <c r="R70" t="b">
        <v>0</v>
      </c>
      <c r="S70" t="b">
        <v>0</v>
      </c>
      <c r="T70" t="b">
        <v>0</v>
      </c>
      <c r="U70" t="b">
        <v>0</v>
      </c>
      <c r="V70" t="b">
        <v>1</v>
      </c>
      <c r="W70" t="b">
        <v>1</v>
      </c>
      <c r="X70" t="b">
        <v>1</v>
      </c>
      <c r="Y70" t="b">
        <v>0</v>
      </c>
      <c r="Z70" t="b">
        <v>0</v>
      </c>
      <c r="AA70" t="b">
        <v>0</v>
      </c>
      <c r="AB70" t="b">
        <v>0</v>
      </c>
      <c r="AC70" t="b">
        <v>0</v>
      </c>
      <c r="AD70" t="b">
        <v>0</v>
      </c>
      <c r="AE70" t="b">
        <v>0</v>
      </c>
      <c r="AF70" t="b">
        <v>0</v>
      </c>
      <c r="AG70" t="b">
        <v>1</v>
      </c>
      <c r="AH70">
        <v>0</v>
      </c>
      <c r="AI70" t="b">
        <v>0</v>
      </c>
      <c r="AJ70" t="b">
        <v>0</v>
      </c>
      <c r="AK70">
        <v>5305</v>
      </c>
      <c r="AL70">
        <v>0</v>
      </c>
      <c r="AM70" t="s">
        <v>176</v>
      </c>
    </row>
    <row r="71" spans="1:39" x14ac:dyDescent="0.25">
      <c r="A71" t="s">
        <v>156</v>
      </c>
      <c r="B71" t="s">
        <v>224</v>
      </c>
      <c r="C71">
        <v>111</v>
      </c>
      <c r="D71">
        <v>1</v>
      </c>
      <c r="E71" t="s">
        <v>217</v>
      </c>
      <c r="F71" t="s">
        <v>102</v>
      </c>
      <c r="G71" t="b">
        <v>1</v>
      </c>
      <c r="H71" t="b">
        <v>0</v>
      </c>
      <c r="I71" t="b">
        <v>0</v>
      </c>
      <c r="J71" t="b">
        <v>0</v>
      </c>
      <c r="K71" t="b">
        <v>0</v>
      </c>
      <c r="L71" t="b">
        <v>0</v>
      </c>
      <c r="M71" t="b">
        <v>0</v>
      </c>
      <c r="N71" t="b">
        <v>0</v>
      </c>
      <c r="O71" t="b">
        <v>1</v>
      </c>
      <c r="P71">
        <v>0</v>
      </c>
      <c r="Q71" t="b">
        <v>1</v>
      </c>
      <c r="R71" t="b">
        <v>0</v>
      </c>
      <c r="S71" t="b">
        <v>0</v>
      </c>
      <c r="T71" t="b">
        <v>0</v>
      </c>
      <c r="U71" t="b">
        <v>0</v>
      </c>
      <c r="V71" t="b">
        <v>1</v>
      </c>
      <c r="W71" t="b">
        <v>1</v>
      </c>
      <c r="X71" t="b">
        <v>1</v>
      </c>
      <c r="Y71" t="b">
        <v>0</v>
      </c>
      <c r="Z71" t="b">
        <v>0</v>
      </c>
      <c r="AA71" t="b">
        <v>0</v>
      </c>
      <c r="AB71" t="b">
        <v>0</v>
      </c>
      <c r="AC71" t="b">
        <v>0</v>
      </c>
      <c r="AD71" t="b">
        <v>0</v>
      </c>
      <c r="AE71" t="b">
        <v>0</v>
      </c>
      <c r="AF71" t="b">
        <v>0</v>
      </c>
      <c r="AG71" t="b">
        <v>0</v>
      </c>
      <c r="AH71">
        <v>0</v>
      </c>
      <c r="AI71" t="b">
        <v>0</v>
      </c>
      <c r="AJ71" t="b">
        <v>0</v>
      </c>
      <c r="AK71">
        <v>6321</v>
      </c>
      <c r="AL71">
        <v>0</v>
      </c>
      <c r="AM71" t="s">
        <v>232</v>
      </c>
    </row>
    <row r="72" spans="1:39" x14ac:dyDescent="0.25">
      <c r="A72" t="s">
        <v>156</v>
      </c>
      <c r="B72" t="s">
        <v>224</v>
      </c>
      <c r="C72">
        <v>101</v>
      </c>
      <c r="D72">
        <v>0</v>
      </c>
      <c r="E72" t="s">
        <v>177</v>
      </c>
      <c r="F72" t="s">
        <v>102</v>
      </c>
      <c r="G72" t="b">
        <v>1</v>
      </c>
      <c r="H72" t="b">
        <v>0</v>
      </c>
      <c r="I72" t="b">
        <v>0</v>
      </c>
      <c r="J72" t="b">
        <v>0</v>
      </c>
      <c r="K72" t="b">
        <v>0</v>
      </c>
      <c r="L72" t="b">
        <v>0</v>
      </c>
      <c r="M72" t="b">
        <v>0</v>
      </c>
      <c r="N72" t="b">
        <v>0</v>
      </c>
      <c r="O72" t="b">
        <v>1</v>
      </c>
      <c r="P72">
        <v>0</v>
      </c>
      <c r="Q72" t="b">
        <v>0</v>
      </c>
      <c r="R72" t="b">
        <v>0</v>
      </c>
      <c r="S72" t="b">
        <v>0</v>
      </c>
      <c r="T72" t="b">
        <v>0</v>
      </c>
      <c r="U72" t="b">
        <v>0</v>
      </c>
      <c r="V72" t="b">
        <v>1</v>
      </c>
      <c r="W72" t="b">
        <v>1</v>
      </c>
      <c r="X72" t="b">
        <v>1</v>
      </c>
      <c r="Y72" t="b">
        <v>0</v>
      </c>
      <c r="Z72" t="b">
        <v>0</v>
      </c>
      <c r="AA72" t="b">
        <v>0</v>
      </c>
      <c r="AB72" t="b">
        <v>0</v>
      </c>
      <c r="AC72" t="b">
        <v>0</v>
      </c>
      <c r="AD72" t="b">
        <v>0</v>
      </c>
      <c r="AE72" t="b">
        <v>0</v>
      </c>
      <c r="AF72" t="b">
        <v>0</v>
      </c>
      <c r="AG72" t="b">
        <v>0</v>
      </c>
      <c r="AH72">
        <v>0</v>
      </c>
      <c r="AI72" t="b">
        <v>0</v>
      </c>
      <c r="AJ72" t="b">
        <v>0</v>
      </c>
      <c r="AK72">
        <v>6507</v>
      </c>
      <c r="AL72">
        <v>0</v>
      </c>
      <c r="AM72" t="s">
        <v>233</v>
      </c>
    </row>
    <row r="73" spans="1:39" x14ac:dyDescent="0.25">
      <c r="A73" t="s">
        <v>156</v>
      </c>
      <c r="B73" t="s">
        <v>224</v>
      </c>
      <c r="C73">
        <v>112</v>
      </c>
      <c r="D73">
        <v>0</v>
      </c>
      <c r="E73" t="s">
        <v>160</v>
      </c>
      <c r="F73" t="s">
        <v>101</v>
      </c>
      <c r="G73" t="b">
        <v>0</v>
      </c>
      <c r="H73" t="b">
        <v>0</v>
      </c>
      <c r="I73" t="b">
        <v>0</v>
      </c>
      <c r="J73" t="b">
        <v>0</v>
      </c>
      <c r="K73" t="b">
        <v>0</v>
      </c>
      <c r="L73" t="b">
        <v>0</v>
      </c>
      <c r="M73" t="b">
        <v>0</v>
      </c>
      <c r="N73" t="b">
        <v>0</v>
      </c>
      <c r="O73" t="b">
        <v>1</v>
      </c>
      <c r="P73">
        <v>0</v>
      </c>
      <c r="Q73" t="b">
        <v>0</v>
      </c>
      <c r="R73" t="b">
        <v>0</v>
      </c>
      <c r="S73" t="b">
        <v>0</v>
      </c>
      <c r="T73" t="b">
        <v>0</v>
      </c>
      <c r="U73" t="b">
        <v>0</v>
      </c>
      <c r="V73" t="b">
        <v>0</v>
      </c>
      <c r="W73" t="b">
        <v>0</v>
      </c>
      <c r="X73" t="b">
        <v>0</v>
      </c>
      <c r="Y73" t="b">
        <v>0</v>
      </c>
      <c r="Z73" t="b">
        <v>0</v>
      </c>
      <c r="AA73" t="b">
        <v>0</v>
      </c>
      <c r="AB73" t="b">
        <v>0</v>
      </c>
      <c r="AC73" t="b">
        <v>0</v>
      </c>
      <c r="AD73" t="b">
        <v>0</v>
      </c>
      <c r="AE73" t="b">
        <v>0</v>
      </c>
      <c r="AF73" t="b">
        <v>0</v>
      </c>
      <c r="AG73" t="b">
        <v>0</v>
      </c>
      <c r="AH73">
        <v>0</v>
      </c>
      <c r="AI73" t="b">
        <v>0</v>
      </c>
      <c r="AJ73" t="b">
        <v>1</v>
      </c>
      <c r="AK73">
        <v>91</v>
      </c>
      <c r="AL73">
        <v>0</v>
      </c>
      <c r="AM73" t="s">
        <v>176</v>
      </c>
    </row>
    <row r="74" spans="1:39" x14ac:dyDescent="0.25">
      <c r="A74" t="s">
        <v>156</v>
      </c>
      <c r="B74" t="s">
        <v>224</v>
      </c>
      <c r="C74">
        <v>114</v>
      </c>
      <c r="D74">
        <v>0</v>
      </c>
      <c r="E74" t="s">
        <v>162</v>
      </c>
      <c r="F74" t="s">
        <v>101</v>
      </c>
      <c r="G74" t="b">
        <v>1</v>
      </c>
      <c r="H74" t="b">
        <v>0</v>
      </c>
      <c r="I74" t="b">
        <v>0</v>
      </c>
      <c r="J74" t="b">
        <v>0</v>
      </c>
      <c r="K74" t="b">
        <v>0</v>
      </c>
      <c r="L74" t="b">
        <v>0</v>
      </c>
      <c r="M74" t="b">
        <v>0</v>
      </c>
      <c r="N74" t="b">
        <v>1</v>
      </c>
      <c r="O74" t="b">
        <v>1</v>
      </c>
      <c r="P74">
        <v>0</v>
      </c>
      <c r="Q74" t="b">
        <v>0</v>
      </c>
      <c r="R74" t="b">
        <v>0</v>
      </c>
      <c r="S74" t="b">
        <v>0</v>
      </c>
      <c r="T74" t="b">
        <v>0</v>
      </c>
      <c r="U74" t="b">
        <v>0</v>
      </c>
      <c r="V74" t="b">
        <v>0</v>
      </c>
      <c r="W74" t="b">
        <v>0</v>
      </c>
      <c r="X74" t="b">
        <v>0</v>
      </c>
      <c r="Y74" t="b">
        <v>0</v>
      </c>
      <c r="Z74" t="b">
        <v>0</v>
      </c>
      <c r="AA74" t="b">
        <v>0</v>
      </c>
      <c r="AB74" t="b">
        <v>0</v>
      </c>
      <c r="AC74" t="b">
        <v>0</v>
      </c>
      <c r="AD74" t="b">
        <v>0</v>
      </c>
      <c r="AE74" t="b">
        <v>0</v>
      </c>
      <c r="AF74" t="b">
        <v>0</v>
      </c>
      <c r="AG74" t="b">
        <v>1</v>
      </c>
      <c r="AH74">
        <v>0</v>
      </c>
      <c r="AI74" t="b">
        <v>0</v>
      </c>
      <c r="AJ74" t="b">
        <v>0</v>
      </c>
      <c r="AK74">
        <v>7431</v>
      </c>
      <c r="AL74">
        <v>2</v>
      </c>
      <c r="AM74" t="s">
        <v>234</v>
      </c>
    </row>
    <row r="75" spans="1:39" x14ac:dyDescent="0.25">
      <c r="A75" t="s">
        <v>156</v>
      </c>
      <c r="B75" t="s">
        <v>235</v>
      </c>
      <c r="C75">
        <v>8</v>
      </c>
      <c r="D75">
        <v>0</v>
      </c>
      <c r="E75" t="s">
        <v>164</v>
      </c>
      <c r="F75" t="s">
        <v>101</v>
      </c>
      <c r="G75" t="b">
        <v>0</v>
      </c>
      <c r="H75" t="b">
        <v>0</v>
      </c>
      <c r="I75" t="b">
        <v>0</v>
      </c>
      <c r="J75" t="b">
        <v>0</v>
      </c>
      <c r="K75" t="b">
        <v>0</v>
      </c>
      <c r="L75" t="b">
        <v>0</v>
      </c>
      <c r="M75" t="b">
        <v>0</v>
      </c>
      <c r="N75" t="b">
        <v>0</v>
      </c>
      <c r="O75" t="b">
        <v>0</v>
      </c>
      <c r="P75">
        <v>0</v>
      </c>
      <c r="Q75" t="b">
        <v>0</v>
      </c>
      <c r="R75" t="b">
        <v>0</v>
      </c>
      <c r="S75" t="b">
        <v>0</v>
      </c>
      <c r="T75" t="b">
        <v>0</v>
      </c>
      <c r="U75" t="b">
        <v>0</v>
      </c>
      <c r="V75" t="b">
        <v>0</v>
      </c>
      <c r="W75" t="b">
        <v>0</v>
      </c>
      <c r="X75" t="b">
        <v>0</v>
      </c>
      <c r="Y75" t="b">
        <v>0</v>
      </c>
      <c r="Z75" t="b">
        <v>0</v>
      </c>
      <c r="AA75" t="b">
        <v>0</v>
      </c>
      <c r="AB75" t="b">
        <v>0</v>
      </c>
      <c r="AC75" t="b">
        <v>0</v>
      </c>
      <c r="AD75" t="b">
        <v>0</v>
      </c>
      <c r="AE75" t="b">
        <v>0</v>
      </c>
      <c r="AF75" t="b">
        <v>1</v>
      </c>
      <c r="AG75" t="b">
        <v>0</v>
      </c>
      <c r="AH75">
        <v>0</v>
      </c>
      <c r="AI75" t="b">
        <v>0</v>
      </c>
      <c r="AJ75" t="b">
        <v>1</v>
      </c>
      <c r="AK75">
        <v>129</v>
      </c>
      <c r="AL75">
        <v>0</v>
      </c>
      <c r="AM75" t="s">
        <v>176</v>
      </c>
    </row>
    <row r="76" spans="1:39" x14ac:dyDescent="0.25">
      <c r="A76" t="s">
        <v>156</v>
      </c>
      <c r="B76" t="s">
        <v>235</v>
      </c>
      <c r="C76">
        <v>3</v>
      </c>
      <c r="D76">
        <v>0</v>
      </c>
      <c r="E76" t="s">
        <v>166</v>
      </c>
      <c r="F76" t="s">
        <v>101</v>
      </c>
      <c r="G76" t="b">
        <v>0</v>
      </c>
      <c r="H76" t="b">
        <v>0</v>
      </c>
      <c r="I76" t="b">
        <v>0</v>
      </c>
      <c r="J76" t="b">
        <v>0</v>
      </c>
      <c r="K76" t="b">
        <v>0</v>
      </c>
      <c r="L76" t="b">
        <v>0</v>
      </c>
      <c r="M76" t="b">
        <v>0</v>
      </c>
      <c r="N76" t="b">
        <v>0</v>
      </c>
      <c r="O76" t="b">
        <v>0</v>
      </c>
      <c r="P76">
        <v>0</v>
      </c>
      <c r="Q76" t="b">
        <v>0</v>
      </c>
      <c r="R76" t="b">
        <v>0</v>
      </c>
      <c r="S76" t="b">
        <v>0</v>
      </c>
      <c r="T76" t="b">
        <v>0</v>
      </c>
      <c r="U76" t="b">
        <v>0</v>
      </c>
      <c r="V76" t="b">
        <v>0</v>
      </c>
      <c r="W76" t="b">
        <v>0</v>
      </c>
      <c r="X76" t="b">
        <v>0</v>
      </c>
      <c r="Y76" t="b">
        <v>0</v>
      </c>
      <c r="Z76" t="b">
        <v>0</v>
      </c>
      <c r="AA76" t="b">
        <v>0</v>
      </c>
      <c r="AB76" t="b">
        <v>0</v>
      </c>
      <c r="AC76" t="b">
        <v>0</v>
      </c>
      <c r="AD76" t="b">
        <v>0</v>
      </c>
      <c r="AE76" t="b">
        <v>0</v>
      </c>
      <c r="AF76" t="b">
        <v>0</v>
      </c>
      <c r="AG76" t="b">
        <v>0</v>
      </c>
      <c r="AH76">
        <v>0</v>
      </c>
      <c r="AI76" t="b">
        <v>0</v>
      </c>
      <c r="AJ76" t="b">
        <v>1</v>
      </c>
      <c r="AK76">
        <v>760</v>
      </c>
      <c r="AL76">
        <v>0</v>
      </c>
      <c r="AM76" t="s">
        <v>236</v>
      </c>
    </row>
    <row r="77" spans="1:39" x14ac:dyDescent="0.25">
      <c r="A77" t="s">
        <v>156</v>
      </c>
      <c r="B77" t="s">
        <v>235</v>
      </c>
      <c r="C77">
        <v>77</v>
      </c>
      <c r="D77">
        <v>0</v>
      </c>
      <c r="E77" t="s">
        <v>162</v>
      </c>
      <c r="F77" t="s">
        <v>101</v>
      </c>
      <c r="G77" t="b">
        <v>1</v>
      </c>
      <c r="H77" t="b">
        <v>0</v>
      </c>
      <c r="I77" t="b">
        <v>0</v>
      </c>
      <c r="J77" t="b">
        <v>0</v>
      </c>
      <c r="K77" t="b">
        <v>0</v>
      </c>
      <c r="L77" t="b">
        <v>0</v>
      </c>
      <c r="M77" t="b">
        <v>0</v>
      </c>
      <c r="N77" t="b">
        <v>0</v>
      </c>
      <c r="O77" t="b">
        <v>1</v>
      </c>
      <c r="P77">
        <v>0</v>
      </c>
      <c r="Q77" t="b">
        <v>0</v>
      </c>
      <c r="R77" t="b">
        <v>0</v>
      </c>
      <c r="S77" t="b">
        <v>0</v>
      </c>
      <c r="T77" t="b">
        <v>0</v>
      </c>
      <c r="U77" t="b">
        <v>0</v>
      </c>
      <c r="V77" t="b">
        <v>0</v>
      </c>
      <c r="W77" t="b">
        <v>0</v>
      </c>
      <c r="X77" t="b">
        <v>0</v>
      </c>
      <c r="Y77" t="b">
        <v>1</v>
      </c>
      <c r="Z77" t="b">
        <v>0</v>
      </c>
      <c r="AA77" t="b">
        <v>0</v>
      </c>
      <c r="AB77" t="b">
        <v>0</v>
      </c>
      <c r="AC77" t="b">
        <v>0</v>
      </c>
      <c r="AD77" t="b">
        <v>0</v>
      </c>
      <c r="AE77" t="b">
        <v>0</v>
      </c>
      <c r="AF77" t="b">
        <v>0</v>
      </c>
      <c r="AG77" t="b">
        <v>0</v>
      </c>
      <c r="AH77">
        <v>0</v>
      </c>
      <c r="AI77" t="b">
        <v>0</v>
      </c>
      <c r="AJ77" t="b">
        <v>0</v>
      </c>
      <c r="AK77">
        <v>6261</v>
      </c>
      <c r="AL77">
        <v>0</v>
      </c>
      <c r="AM77" t="s">
        <v>237</v>
      </c>
    </row>
    <row r="78" spans="1:39" x14ac:dyDescent="0.25">
      <c r="A78" t="s">
        <v>156</v>
      </c>
      <c r="B78" t="s">
        <v>235</v>
      </c>
      <c r="C78">
        <v>19</v>
      </c>
      <c r="D78">
        <v>0</v>
      </c>
      <c r="E78" t="s">
        <v>169</v>
      </c>
      <c r="F78" t="s">
        <v>101</v>
      </c>
      <c r="G78" t="b">
        <v>0</v>
      </c>
      <c r="H78" t="b">
        <v>0</v>
      </c>
      <c r="I78" t="b">
        <v>0</v>
      </c>
      <c r="J78" t="b">
        <v>0</v>
      </c>
      <c r="K78" t="b">
        <v>0</v>
      </c>
      <c r="L78" t="b">
        <v>0</v>
      </c>
      <c r="M78" t="b">
        <v>0</v>
      </c>
      <c r="N78" t="b">
        <v>0</v>
      </c>
      <c r="O78" t="b">
        <v>0</v>
      </c>
      <c r="P78">
        <v>0</v>
      </c>
      <c r="Q78" t="b">
        <v>0</v>
      </c>
      <c r="R78" t="b">
        <v>0</v>
      </c>
      <c r="S78" t="b">
        <v>0</v>
      </c>
      <c r="T78" t="b">
        <v>0</v>
      </c>
      <c r="U78" t="b">
        <v>0</v>
      </c>
      <c r="V78" t="b">
        <v>0</v>
      </c>
      <c r="W78" t="b">
        <v>0</v>
      </c>
      <c r="X78" t="b">
        <v>0</v>
      </c>
      <c r="Y78" t="b">
        <v>0</v>
      </c>
      <c r="Z78" t="b">
        <v>0</v>
      </c>
      <c r="AA78" t="b">
        <v>0</v>
      </c>
      <c r="AB78" t="b">
        <v>0</v>
      </c>
      <c r="AC78" t="b">
        <v>0</v>
      </c>
      <c r="AD78" t="b">
        <v>0</v>
      </c>
      <c r="AE78" t="b">
        <v>0</v>
      </c>
      <c r="AF78" t="b">
        <v>1</v>
      </c>
      <c r="AG78" t="b">
        <v>0</v>
      </c>
      <c r="AH78">
        <v>0</v>
      </c>
      <c r="AI78" t="b">
        <v>0</v>
      </c>
      <c r="AJ78" t="b">
        <v>1</v>
      </c>
      <c r="AK78">
        <v>131</v>
      </c>
      <c r="AL78">
        <v>0</v>
      </c>
      <c r="AM78" t="s">
        <v>238</v>
      </c>
    </row>
    <row r="79" spans="1:39" x14ac:dyDescent="0.25">
      <c r="A79" t="s">
        <v>156</v>
      </c>
      <c r="B79" t="s">
        <v>235</v>
      </c>
      <c r="C79">
        <v>41</v>
      </c>
      <c r="D79">
        <v>0</v>
      </c>
      <c r="E79" t="s">
        <v>162</v>
      </c>
      <c r="F79" t="s">
        <v>101</v>
      </c>
      <c r="G79" t="b">
        <v>1</v>
      </c>
      <c r="H79" t="b">
        <v>0</v>
      </c>
      <c r="I79" t="b">
        <v>0</v>
      </c>
      <c r="J79" t="b">
        <v>0</v>
      </c>
      <c r="K79" t="b">
        <v>0</v>
      </c>
      <c r="L79" t="b">
        <v>0</v>
      </c>
      <c r="M79" t="b">
        <v>0</v>
      </c>
      <c r="N79" t="b">
        <v>1</v>
      </c>
      <c r="O79" t="b">
        <v>1</v>
      </c>
      <c r="P79">
        <v>0</v>
      </c>
      <c r="Q79" t="b">
        <v>0</v>
      </c>
      <c r="R79" t="b">
        <v>0</v>
      </c>
      <c r="S79" t="b">
        <v>0</v>
      </c>
      <c r="T79" t="b">
        <v>0</v>
      </c>
      <c r="U79" t="b">
        <v>0</v>
      </c>
      <c r="V79" t="b">
        <v>0</v>
      </c>
      <c r="W79" t="b">
        <v>0</v>
      </c>
      <c r="X79" t="b">
        <v>0</v>
      </c>
      <c r="Y79" t="b">
        <v>0</v>
      </c>
      <c r="Z79" t="b">
        <v>0</v>
      </c>
      <c r="AA79" t="b">
        <v>0</v>
      </c>
      <c r="AB79" t="b">
        <v>0</v>
      </c>
      <c r="AC79" t="b">
        <v>0</v>
      </c>
      <c r="AD79" t="b">
        <v>0</v>
      </c>
      <c r="AE79" t="b">
        <v>0</v>
      </c>
      <c r="AF79" t="b">
        <v>0</v>
      </c>
      <c r="AG79" t="b">
        <v>1</v>
      </c>
      <c r="AH79">
        <v>0</v>
      </c>
      <c r="AI79" t="b">
        <v>0</v>
      </c>
      <c r="AJ79" t="b">
        <v>0</v>
      </c>
      <c r="AK79">
        <v>5312</v>
      </c>
      <c r="AL79">
        <v>2</v>
      </c>
      <c r="AM79" t="s">
        <v>239</v>
      </c>
    </row>
    <row r="80" spans="1:39" x14ac:dyDescent="0.25">
      <c r="A80" t="s">
        <v>156</v>
      </c>
      <c r="B80" t="s">
        <v>235</v>
      </c>
      <c r="C80">
        <v>117</v>
      </c>
      <c r="D80">
        <v>0</v>
      </c>
      <c r="E80" t="s">
        <v>162</v>
      </c>
      <c r="F80" t="s">
        <v>101</v>
      </c>
      <c r="G80" t="b">
        <v>1</v>
      </c>
      <c r="H80" t="b">
        <v>0</v>
      </c>
      <c r="I80" t="b">
        <v>0</v>
      </c>
      <c r="J80" t="b">
        <v>0</v>
      </c>
      <c r="K80" t="b">
        <v>0</v>
      </c>
      <c r="L80" t="b">
        <v>0</v>
      </c>
      <c r="M80" t="b">
        <v>0</v>
      </c>
      <c r="N80" t="b">
        <v>1</v>
      </c>
      <c r="O80" t="b">
        <v>1</v>
      </c>
      <c r="P80">
        <v>0</v>
      </c>
      <c r="Q80" t="b">
        <v>0</v>
      </c>
      <c r="R80" t="b">
        <v>0</v>
      </c>
      <c r="S80" t="b">
        <v>0</v>
      </c>
      <c r="T80" t="b">
        <v>0</v>
      </c>
      <c r="U80" t="b">
        <v>0</v>
      </c>
      <c r="V80" t="b">
        <v>0</v>
      </c>
      <c r="W80" t="b">
        <v>0</v>
      </c>
      <c r="X80" t="b">
        <v>0</v>
      </c>
      <c r="Y80" t="b">
        <v>0</v>
      </c>
      <c r="Z80" t="b">
        <v>0</v>
      </c>
      <c r="AA80" t="b">
        <v>0</v>
      </c>
      <c r="AB80" t="b">
        <v>0</v>
      </c>
      <c r="AC80" t="b">
        <v>0</v>
      </c>
      <c r="AD80" t="b">
        <v>0</v>
      </c>
      <c r="AE80" t="b">
        <v>0</v>
      </c>
      <c r="AF80" t="b">
        <v>0</v>
      </c>
      <c r="AG80" t="b">
        <v>1</v>
      </c>
      <c r="AH80">
        <v>0</v>
      </c>
      <c r="AI80" t="b">
        <v>0</v>
      </c>
      <c r="AJ80" t="b">
        <v>0</v>
      </c>
      <c r="AK80">
        <v>11276</v>
      </c>
      <c r="AL80">
        <v>2</v>
      </c>
      <c r="AM80" t="s">
        <v>240</v>
      </c>
    </row>
    <row r="81" spans="1:39" x14ac:dyDescent="0.25">
      <c r="A81" t="s">
        <v>156</v>
      </c>
      <c r="B81" t="s">
        <v>235</v>
      </c>
      <c r="C81">
        <v>97</v>
      </c>
      <c r="D81">
        <v>0</v>
      </c>
      <c r="E81" t="s">
        <v>19</v>
      </c>
      <c r="F81" t="s">
        <v>101</v>
      </c>
      <c r="G81" t="b">
        <v>0</v>
      </c>
      <c r="H81" t="b">
        <v>0</v>
      </c>
      <c r="I81" t="b">
        <v>0</v>
      </c>
      <c r="J81" t="b">
        <v>0</v>
      </c>
      <c r="K81" t="b">
        <v>0</v>
      </c>
      <c r="L81" t="b">
        <v>0</v>
      </c>
      <c r="M81" t="b">
        <v>0</v>
      </c>
      <c r="N81" t="b">
        <v>0</v>
      </c>
      <c r="O81" t="b">
        <v>0</v>
      </c>
      <c r="P81">
        <v>0</v>
      </c>
      <c r="Q81" t="b">
        <v>0</v>
      </c>
      <c r="R81" t="b">
        <v>0</v>
      </c>
      <c r="S81" t="b">
        <v>0</v>
      </c>
      <c r="T81" t="b">
        <v>0</v>
      </c>
      <c r="U81" t="b">
        <v>0</v>
      </c>
      <c r="V81" t="b">
        <v>0</v>
      </c>
      <c r="W81" t="b">
        <v>0</v>
      </c>
      <c r="X81" t="b">
        <v>0</v>
      </c>
      <c r="Y81" t="b">
        <v>0</v>
      </c>
      <c r="Z81" t="b">
        <v>0</v>
      </c>
      <c r="AA81" t="b">
        <v>0</v>
      </c>
      <c r="AB81" t="b">
        <v>0</v>
      </c>
      <c r="AC81" t="b">
        <v>0</v>
      </c>
      <c r="AD81" t="b">
        <v>0</v>
      </c>
      <c r="AE81" t="b">
        <v>0</v>
      </c>
      <c r="AF81" t="b">
        <v>0</v>
      </c>
      <c r="AG81" t="b">
        <v>0</v>
      </c>
      <c r="AH81">
        <v>0</v>
      </c>
      <c r="AI81" t="b">
        <v>0</v>
      </c>
      <c r="AJ81" t="b">
        <v>1</v>
      </c>
      <c r="AK81">
        <v>1231</v>
      </c>
      <c r="AL81">
        <v>0</v>
      </c>
      <c r="AM81" t="s">
        <v>171</v>
      </c>
    </row>
    <row r="82" spans="1:39" x14ac:dyDescent="0.25">
      <c r="A82" t="s">
        <v>156</v>
      </c>
      <c r="B82" t="s">
        <v>235</v>
      </c>
      <c r="C82">
        <v>116</v>
      </c>
      <c r="D82">
        <v>1</v>
      </c>
      <c r="E82" t="s">
        <v>241</v>
      </c>
      <c r="F82" t="s">
        <v>102</v>
      </c>
      <c r="G82" t="b">
        <v>1</v>
      </c>
      <c r="H82" t="b">
        <v>0</v>
      </c>
      <c r="I82" t="b">
        <v>0</v>
      </c>
      <c r="J82" t="b">
        <v>0</v>
      </c>
      <c r="K82" t="b">
        <v>0</v>
      </c>
      <c r="L82" t="b">
        <v>0</v>
      </c>
      <c r="M82" t="b">
        <v>0</v>
      </c>
      <c r="N82" t="b">
        <v>0</v>
      </c>
      <c r="O82" t="b">
        <v>1</v>
      </c>
      <c r="P82">
        <v>0</v>
      </c>
      <c r="Q82" t="b">
        <v>1</v>
      </c>
      <c r="R82" t="b">
        <v>0</v>
      </c>
      <c r="S82" t="b">
        <v>0</v>
      </c>
      <c r="T82" t="b">
        <v>0</v>
      </c>
      <c r="U82" t="b">
        <v>0</v>
      </c>
      <c r="V82" t="b">
        <v>1</v>
      </c>
      <c r="W82" t="b">
        <v>1</v>
      </c>
      <c r="X82" t="b">
        <v>1</v>
      </c>
      <c r="Y82" t="b">
        <v>0</v>
      </c>
      <c r="Z82" t="b">
        <v>0</v>
      </c>
      <c r="AA82" t="b">
        <v>0</v>
      </c>
      <c r="AB82" t="b">
        <v>0</v>
      </c>
      <c r="AC82" t="b">
        <v>0</v>
      </c>
      <c r="AD82" t="b">
        <v>0</v>
      </c>
      <c r="AE82" t="b">
        <v>0</v>
      </c>
      <c r="AF82" t="b">
        <v>0</v>
      </c>
      <c r="AG82" t="b">
        <v>0</v>
      </c>
      <c r="AH82">
        <v>0</v>
      </c>
      <c r="AI82" t="b">
        <v>0</v>
      </c>
      <c r="AJ82" t="b">
        <v>0</v>
      </c>
      <c r="AK82">
        <v>9816</v>
      </c>
      <c r="AL82">
        <v>0</v>
      </c>
      <c r="AM82" t="s">
        <v>242</v>
      </c>
    </row>
    <row r="83" spans="1:39" x14ac:dyDescent="0.25">
      <c r="A83" t="s">
        <v>156</v>
      </c>
      <c r="B83" t="s">
        <v>235</v>
      </c>
      <c r="C83">
        <v>99</v>
      </c>
      <c r="D83">
        <v>0</v>
      </c>
      <c r="E83" t="s">
        <v>158</v>
      </c>
      <c r="F83" t="s">
        <v>102</v>
      </c>
      <c r="G83" t="b">
        <v>1</v>
      </c>
      <c r="H83" t="b">
        <v>0</v>
      </c>
      <c r="I83" t="b">
        <v>0</v>
      </c>
      <c r="J83" t="b">
        <v>0</v>
      </c>
      <c r="K83" t="b">
        <v>0</v>
      </c>
      <c r="L83" t="b">
        <v>0</v>
      </c>
      <c r="M83" t="b">
        <v>0</v>
      </c>
      <c r="N83" t="b">
        <v>0</v>
      </c>
      <c r="O83" t="b">
        <v>1</v>
      </c>
      <c r="P83">
        <v>0</v>
      </c>
      <c r="Q83" t="b">
        <v>0</v>
      </c>
      <c r="R83" t="b">
        <v>0</v>
      </c>
      <c r="S83" t="b">
        <v>0</v>
      </c>
      <c r="T83" t="b">
        <v>0</v>
      </c>
      <c r="U83" t="b">
        <v>0</v>
      </c>
      <c r="V83" t="b">
        <v>1</v>
      </c>
      <c r="W83" t="b">
        <v>1</v>
      </c>
      <c r="X83" t="b">
        <v>1</v>
      </c>
      <c r="Y83" t="b">
        <v>0</v>
      </c>
      <c r="Z83" t="b">
        <v>0</v>
      </c>
      <c r="AA83" t="b">
        <v>0</v>
      </c>
      <c r="AB83" t="b">
        <v>0</v>
      </c>
      <c r="AC83" t="b">
        <v>0</v>
      </c>
      <c r="AD83" t="b">
        <v>0</v>
      </c>
      <c r="AE83" t="b">
        <v>0</v>
      </c>
      <c r="AF83" t="b">
        <v>0</v>
      </c>
      <c r="AG83" t="b">
        <v>0</v>
      </c>
      <c r="AH83">
        <v>0</v>
      </c>
      <c r="AI83" t="b">
        <v>0</v>
      </c>
      <c r="AJ83" t="b">
        <v>0</v>
      </c>
      <c r="AK83">
        <v>6374</v>
      </c>
      <c r="AL83">
        <v>0</v>
      </c>
      <c r="AM83" t="s">
        <v>243</v>
      </c>
    </row>
    <row r="84" spans="1:39" x14ac:dyDescent="0.25">
      <c r="A84" t="s">
        <v>156</v>
      </c>
      <c r="B84" t="s">
        <v>235</v>
      </c>
      <c r="C84">
        <v>115</v>
      </c>
      <c r="D84">
        <v>0</v>
      </c>
      <c r="E84" t="s">
        <v>160</v>
      </c>
      <c r="F84" t="s">
        <v>101</v>
      </c>
      <c r="G84" t="b">
        <v>1</v>
      </c>
      <c r="H84" t="b">
        <v>0</v>
      </c>
      <c r="I84" t="b">
        <v>0</v>
      </c>
      <c r="J84" t="b">
        <v>0</v>
      </c>
      <c r="K84" t="b">
        <v>0</v>
      </c>
      <c r="L84" t="b">
        <v>0</v>
      </c>
      <c r="M84" t="b">
        <v>0</v>
      </c>
      <c r="N84" t="b">
        <v>0</v>
      </c>
      <c r="O84" t="b">
        <v>1</v>
      </c>
      <c r="P84">
        <v>0</v>
      </c>
      <c r="Q84" t="b">
        <v>0</v>
      </c>
      <c r="R84" t="b">
        <v>0</v>
      </c>
      <c r="S84" t="b">
        <v>0</v>
      </c>
      <c r="T84" t="b">
        <v>0</v>
      </c>
      <c r="U84" t="b">
        <v>0</v>
      </c>
      <c r="V84" t="b">
        <v>0</v>
      </c>
      <c r="W84" t="b">
        <v>0</v>
      </c>
      <c r="X84" t="b">
        <v>0</v>
      </c>
      <c r="Y84" t="b">
        <v>0</v>
      </c>
      <c r="Z84" t="b">
        <v>0</v>
      </c>
      <c r="AA84" t="b">
        <v>0</v>
      </c>
      <c r="AB84" t="b">
        <v>0</v>
      </c>
      <c r="AC84" t="b">
        <v>0</v>
      </c>
      <c r="AD84" t="b">
        <v>0</v>
      </c>
      <c r="AE84" t="b">
        <v>0</v>
      </c>
      <c r="AF84" t="b">
        <v>0</v>
      </c>
      <c r="AG84" t="b">
        <v>0</v>
      </c>
      <c r="AH84">
        <v>0</v>
      </c>
      <c r="AI84" t="b">
        <v>0</v>
      </c>
      <c r="AJ84" t="b">
        <v>0</v>
      </c>
      <c r="AK84">
        <v>6287</v>
      </c>
      <c r="AL84">
        <v>0</v>
      </c>
      <c r="AM84" t="s">
        <v>244</v>
      </c>
    </row>
    <row r="85" spans="1:39" x14ac:dyDescent="0.25">
      <c r="A85" t="s">
        <v>156</v>
      </c>
      <c r="B85" t="s">
        <v>235</v>
      </c>
      <c r="C85">
        <v>76</v>
      </c>
      <c r="D85">
        <v>0</v>
      </c>
      <c r="E85" t="s">
        <v>175</v>
      </c>
      <c r="F85" t="s">
        <v>102</v>
      </c>
      <c r="G85" t="b">
        <v>1</v>
      </c>
      <c r="H85" t="b">
        <v>1</v>
      </c>
      <c r="I85" t="b">
        <v>0</v>
      </c>
      <c r="J85" t="b">
        <v>1</v>
      </c>
      <c r="K85" t="b">
        <v>1</v>
      </c>
      <c r="L85" t="b">
        <v>0</v>
      </c>
      <c r="M85" t="b">
        <v>0</v>
      </c>
      <c r="N85" t="b">
        <v>0</v>
      </c>
      <c r="O85" t="b">
        <v>1</v>
      </c>
      <c r="P85">
        <v>0</v>
      </c>
      <c r="Q85" t="b">
        <v>1</v>
      </c>
      <c r="R85" t="b">
        <v>0</v>
      </c>
      <c r="S85" t="b">
        <v>0</v>
      </c>
      <c r="T85" t="b">
        <v>0</v>
      </c>
      <c r="U85" t="b">
        <v>0</v>
      </c>
      <c r="V85" t="b">
        <v>1</v>
      </c>
      <c r="W85" t="b">
        <v>1</v>
      </c>
      <c r="X85" t="b">
        <v>1</v>
      </c>
      <c r="Y85" t="b">
        <v>0</v>
      </c>
      <c r="Z85" t="b">
        <v>0</v>
      </c>
      <c r="AA85" t="b">
        <v>0</v>
      </c>
      <c r="AB85" t="b">
        <v>0</v>
      </c>
      <c r="AC85" t="b">
        <v>0</v>
      </c>
      <c r="AD85" t="b">
        <v>0</v>
      </c>
      <c r="AE85" t="b">
        <v>0</v>
      </c>
      <c r="AF85" t="b">
        <v>0</v>
      </c>
      <c r="AG85" t="b">
        <v>1</v>
      </c>
      <c r="AH85">
        <v>0</v>
      </c>
      <c r="AI85" t="b">
        <v>0</v>
      </c>
      <c r="AJ85" t="b">
        <v>0</v>
      </c>
      <c r="AK85">
        <v>5265</v>
      </c>
      <c r="AL85">
        <v>0</v>
      </c>
      <c r="AM85" t="s">
        <v>176</v>
      </c>
    </row>
    <row r="86" spans="1:39" x14ac:dyDescent="0.25">
      <c r="A86" t="s">
        <v>156</v>
      </c>
      <c r="B86" t="s">
        <v>235</v>
      </c>
      <c r="C86">
        <v>100</v>
      </c>
      <c r="D86">
        <v>0</v>
      </c>
      <c r="E86" t="s">
        <v>160</v>
      </c>
      <c r="F86" t="s">
        <v>101</v>
      </c>
      <c r="G86" t="b">
        <v>1</v>
      </c>
      <c r="H86" t="b">
        <v>0</v>
      </c>
      <c r="I86" t="b">
        <v>0</v>
      </c>
      <c r="J86" t="b">
        <v>0</v>
      </c>
      <c r="K86" t="b">
        <v>0</v>
      </c>
      <c r="L86" t="b">
        <v>0</v>
      </c>
      <c r="M86" t="b">
        <v>0</v>
      </c>
      <c r="N86" t="b">
        <v>0</v>
      </c>
      <c r="O86" t="b">
        <v>1</v>
      </c>
      <c r="P86">
        <v>0</v>
      </c>
      <c r="Q86" t="b">
        <v>0</v>
      </c>
      <c r="R86" t="b">
        <v>0</v>
      </c>
      <c r="S86" t="b">
        <v>0</v>
      </c>
      <c r="T86" t="b">
        <v>0</v>
      </c>
      <c r="U86" t="b">
        <v>0</v>
      </c>
      <c r="V86" t="b">
        <v>0</v>
      </c>
      <c r="W86" t="b">
        <v>0</v>
      </c>
      <c r="X86" t="b">
        <v>0</v>
      </c>
      <c r="Y86" t="b">
        <v>0</v>
      </c>
      <c r="Z86" t="b">
        <v>0</v>
      </c>
      <c r="AA86" t="b">
        <v>0</v>
      </c>
      <c r="AB86" t="b">
        <v>0</v>
      </c>
      <c r="AC86" t="b">
        <v>0</v>
      </c>
      <c r="AD86" t="b">
        <v>0</v>
      </c>
      <c r="AE86" t="b">
        <v>0</v>
      </c>
      <c r="AF86" t="b">
        <v>0</v>
      </c>
      <c r="AG86" t="b">
        <v>0</v>
      </c>
      <c r="AH86">
        <v>0</v>
      </c>
      <c r="AI86" t="b">
        <v>0</v>
      </c>
      <c r="AJ86" t="b">
        <v>0</v>
      </c>
      <c r="AK86">
        <v>13632</v>
      </c>
      <c r="AL86">
        <v>0</v>
      </c>
      <c r="AM86" t="s">
        <v>171</v>
      </c>
    </row>
    <row r="87" spans="1:39" x14ac:dyDescent="0.25">
      <c r="A87" t="s">
        <v>156</v>
      </c>
      <c r="B87" t="s">
        <v>245</v>
      </c>
      <c r="C87">
        <v>112</v>
      </c>
      <c r="D87">
        <v>0</v>
      </c>
      <c r="E87" t="s">
        <v>19</v>
      </c>
      <c r="F87" t="s">
        <v>101</v>
      </c>
      <c r="G87" t="b">
        <v>0</v>
      </c>
      <c r="H87" t="b">
        <v>0</v>
      </c>
      <c r="I87" t="b">
        <v>0</v>
      </c>
      <c r="J87" t="b">
        <v>0</v>
      </c>
      <c r="K87" t="b">
        <v>0</v>
      </c>
      <c r="L87" t="b">
        <v>0</v>
      </c>
      <c r="M87" t="b">
        <v>0</v>
      </c>
      <c r="N87" t="b">
        <v>0</v>
      </c>
      <c r="O87" t="b">
        <v>0</v>
      </c>
      <c r="P87">
        <v>0</v>
      </c>
      <c r="Q87" t="b">
        <v>0</v>
      </c>
      <c r="R87" t="b">
        <v>0</v>
      </c>
      <c r="S87" t="b">
        <v>0</v>
      </c>
      <c r="T87" t="b">
        <v>0</v>
      </c>
      <c r="U87" t="b">
        <v>0</v>
      </c>
      <c r="V87" t="b">
        <v>0</v>
      </c>
      <c r="W87" t="b">
        <v>0</v>
      </c>
      <c r="X87" t="b">
        <v>0</v>
      </c>
      <c r="Y87" t="b">
        <v>0</v>
      </c>
      <c r="Z87" t="b">
        <v>0</v>
      </c>
      <c r="AA87" t="b">
        <v>0</v>
      </c>
      <c r="AB87" t="b">
        <v>0</v>
      </c>
      <c r="AC87" t="b">
        <v>0</v>
      </c>
      <c r="AD87" t="b">
        <v>0</v>
      </c>
      <c r="AE87" t="b">
        <v>0</v>
      </c>
      <c r="AF87" t="b">
        <v>0</v>
      </c>
      <c r="AG87" t="b">
        <v>0</v>
      </c>
      <c r="AH87">
        <v>0</v>
      </c>
      <c r="AI87" t="b">
        <v>0</v>
      </c>
      <c r="AJ87" t="b">
        <v>1</v>
      </c>
      <c r="AK87">
        <v>972</v>
      </c>
      <c r="AL87">
        <v>0</v>
      </c>
      <c r="AM87" t="s">
        <v>171</v>
      </c>
    </row>
    <row r="88" spans="1:39" x14ac:dyDescent="0.25">
      <c r="A88" t="s">
        <v>156</v>
      </c>
      <c r="B88" t="s">
        <v>245</v>
      </c>
      <c r="C88">
        <v>122</v>
      </c>
      <c r="D88">
        <v>0</v>
      </c>
      <c r="E88" t="s">
        <v>160</v>
      </c>
      <c r="F88" t="s">
        <v>101</v>
      </c>
      <c r="G88" t="b">
        <v>0</v>
      </c>
      <c r="H88" t="b">
        <v>0</v>
      </c>
      <c r="I88" t="b">
        <v>0</v>
      </c>
      <c r="J88" t="b">
        <v>0</v>
      </c>
      <c r="K88" t="b">
        <v>0</v>
      </c>
      <c r="L88" t="b">
        <v>0</v>
      </c>
      <c r="M88" t="b">
        <v>0</v>
      </c>
      <c r="N88" t="b">
        <v>0</v>
      </c>
      <c r="O88" t="b">
        <v>1</v>
      </c>
      <c r="P88">
        <v>0</v>
      </c>
      <c r="Q88" t="b">
        <v>0</v>
      </c>
      <c r="R88" t="b">
        <v>0</v>
      </c>
      <c r="S88" t="b">
        <v>0</v>
      </c>
      <c r="T88" t="b">
        <v>0</v>
      </c>
      <c r="U88" t="b">
        <v>0</v>
      </c>
      <c r="V88" t="b">
        <v>0</v>
      </c>
      <c r="W88" t="b">
        <v>0</v>
      </c>
      <c r="X88" t="b">
        <v>0</v>
      </c>
      <c r="Y88" t="b">
        <v>0</v>
      </c>
      <c r="Z88" t="b">
        <v>0</v>
      </c>
      <c r="AA88" t="b">
        <v>0</v>
      </c>
      <c r="AB88" t="b">
        <v>0</v>
      </c>
      <c r="AC88" t="b">
        <v>0</v>
      </c>
      <c r="AD88" t="b">
        <v>0</v>
      </c>
      <c r="AE88" t="b">
        <v>0</v>
      </c>
      <c r="AF88" t="b">
        <v>0</v>
      </c>
      <c r="AG88" t="b">
        <v>0</v>
      </c>
      <c r="AH88">
        <v>0</v>
      </c>
      <c r="AI88" t="b">
        <v>0</v>
      </c>
      <c r="AJ88" t="b">
        <v>1</v>
      </c>
      <c r="AK88">
        <v>86</v>
      </c>
      <c r="AL88">
        <v>0</v>
      </c>
      <c r="AM88" t="s">
        <v>176</v>
      </c>
    </row>
    <row r="89" spans="1:39" x14ac:dyDescent="0.25">
      <c r="A89" t="s">
        <v>156</v>
      </c>
      <c r="B89" t="s">
        <v>245</v>
      </c>
      <c r="C89">
        <v>125</v>
      </c>
      <c r="D89">
        <v>0</v>
      </c>
      <c r="E89" t="s">
        <v>158</v>
      </c>
      <c r="F89" t="s">
        <v>102</v>
      </c>
      <c r="G89" t="b">
        <v>1</v>
      </c>
      <c r="H89" t="b">
        <v>0</v>
      </c>
      <c r="I89" t="b">
        <v>0</v>
      </c>
      <c r="J89" t="b">
        <v>0</v>
      </c>
      <c r="K89" t="b">
        <v>0</v>
      </c>
      <c r="L89" t="b">
        <v>0</v>
      </c>
      <c r="M89" t="b">
        <v>0</v>
      </c>
      <c r="N89" t="b">
        <v>0</v>
      </c>
      <c r="O89" t="b">
        <v>1</v>
      </c>
      <c r="P89">
        <v>0</v>
      </c>
      <c r="Q89" t="b">
        <v>0</v>
      </c>
      <c r="R89" t="b">
        <v>0</v>
      </c>
      <c r="S89" t="b">
        <v>0</v>
      </c>
      <c r="T89" t="b">
        <v>0</v>
      </c>
      <c r="U89" t="b">
        <v>0</v>
      </c>
      <c r="V89" t="b">
        <v>1</v>
      </c>
      <c r="W89" t="b">
        <v>1</v>
      </c>
      <c r="X89" t="b">
        <v>1</v>
      </c>
      <c r="Y89" t="b">
        <v>0</v>
      </c>
      <c r="Z89" t="b">
        <v>0</v>
      </c>
      <c r="AA89" t="b">
        <v>0</v>
      </c>
      <c r="AB89" t="b">
        <v>0</v>
      </c>
      <c r="AC89" t="b">
        <v>0</v>
      </c>
      <c r="AD89" t="b">
        <v>0</v>
      </c>
      <c r="AE89" t="b">
        <v>0</v>
      </c>
      <c r="AF89" t="b">
        <v>0</v>
      </c>
      <c r="AG89" t="b">
        <v>0</v>
      </c>
      <c r="AH89">
        <v>0</v>
      </c>
      <c r="AI89" t="b">
        <v>0</v>
      </c>
      <c r="AJ89" t="b">
        <v>0</v>
      </c>
      <c r="AK89">
        <v>6268</v>
      </c>
      <c r="AL89">
        <v>0</v>
      </c>
      <c r="AM89" t="s">
        <v>246</v>
      </c>
    </row>
    <row r="90" spans="1:39" x14ac:dyDescent="0.25">
      <c r="A90" t="s">
        <v>156</v>
      </c>
      <c r="B90" t="s">
        <v>245</v>
      </c>
      <c r="C90">
        <v>121</v>
      </c>
      <c r="D90">
        <v>1</v>
      </c>
      <c r="E90" t="s">
        <v>241</v>
      </c>
      <c r="F90" t="s">
        <v>102</v>
      </c>
      <c r="G90" t="b">
        <v>1</v>
      </c>
      <c r="H90" t="b">
        <v>0</v>
      </c>
      <c r="I90" t="b">
        <v>0</v>
      </c>
      <c r="J90" t="b">
        <v>0</v>
      </c>
      <c r="K90" t="b">
        <v>0</v>
      </c>
      <c r="L90" t="b">
        <v>0</v>
      </c>
      <c r="M90" t="b">
        <v>0</v>
      </c>
      <c r="N90" t="b">
        <v>0</v>
      </c>
      <c r="O90" t="b">
        <v>1</v>
      </c>
      <c r="P90">
        <v>0</v>
      </c>
      <c r="Q90" t="b">
        <v>1</v>
      </c>
      <c r="R90" t="b">
        <v>0</v>
      </c>
      <c r="S90" t="b">
        <v>0</v>
      </c>
      <c r="T90" t="b">
        <v>0</v>
      </c>
      <c r="U90" t="b">
        <v>0</v>
      </c>
      <c r="V90" t="b">
        <v>1</v>
      </c>
      <c r="W90" t="b">
        <v>1</v>
      </c>
      <c r="X90" t="b">
        <v>1</v>
      </c>
      <c r="Y90" t="b">
        <v>0</v>
      </c>
      <c r="Z90" t="b">
        <v>0</v>
      </c>
      <c r="AA90" t="b">
        <v>0</v>
      </c>
      <c r="AB90" t="b">
        <v>0</v>
      </c>
      <c r="AC90" t="b">
        <v>0</v>
      </c>
      <c r="AD90" t="b">
        <v>0</v>
      </c>
      <c r="AE90" t="b">
        <v>0</v>
      </c>
      <c r="AF90" t="b">
        <v>0</v>
      </c>
      <c r="AG90" t="b">
        <v>0</v>
      </c>
      <c r="AH90">
        <v>0</v>
      </c>
      <c r="AI90" t="b">
        <v>0</v>
      </c>
      <c r="AJ90" t="b">
        <v>0</v>
      </c>
      <c r="AK90">
        <v>6357</v>
      </c>
      <c r="AL90">
        <v>0</v>
      </c>
      <c r="AM90" t="s">
        <v>247</v>
      </c>
    </row>
    <row r="91" spans="1:39" x14ac:dyDescent="0.25">
      <c r="A91" t="s">
        <v>156</v>
      </c>
      <c r="B91" t="s">
        <v>245</v>
      </c>
      <c r="C91">
        <v>42</v>
      </c>
      <c r="D91">
        <v>0</v>
      </c>
      <c r="E91" t="s">
        <v>162</v>
      </c>
      <c r="F91" t="s">
        <v>101</v>
      </c>
      <c r="G91" t="b">
        <v>1</v>
      </c>
      <c r="H91" t="b">
        <v>0</v>
      </c>
      <c r="I91" t="b">
        <v>0</v>
      </c>
      <c r="J91" t="b">
        <v>0</v>
      </c>
      <c r="K91" t="b">
        <v>0</v>
      </c>
      <c r="L91" t="b">
        <v>0</v>
      </c>
      <c r="M91" t="b">
        <v>0</v>
      </c>
      <c r="N91" t="b">
        <v>1</v>
      </c>
      <c r="O91" t="b">
        <v>1</v>
      </c>
      <c r="P91">
        <v>0</v>
      </c>
      <c r="Q91" t="b">
        <v>0</v>
      </c>
      <c r="R91" t="b">
        <v>0</v>
      </c>
      <c r="S91" t="b">
        <v>0</v>
      </c>
      <c r="T91" t="b">
        <v>0</v>
      </c>
      <c r="U91" t="b">
        <v>0</v>
      </c>
      <c r="V91" t="b">
        <v>0</v>
      </c>
      <c r="W91" t="b">
        <v>0</v>
      </c>
      <c r="X91" t="b">
        <v>0</v>
      </c>
      <c r="Y91" t="b">
        <v>0</v>
      </c>
      <c r="Z91" t="b">
        <v>0</v>
      </c>
      <c r="AA91" t="b">
        <v>0</v>
      </c>
      <c r="AB91" t="b">
        <v>0</v>
      </c>
      <c r="AC91" t="b">
        <v>0</v>
      </c>
      <c r="AD91" t="b">
        <v>0</v>
      </c>
      <c r="AE91" t="b">
        <v>0</v>
      </c>
      <c r="AF91" t="b">
        <v>0</v>
      </c>
      <c r="AG91" t="b">
        <v>1</v>
      </c>
      <c r="AH91">
        <v>0</v>
      </c>
      <c r="AI91" t="b">
        <v>0</v>
      </c>
      <c r="AJ91" t="b">
        <v>0</v>
      </c>
      <c r="AK91">
        <v>5335</v>
      </c>
      <c r="AL91">
        <v>2</v>
      </c>
      <c r="AM91" t="s">
        <v>248</v>
      </c>
    </row>
    <row r="92" spans="1:39" x14ac:dyDescent="0.25">
      <c r="A92" t="s">
        <v>156</v>
      </c>
      <c r="B92" t="s">
        <v>245</v>
      </c>
      <c r="C92">
        <v>77</v>
      </c>
      <c r="D92">
        <v>0</v>
      </c>
      <c r="E92" t="s">
        <v>175</v>
      </c>
      <c r="F92" t="s">
        <v>102</v>
      </c>
      <c r="G92" t="b">
        <v>1</v>
      </c>
      <c r="H92" t="b">
        <v>1</v>
      </c>
      <c r="I92" t="b">
        <v>0</v>
      </c>
      <c r="J92" t="b">
        <v>1</v>
      </c>
      <c r="K92" t="b">
        <v>1</v>
      </c>
      <c r="L92" t="b">
        <v>0</v>
      </c>
      <c r="M92" t="b">
        <v>0</v>
      </c>
      <c r="N92" t="b">
        <v>0</v>
      </c>
      <c r="O92" t="b">
        <v>1</v>
      </c>
      <c r="P92">
        <v>0</v>
      </c>
      <c r="Q92" t="b">
        <v>1</v>
      </c>
      <c r="R92" t="b">
        <v>0</v>
      </c>
      <c r="S92" t="b">
        <v>0</v>
      </c>
      <c r="T92" t="b">
        <v>0</v>
      </c>
      <c r="U92" t="b">
        <v>0</v>
      </c>
      <c r="V92" t="b">
        <v>1</v>
      </c>
      <c r="W92" t="b">
        <v>1</v>
      </c>
      <c r="X92" t="b">
        <v>1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0</v>
      </c>
      <c r="AE92" t="b">
        <v>0</v>
      </c>
      <c r="AF92" t="b">
        <v>0</v>
      </c>
      <c r="AG92" t="b">
        <v>1</v>
      </c>
      <c r="AH92">
        <v>0</v>
      </c>
      <c r="AI92" t="b">
        <v>0</v>
      </c>
      <c r="AJ92" t="b">
        <v>0</v>
      </c>
      <c r="AK92">
        <v>5248</v>
      </c>
      <c r="AL92">
        <v>0</v>
      </c>
      <c r="AM92" t="s">
        <v>176</v>
      </c>
    </row>
    <row r="93" spans="1:39" x14ac:dyDescent="0.25">
      <c r="A93" t="s">
        <v>156</v>
      </c>
      <c r="B93" t="s">
        <v>245</v>
      </c>
      <c r="C93">
        <v>114</v>
      </c>
      <c r="D93">
        <v>0</v>
      </c>
      <c r="E93" t="s">
        <v>158</v>
      </c>
      <c r="F93" t="s">
        <v>102</v>
      </c>
      <c r="G93" t="b">
        <v>1</v>
      </c>
      <c r="H93" t="b">
        <v>0</v>
      </c>
      <c r="I93" t="b">
        <v>0</v>
      </c>
      <c r="J93" t="b">
        <v>0</v>
      </c>
      <c r="K93" t="b">
        <v>0</v>
      </c>
      <c r="L93" t="b">
        <v>0</v>
      </c>
      <c r="M93" t="b">
        <v>0</v>
      </c>
      <c r="N93" t="b">
        <v>0</v>
      </c>
      <c r="O93" t="b">
        <v>1</v>
      </c>
      <c r="P93">
        <v>0</v>
      </c>
      <c r="Q93" t="b">
        <v>0</v>
      </c>
      <c r="R93" t="b">
        <v>0</v>
      </c>
      <c r="S93" t="b">
        <v>0</v>
      </c>
      <c r="T93" t="b">
        <v>0</v>
      </c>
      <c r="U93" t="b">
        <v>0</v>
      </c>
      <c r="V93" t="b">
        <v>1</v>
      </c>
      <c r="W93" t="b">
        <v>1</v>
      </c>
      <c r="X93" t="b">
        <v>1</v>
      </c>
      <c r="Y93" t="b">
        <v>0</v>
      </c>
      <c r="Z93" t="b">
        <v>0</v>
      </c>
      <c r="AA93" t="b">
        <v>0</v>
      </c>
      <c r="AB93" t="b">
        <v>0</v>
      </c>
      <c r="AC93" t="b">
        <v>0</v>
      </c>
      <c r="AD93" t="b">
        <v>0</v>
      </c>
      <c r="AE93" t="b">
        <v>0</v>
      </c>
      <c r="AF93" t="b">
        <v>0</v>
      </c>
      <c r="AG93" t="b">
        <v>0</v>
      </c>
      <c r="AH93">
        <v>0</v>
      </c>
      <c r="AI93" t="b">
        <v>0</v>
      </c>
      <c r="AJ93" t="b">
        <v>0</v>
      </c>
      <c r="AK93">
        <v>6337</v>
      </c>
      <c r="AL93">
        <v>0</v>
      </c>
      <c r="AM93" t="s">
        <v>249</v>
      </c>
    </row>
    <row r="94" spans="1:39" x14ac:dyDescent="0.25">
      <c r="A94" t="s">
        <v>156</v>
      </c>
      <c r="B94" t="s">
        <v>245</v>
      </c>
      <c r="C94">
        <v>130</v>
      </c>
      <c r="D94">
        <v>1</v>
      </c>
      <c r="E94" t="s">
        <v>217</v>
      </c>
      <c r="F94" t="s">
        <v>102</v>
      </c>
      <c r="G94" t="b">
        <v>1</v>
      </c>
      <c r="H94" t="b">
        <v>0</v>
      </c>
      <c r="I94" t="b">
        <v>0</v>
      </c>
      <c r="J94" t="b">
        <v>0</v>
      </c>
      <c r="K94" t="b">
        <v>0</v>
      </c>
      <c r="L94" t="b">
        <v>0</v>
      </c>
      <c r="M94" t="b">
        <v>0</v>
      </c>
      <c r="N94" t="b">
        <v>0</v>
      </c>
      <c r="O94" t="b">
        <v>1</v>
      </c>
      <c r="P94">
        <v>0</v>
      </c>
      <c r="Q94" t="b">
        <v>1</v>
      </c>
      <c r="R94" t="b">
        <v>0</v>
      </c>
      <c r="S94" t="b">
        <v>0</v>
      </c>
      <c r="T94" t="b">
        <v>0</v>
      </c>
      <c r="U94" t="b">
        <v>0</v>
      </c>
      <c r="V94" t="b">
        <v>1</v>
      </c>
      <c r="W94" t="b">
        <v>1</v>
      </c>
      <c r="X94" t="b">
        <v>1</v>
      </c>
      <c r="Y94" t="b">
        <v>0</v>
      </c>
      <c r="Z94" t="b">
        <v>0</v>
      </c>
      <c r="AA94" t="b">
        <v>0</v>
      </c>
      <c r="AB94" t="b">
        <v>0</v>
      </c>
      <c r="AC94" t="b">
        <v>0</v>
      </c>
      <c r="AD94" t="b">
        <v>0</v>
      </c>
      <c r="AE94" t="b">
        <v>0</v>
      </c>
      <c r="AF94" t="b">
        <v>0</v>
      </c>
      <c r="AG94" t="b">
        <v>0</v>
      </c>
      <c r="AH94">
        <v>0</v>
      </c>
      <c r="AI94" t="b">
        <v>0</v>
      </c>
      <c r="AJ94" t="b">
        <v>0</v>
      </c>
      <c r="AK94">
        <v>6285</v>
      </c>
      <c r="AL94">
        <v>0</v>
      </c>
      <c r="AM94" t="s">
        <v>250</v>
      </c>
    </row>
    <row r="95" spans="1:39" x14ac:dyDescent="0.25">
      <c r="A95" t="s">
        <v>156</v>
      </c>
      <c r="B95" t="s">
        <v>245</v>
      </c>
      <c r="C95">
        <v>78</v>
      </c>
      <c r="D95">
        <v>0</v>
      </c>
      <c r="E95" t="s">
        <v>162</v>
      </c>
      <c r="F95" t="s">
        <v>101</v>
      </c>
      <c r="G95" t="b">
        <v>1</v>
      </c>
      <c r="H95" t="b">
        <v>0</v>
      </c>
      <c r="I95" t="b">
        <v>0</v>
      </c>
      <c r="J95" t="b">
        <v>0</v>
      </c>
      <c r="K95" t="b">
        <v>0</v>
      </c>
      <c r="L95" t="b">
        <v>0</v>
      </c>
      <c r="M95" t="b">
        <v>0</v>
      </c>
      <c r="N95" t="b">
        <v>0</v>
      </c>
      <c r="O95" t="b">
        <v>1</v>
      </c>
      <c r="P95">
        <v>0</v>
      </c>
      <c r="Q95" t="b">
        <v>0</v>
      </c>
      <c r="R95" t="b">
        <v>0</v>
      </c>
      <c r="S95" t="b">
        <v>0</v>
      </c>
      <c r="T95" t="b">
        <v>0</v>
      </c>
      <c r="U95" t="b">
        <v>0</v>
      </c>
      <c r="V95" t="b">
        <v>0</v>
      </c>
      <c r="W95" t="b">
        <v>0</v>
      </c>
      <c r="X95" t="b">
        <v>0</v>
      </c>
      <c r="Y95" t="b">
        <v>1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0</v>
      </c>
      <c r="AH95">
        <v>0</v>
      </c>
      <c r="AI95" t="b">
        <v>0</v>
      </c>
      <c r="AJ95" t="b">
        <v>0</v>
      </c>
      <c r="AK95">
        <v>6366</v>
      </c>
      <c r="AL95">
        <v>0</v>
      </c>
      <c r="AM95" t="s">
        <v>251</v>
      </c>
    </row>
    <row r="96" spans="1:39" x14ac:dyDescent="0.25">
      <c r="A96" t="s">
        <v>156</v>
      </c>
      <c r="B96" t="s">
        <v>245</v>
      </c>
      <c r="C96">
        <v>124</v>
      </c>
      <c r="D96">
        <v>0</v>
      </c>
      <c r="E96" t="s">
        <v>160</v>
      </c>
      <c r="F96" t="s">
        <v>101</v>
      </c>
      <c r="G96" t="b">
        <v>1</v>
      </c>
      <c r="H96" t="b">
        <v>0</v>
      </c>
      <c r="I96" t="b">
        <v>0</v>
      </c>
      <c r="J96" t="b">
        <v>0</v>
      </c>
      <c r="K96" t="b">
        <v>0</v>
      </c>
      <c r="L96" t="b">
        <v>0</v>
      </c>
      <c r="M96" t="b">
        <v>0</v>
      </c>
      <c r="N96" t="b">
        <v>0</v>
      </c>
      <c r="O96" t="b">
        <v>1</v>
      </c>
      <c r="P96">
        <v>0</v>
      </c>
      <c r="Q96" t="b">
        <v>0</v>
      </c>
      <c r="R96" t="b">
        <v>0</v>
      </c>
      <c r="S96" t="b">
        <v>0</v>
      </c>
      <c r="T96" t="b">
        <v>0</v>
      </c>
      <c r="U96" t="b">
        <v>0</v>
      </c>
      <c r="V96" t="b">
        <v>0</v>
      </c>
      <c r="W96" t="b">
        <v>0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  <c r="AF96" t="b">
        <v>0</v>
      </c>
      <c r="AG96" t="b">
        <v>0</v>
      </c>
      <c r="AH96">
        <v>0</v>
      </c>
      <c r="AI96" t="b">
        <v>0</v>
      </c>
      <c r="AJ96" t="b">
        <v>0</v>
      </c>
      <c r="AK96">
        <v>7351</v>
      </c>
      <c r="AL96">
        <v>0</v>
      </c>
      <c r="AM96" t="s">
        <v>252</v>
      </c>
    </row>
    <row r="97" spans="1:39" x14ac:dyDescent="0.25">
      <c r="A97" t="s">
        <v>156</v>
      </c>
      <c r="B97" t="s">
        <v>245</v>
      </c>
      <c r="C97">
        <v>3</v>
      </c>
      <c r="D97">
        <v>0</v>
      </c>
      <c r="E97" t="s">
        <v>166</v>
      </c>
      <c r="F97" t="s">
        <v>101</v>
      </c>
      <c r="G97" t="b">
        <v>0</v>
      </c>
      <c r="H97" t="b">
        <v>0</v>
      </c>
      <c r="I97" t="b">
        <v>0</v>
      </c>
      <c r="J97" t="b">
        <v>0</v>
      </c>
      <c r="K97" t="b">
        <v>0</v>
      </c>
      <c r="L97" t="b">
        <v>0</v>
      </c>
      <c r="M97" t="b">
        <v>0</v>
      </c>
      <c r="N97" t="b">
        <v>0</v>
      </c>
      <c r="O97" t="b">
        <v>0</v>
      </c>
      <c r="P97">
        <v>0</v>
      </c>
      <c r="Q97" t="b">
        <v>0</v>
      </c>
      <c r="R97" t="b">
        <v>0</v>
      </c>
      <c r="S97" t="b">
        <v>0</v>
      </c>
      <c r="T97" t="b">
        <v>0</v>
      </c>
      <c r="U97" t="b">
        <v>0</v>
      </c>
      <c r="V97" t="b">
        <v>0</v>
      </c>
      <c r="W97" t="b">
        <v>0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>
        <v>0</v>
      </c>
      <c r="AI97" t="b">
        <v>0</v>
      </c>
      <c r="AJ97" t="b">
        <v>1</v>
      </c>
      <c r="AK97">
        <v>774</v>
      </c>
      <c r="AL97">
        <v>0</v>
      </c>
      <c r="AM97" t="s">
        <v>253</v>
      </c>
    </row>
    <row r="98" spans="1:39" x14ac:dyDescent="0.25">
      <c r="A98" t="s">
        <v>156</v>
      </c>
      <c r="B98" t="s">
        <v>245</v>
      </c>
      <c r="C98">
        <v>129</v>
      </c>
      <c r="D98">
        <v>0</v>
      </c>
      <c r="E98" t="s">
        <v>160</v>
      </c>
      <c r="F98" t="s">
        <v>101</v>
      </c>
      <c r="G98" t="b">
        <v>1</v>
      </c>
      <c r="H98" t="b">
        <v>0</v>
      </c>
      <c r="I98" t="b">
        <v>0</v>
      </c>
      <c r="J98" t="b">
        <v>0</v>
      </c>
      <c r="K98" t="b">
        <v>0</v>
      </c>
      <c r="L98" t="b">
        <v>0</v>
      </c>
      <c r="M98" t="b">
        <v>0</v>
      </c>
      <c r="N98" t="b">
        <v>0</v>
      </c>
      <c r="O98" t="b">
        <v>1</v>
      </c>
      <c r="P98">
        <v>0</v>
      </c>
      <c r="Q98" t="b">
        <v>0</v>
      </c>
      <c r="R98" t="b">
        <v>0</v>
      </c>
      <c r="S98" t="b">
        <v>0</v>
      </c>
      <c r="T98" t="b">
        <v>0</v>
      </c>
      <c r="U98" t="b">
        <v>0</v>
      </c>
      <c r="V98" t="b">
        <v>0</v>
      </c>
      <c r="W98" t="b">
        <v>0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0</v>
      </c>
      <c r="AH98">
        <v>0</v>
      </c>
      <c r="AI98" t="b">
        <v>0</v>
      </c>
      <c r="AJ98" t="b">
        <v>0</v>
      </c>
      <c r="AK98">
        <v>6324</v>
      </c>
      <c r="AL98">
        <v>0</v>
      </c>
      <c r="AM98" t="s">
        <v>254</v>
      </c>
    </row>
    <row r="99" spans="1:39" x14ac:dyDescent="0.25">
      <c r="A99" t="s">
        <v>156</v>
      </c>
      <c r="B99" t="s">
        <v>245</v>
      </c>
      <c r="C99">
        <v>8</v>
      </c>
      <c r="D99">
        <v>0</v>
      </c>
      <c r="E99" t="s">
        <v>164</v>
      </c>
      <c r="F99" t="s">
        <v>101</v>
      </c>
      <c r="G99" t="b">
        <v>0</v>
      </c>
      <c r="H99" t="b">
        <v>0</v>
      </c>
      <c r="I99" t="b">
        <v>0</v>
      </c>
      <c r="J99" t="b">
        <v>0</v>
      </c>
      <c r="K99" t="b">
        <v>0</v>
      </c>
      <c r="L99" t="b">
        <v>0</v>
      </c>
      <c r="M99" t="b">
        <v>0</v>
      </c>
      <c r="N99" t="b">
        <v>0</v>
      </c>
      <c r="O99" t="b">
        <v>0</v>
      </c>
      <c r="P99">
        <v>0</v>
      </c>
      <c r="Q99" t="b">
        <v>0</v>
      </c>
      <c r="R99" t="b">
        <v>0</v>
      </c>
      <c r="S99" t="b">
        <v>0</v>
      </c>
      <c r="T99" t="b">
        <v>0</v>
      </c>
      <c r="U99" t="b">
        <v>0</v>
      </c>
      <c r="V99" t="b">
        <v>0</v>
      </c>
      <c r="W99" t="b">
        <v>0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1</v>
      </c>
      <c r="AG99" t="b">
        <v>0</v>
      </c>
      <c r="AH99">
        <v>0</v>
      </c>
      <c r="AI99" t="b">
        <v>0</v>
      </c>
      <c r="AJ99" t="b">
        <v>1</v>
      </c>
      <c r="AK99">
        <v>117</v>
      </c>
      <c r="AL99">
        <v>0</v>
      </c>
      <c r="AM99" t="s">
        <v>255</v>
      </c>
    </row>
    <row r="100" spans="1:39" x14ac:dyDescent="0.25">
      <c r="A100" t="s">
        <v>156</v>
      </c>
      <c r="B100" t="s">
        <v>245</v>
      </c>
      <c r="C100">
        <v>98</v>
      </c>
      <c r="D100">
        <v>0</v>
      </c>
      <c r="E100" t="s">
        <v>158</v>
      </c>
      <c r="F100" t="s">
        <v>102</v>
      </c>
      <c r="G100" t="b">
        <v>1</v>
      </c>
      <c r="H100" t="b">
        <v>0</v>
      </c>
      <c r="I100" t="b">
        <v>0</v>
      </c>
      <c r="J100" t="b">
        <v>0</v>
      </c>
      <c r="K100" t="b">
        <v>0</v>
      </c>
      <c r="L100" t="b">
        <v>0</v>
      </c>
      <c r="M100" t="b">
        <v>0</v>
      </c>
      <c r="N100" t="b">
        <v>0</v>
      </c>
      <c r="O100" t="b">
        <v>1</v>
      </c>
      <c r="P100">
        <v>0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  <c r="V100" t="b">
        <v>1</v>
      </c>
      <c r="W100" t="b">
        <v>1</v>
      </c>
      <c r="X100" t="b">
        <v>1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0</v>
      </c>
      <c r="AH100">
        <v>0</v>
      </c>
      <c r="AI100" t="b">
        <v>0</v>
      </c>
      <c r="AJ100" t="b">
        <v>0</v>
      </c>
      <c r="AK100">
        <v>6348</v>
      </c>
      <c r="AL100">
        <v>0</v>
      </c>
      <c r="AM100" t="s">
        <v>256</v>
      </c>
    </row>
    <row r="101" spans="1:39" x14ac:dyDescent="0.25">
      <c r="A101" t="s">
        <v>156</v>
      </c>
      <c r="B101" t="s">
        <v>245</v>
      </c>
      <c r="C101">
        <v>115</v>
      </c>
      <c r="D101">
        <v>0</v>
      </c>
      <c r="E101" t="s">
        <v>160</v>
      </c>
      <c r="F101" t="s">
        <v>101</v>
      </c>
      <c r="G101" t="b">
        <v>1</v>
      </c>
      <c r="H101" t="b">
        <v>0</v>
      </c>
      <c r="I101" t="b">
        <v>0</v>
      </c>
      <c r="J101" t="b">
        <v>0</v>
      </c>
      <c r="K101" t="b">
        <v>0</v>
      </c>
      <c r="L101" t="b">
        <v>0</v>
      </c>
      <c r="M101" t="b">
        <v>0</v>
      </c>
      <c r="N101" t="b">
        <v>0</v>
      </c>
      <c r="O101" t="b">
        <v>1</v>
      </c>
      <c r="P101">
        <v>0</v>
      </c>
      <c r="Q101" t="b">
        <v>0</v>
      </c>
      <c r="R101" t="b">
        <v>0</v>
      </c>
      <c r="S101" t="b">
        <v>0</v>
      </c>
      <c r="T101" t="b">
        <v>0</v>
      </c>
      <c r="U101" t="b">
        <v>0</v>
      </c>
      <c r="V101" t="b">
        <v>0</v>
      </c>
      <c r="W101" t="b">
        <v>0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0</v>
      </c>
      <c r="AH101">
        <v>0</v>
      </c>
      <c r="AI101" t="b">
        <v>0</v>
      </c>
      <c r="AJ101" t="b">
        <v>0</v>
      </c>
      <c r="AK101">
        <v>12567</v>
      </c>
      <c r="AL101">
        <v>0</v>
      </c>
      <c r="AM101" t="s">
        <v>171</v>
      </c>
    </row>
    <row r="102" spans="1:39" x14ac:dyDescent="0.25">
      <c r="A102" t="s">
        <v>156</v>
      </c>
      <c r="B102" t="s">
        <v>245</v>
      </c>
      <c r="C102">
        <v>99</v>
      </c>
      <c r="D102">
        <v>0</v>
      </c>
      <c r="E102" t="s">
        <v>160</v>
      </c>
      <c r="F102" t="s">
        <v>101</v>
      </c>
      <c r="G102" t="b">
        <v>1</v>
      </c>
      <c r="H102" t="b">
        <v>0</v>
      </c>
      <c r="I102" t="b">
        <v>0</v>
      </c>
      <c r="J102" t="b">
        <v>0</v>
      </c>
      <c r="K102" t="b">
        <v>0</v>
      </c>
      <c r="L102" t="b">
        <v>0</v>
      </c>
      <c r="M102" t="b">
        <v>0</v>
      </c>
      <c r="N102" t="b">
        <v>0</v>
      </c>
      <c r="O102" t="b">
        <v>1</v>
      </c>
      <c r="P102">
        <v>0</v>
      </c>
      <c r="Q102" t="b">
        <v>0</v>
      </c>
      <c r="R102" t="b">
        <v>0</v>
      </c>
      <c r="S102" t="b">
        <v>0</v>
      </c>
      <c r="T102" t="b">
        <v>0</v>
      </c>
      <c r="U102" t="b">
        <v>0</v>
      </c>
      <c r="V102" t="b">
        <v>0</v>
      </c>
      <c r="W102" t="b">
        <v>0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>
        <v>0</v>
      </c>
      <c r="AI102" t="b">
        <v>0</v>
      </c>
      <c r="AJ102" t="b">
        <v>0</v>
      </c>
      <c r="AK102">
        <v>11790</v>
      </c>
      <c r="AL102">
        <v>0</v>
      </c>
      <c r="AM102" t="s">
        <v>257</v>
      </c>
    </row>
    <row r="103" spans="1:39" x14ac:dyDescent="0.25">
      <c r="A103" t="s">
        <v>156</v>
      </c>
      <c r="B103" t="s">
        <v>245</v>
      </c>
      <c r="C103">
        <v>108</v>
      </c>
      <c r="D103">
        <v>0</v>
      </c>
      <c r="E103" t="s">
        <v>160</v>
      </c>
      <c r="F103" t="s">
        <v>101</v>
      </c>
      <c r="G103" t="b">
        <v>1</v>
      </c>
      <c r="H103" t="b">
        <v>0</v>
      </c>
      <c r="I103" t="b">
        <v>0</v>
      </c>
      <c r="J103" t="b">
        <v>0</v>
      </c>
      <c r="K103" t="b">
        <v>0</v>
      </c>
      <c r="L103" t="b">
        <v>0</v>
      </c>
      <c r="M103" t="b">
        <v>0</v>
      </c>
      <c r="N103" t="b">
        <v>0</v>
      </c>
      <c r="O103" t="b">
        <v>1</v>
      </c>
      <c r="P103">
        <v>0</v>
      </c>
      <c r="Q103" t="b">
        <v>0</v>
      </c>
      <c r="R103" t="b">
        <v>0</v>
      </c>
      <c r="S103" t="b">
        <v>0</v>
      </c>
      <c r="T103" t="b">
        <v>0</v>
      </c>
      <c r="U103" t="b">
        <v>0</v>
      </c>
      <c r="V103" t="b">
        <v>0</v>
      </c>
      <c r="W103" t="b">
        <v>0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  <c r="AF103" t="b">
        <v>0</v>
      </c>
      <c r="AG103" t="b">
        <v>0</v>
      </c>
      <c r="AH103">
        <v>0</v>
      </c>
      <c r="AI103" t="b">
        <v>0</v>
      </c>
      <c r="AJ103" t="b">
        <v>0</v>
      </c>
      <c r="AK103">
        <v>6341</v>
      </c>
      <c r="AL103">
        <v>0</v>
      </c>
      <c r="AM103" t="s">
        <v>258</v>
      </c>
    </row>
    <row r="104" spans="1:39" x14ac:dyDescent="0.25">
      <c r="A104" t="s">
        <v>156</v>
      </c>
      <c r="B104" t="s">
        <v>245</v>
      </c>
      <c r="C104">
        <v>131</v>
      </c>
      <c r="D104">
        <v>0</v>
      </c>
      <c r="E104" t="s">
        <v>162</v>
      </c>
      <c r="F104" t="s">
        <v>101</v>
      </c>
      <c r="G104" t="b">
        <v>1</v>
      </c>
      <c r="H104" t="b">
        <v>0</v>
      </c>
      <c r="I104" t="b">
        <v>0</v>
      </c>
      <c r="J104" t="b">
        <v>0</v>
      </c>
      <c r="K104" t="b">
        <v>0</v>
      </c>
      <c r="L104" t="b">
        <v>0</v>
      </c>
      <c r="M104" t="b">
        <v>0</v>
      </c>
      <c r="N104" t="b">
        <v>1</v>
      </c>
      <c r="O104" t="b">
        <v>1</v>
      </c>
      <c r="P104">
        <v>0</v>
      </c>
      <c r="Q104" t="b">
        <v>0</v>
      </c>
      <c r="R104" t="b">
        <v>0</v>
      </c>
      <c r="S104" t="b">
        <v>0</v>
      </c>
      <c r="T104" t="b">
        <v>0</v>
      </c>
      <c r="U104" t="b">
        <v>0</v>
      </c>
      <c r="V104" t="b">
        <v>0</v>
      </c>
      <c r="W104" t="b">
        <v>0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1</v>
      </c>
      <c r="AH104">
        <v>0</v>
      </c>
      <c r="AI104" t="b">
        <v>0</v>
      </c>
      <c r="AJ104" t="b">
        <v>0</v>
      </c>
      <c r="AK104">
        <v>7272</v>
      </c>
      <c r="AL104">
        <v>2</v>
      </c>
      <c r="AM104" t="s">
        <v>259</v>
      </c>
    </row>
    <row r="105" spans="1:39" x14ac:dyDescent="0.25">
      <c r="A105" t="s">
        <v>156</v>
      </c>
      <c r="B105" t="s">
        <v>245</v>
      </c>
      <c r="C105">
        <v>39</v>
      </c>
      <c r="D105">
        <v>0</v>
      </c>
      <c r="E105" t="s">
        <v>169</v>
      </c>
      <c r="F105" t="s">
        <v>101</v>
      </c>
      <c r="G105" t="b">
        <v>0</v>
      </c>
      <c r="H105" t="b">
        <v>0</v>
      </c>
      <c r="I105" t="b">
        <v>0</v>
      </c>
      <c r="J105" t="b">
        <v>0</v>
      </c>
      <c r="K105" t="b">
        <v>0</v>
      </c>
      <c r="L105" t="b">
        <v>0</v>
      </c>
      <c r="M105" t="b">
        <v>0</v>
      </c>
      <c r="N105" t="b">
        <v>0</v>
      </c>
      <c r="O105" t="b">
        <v>0</v>
      </c>
      <c r="P105">
        <v>0</v>
      </c>
      <c r="Q105" t="b">
        <v>0</v>
      </c>
      <c r="R105" t="b">
        <v>0</v>
      </c>
      <c r="S105" t="b">
        <v>0</v>
      </c>
      <c r="T105" t="b">
        <v>0</v>
      </c>
      <c r="U105" t="b">
        <v>0</v>
      </c>
      <c r="V105" t="b">
        <v>0</v>
      </c>
      <c r="W105" t="b">
        <v>0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1</v>
      </c>
      <c r="AG105" t="b">
        <v>0</v>
      </c>
      <c r="AH105">
        <v>0</v>
      </c>
      <c r="AI105" t="b">
        <v>0</v>
      </c>
      <c r="AJ105" t="b">
        <v>1</v>
      </c>
      <c r="AK105">
        <v>336</v>
      </c>
      <c r="AL105">
        <v>0</v>
      </c>
      <c r="AM105" t="s">
        <v>260</v>
      </c>
    </row>
    <row r="106" spans="1:39" x14ac:dyDescent="0.25">
      <c r="A106" t="s">
        <v>156</v>
      </c>
      <c r="B106" t="s">
        <v>261</v>
      </c>
      <c r="C106">
        <v>8</v>
      </c>
      <c r="D106">
        <v>0</v>
      </c>
      <c r="E106" t="s">
        <v>164</v>
      </c>
      <c r="F106" t="s">
        <v>101</v>
      </c>
      <c r="G106" t="b">
        <v>0</v>
      </c>
      <c r="H106" t="b">
        <v>0</v>
      </c>
      <c r="I106" t="b">
        <v>0</v>
      </c>
      <c r="J106" t="b">
        <v>0</v>
      </c>
      <c r="K106" t="b">
        <v>0</v>
      </c>
      <c r="L106" t="b">
        <v>0</v>
      </c>
      <c r="M106" t="b">
        <v>0</v>
      </c>
      <c r="N106" t="b">
        <v>0</v>
      </c>
      <c r="O106" t="b">
        <v>0</v>
      </c>
      <c r="P106">
        <v>0</v>
      </c>
      <c r="Q106" t="b">
        <v>0</v>
      </c>
      <c r="R106" t="b">
        <v>0</v>
      </c>
      <c r="S106" t="b">
        <v>0</v>
      </c>
      <c r="T106" t="b">
        <v>0</v>
      </c>
      <c r="U106" t="b">
        <v>0</v>
      </c>
      <c r="V106" t="b">
        <v>0</v>
      </c>
      <c r="W106" t="b">
        <v>0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  <c r="AF106" t="b">
        <v>1</v>
      </c>
      <c r="AG106" t="b">
        <v>0</v>
      </c>
      <c r="AH106">
        <v>0</v>
      </c>
      <c r="AI106" t="b">
        <v>0</v>
      </c>
      <c r="AJ106" t="b">
        <v>1</v>
      </c>
      <c r="AK106">
        <v>125</v>
      </c>
      <c r="AL106">
        <v>0</v>
      </c>
      <c r="AM106" t="s">
        <v>262</v>
      </c>
    </row>
    <row r="107" spans="1:39" x14ac:dyDescent="0.25">
      <c r="A107" t="s">
        <v>156</v>
      </c>
      <c r="B107" t="s">
        <v>261</v>
      </c>
      <c r="C107">
        <v>3</v>
      </c>
      <c r="D107">
        <v>0</v>
      </c>
      <c r="E107" t="s">
        <v>166</v>
      </c>
      <c r="F107" t="s">
        <v>101</v>
      </c>
      <c r="G107" t="b">
        <v>0</v>
      </c>
      <c r="H107" t="b">
        <v>0</v>
      </c>
      <c r="I107" t="b">
        <v>0</v>
      </c>
      <c r="J107" t="b">
        <v>0</v>
      </c>
      <c r="K107" t="b">
        <v>0</v>
      </c>
      <c r="L107" t="b">
        <v>0</v>
      </c>
      <c r="M107" t="b">
        <v>0</v>
      </c>
      <c r="N107" t="b">
        <v>0</v>
      </c>
      <c r="O107" t="b">
        <v>0</v>
      </c>
      <c r="P107">
        <v>0</v>
      </c>
      <c r="Q107" t="b">
        <v>0</v>
      </c>
      <c r="R107" t="b">
        <v>0</v>
      </c>
      <c r="S107" t="b">
        <v>0</v>
      </c>
      <c r="T107" t="b">
        <v>0</v>
      </c>
      <c r="U107" t="b">
        <v>0</v>
      </c>
      <c r="V107" t="b">
        <v>0</v>
      </c>
      <c r="W107" t="b">
        <v>0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F107" t="b">
        <v>0</v>
      </c>
      <c r="AG107" t="b">
        <v>0</v>
      </c>
      <c r="AH107">
        <v>0</v>
      </c>
      <c r="AI107" t="b">
        <v>0</v>
      </c>
      <c r="AJ107" t="b">
        <v>1</v>
      </c>
      <c r="AK107">
        <v>774</v>
      </c>
      <c r="AL107">
        <v>0</v>
      </c>
      <c r="AM107" t="s">
        <v>171</v>
      </c>
    </row>
    <row r="108" spans="1:39" x14ac:dyDescent="0.25">
      <c r="A108" t="s">
        <v>156</v>
      </c>
      <c r="B108" t="s">
        <v>261</v>
      </c>
      <c r="C108">
        <v>110</v>
      </c>
      <c r="D108">
        <v>0</v>
      </c>
      <c r="E108" t="s">
        <v>162</v>
      </c>
      <c r="F108" t="s">
        <v>101</v>
      </c>
      <c r="G108" t="b">
        <v>1</v>
      </c>
      <c r="H108" t="b">
        <v>0</v>
      </c>
      <c r="I108" t="b">
        <v>0</v>
      </c>
      <c r="J108" t="b">
        <v>0</v>
      </c>
      <c r="K108" t="b">
        <v>0</v>
      </c>
      <c r="L108" t="b">
        <v>0</v>
      </c>
      <c r="M108" t="b">
        <v>0</v>
      </c>
      <c r="N108" t="b">
        <v>1</v>
      </c>
      <c r="O108" t="b">
        <v>1</v>
      </c>
      <c r="P108">
        <v>0</v>
      </c>
      <c r="Q108" t="b">
        <v>0</v>
      </c>
      <c r="R108" t="b">
        <v>0</v>
      </c>
      <c r="S108" t="b">
        <v>0</v>
      </c>
      <c r="T108" t="b">
        <v>0</v>
      </c>
      <c r="U108" t="b">
        <v>0</v>
      </c>
      <c r="V108" t="b">
        <v>0</v>
      </c>
      <c r="W108" t="b">
        <v>0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1</v>
      </c>
      <c r="AH108">
        <v>0</v>
      </c>
      <c r="AI108" t="b">
        <v>0</v>
      </c>
      <c r="AJ108" t="b">
        <v>0</v>
      </c>
      <c r="AK108">
        <v>6268</v>
      </c>
      <c r="AL108">
        <v>2</v>
      </c>
      <c r="AM108" t="s">
        <v>263</v>
      </c>
    </row>
    <row r="109" spans="1:39" x14ac:dyDescent="0.25">
      <c r="A109" t="s">
        <v>156</v>
      </c>
      <c r="B109" t="s">
        <v>261</v>
      </c>
      <c r="C109">
        <v>76</v>
      </c>
      <c r="D109">
        <v>0</v>
      </c>
      <c r="E109" t="s">
        <v>175</v>
      </c>
      <c r="F109" t="s">
        <v>102</v>
      </c>
      <c r="G109" t="b">
        <v>1</v>
      </c>
      <c r="H109" t="b">
        <v>1</v>
      </c>
      <c r="I109" t="b">
        <v>0</v>
      </c>
      <c r="J109" t="b">
        <v>1</v>
      </c>
      <c r="K109" t="b">
        <v>1</v>
      </c>
      <c r="L109" t="b">
        <v>0</v>
      </c>
      <c r="M109" t="b">
        <v>0</v>
      </c>
      <c r="N109" t="b">
        <v>0</v>
      </c>
      <c r="O109" t="b">
        <v>1</v>
      </c>
      <c r="P109">
        <v>0</v>
      </c>
      <c r="Q109" t="b">
        <v>1</v>
      </c>
      <c r="R109" t="b">
        <v>0</v>
      </c>
      <c r="S109" t="b">
        <v>0</v>
      </c>
      <c r="T109" t="b">
        <v>0</v>
      </c>
      <c r="U109" t="b">
        <v>0</v>
      </c>
      <c r="V109" t="b">
        <v>1</v>
      </c>
      <c r="W109" t="b">
        <v>1</v>
      </c>
      <c r="X109" t="b">
        <v>1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0</v>
      </c>
      <c r="AG109" t="b">
        <v>1</v>
      </c>
      <c r="AH109">
        <v>0</v>
      </c>
      <c r="AI109" t="b">
        <v>0</v>
      </c>
      <c r="AJ109" t="b">
        <v>0</v>
      </c>
      <c r="AK109">
        <v>5224</v>
      </c>
      <c r="AL109">
        <v>0</v>
      </c>
      <c r="AM109" t="s">
        <v>176</v>
      </c>
    </row>
    <row r="110" spans="1:39" x14ac:dyDescent="0.25">
      <c r="A110" t="s">
        <v>156</v>
      </c>
      <c r="B110" t="s">
        <v>261</v>
      </c>
      <c r="C110">
        <v>41</v>
      </c>
      <c r="D110">
        <v>0</v>
      </c>
      <c r="E110" t="s">
        <v>162</v>
      </c>
      <c r="F110" t="s">
        <v>101</v>
      </c>
      <c r="G110" t="b">
        <v>1</v>
      </c>
      <c r="H110" t="b">
        <v>0</v>
      </c>
      <c r="I110" t="b">
        <v>0</v>
      </c>
      <c r="J110" t="b">
        <v>0</v>
      </c>
      <c r="K110" t="b">
        <v>0</v>
      </c>
      <c r="L110" t="b">
        <v>0</v>
      </c>
      <c r="M110" t="b">
        <v>0</v>
      </c>
      <c r="N110" t="b">
        <v>1</v>
      </c>
      <c r="O110" t="b">
        <v>1</v>
      </c>
      <c r="P110">
        <v>0</v>
      </c>
      <c r="Q110" t="b">
        <v>0</v>
      </c>
      <c r="R110" t="b">
        <v>0</v>
      </c>
      <c r="S110" t="b">
        <v>0</v>
      </c>
      <c r="T110" t="b">
        <v>0</v>
      </c>
      <c r="U110" t="b">
        <v>0</v>
      </c>
      <c r="V110" t="b">
        <v>0</v>
      </c>
      <c r="W110" t="b">
        <v>0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1</v>
      </c>
      <c r="AH110">
        <v>0</v>
      </c>
      <c r="AI110" t="b">
        <v>0</v>
      </c>
      <c r="AJ110" t="b">
        <v>0</v>
      </c>
      <c r="AK110">
        <v>5380</v>
      </c>
      <c r="AL110">
        <v>2</v>
      </c>
      <c r="AM110" t="s">
        <v>264</v>
      </c>
    </row>
    <row r="111" spans="1:39" x14ac:dyDescent="0.25">
      <c r="A111" t="s">
        <v>156</v>
      </c>
      <c r="B111" t="s">
        <v>261</v>
      </c>
      <c r="C111">
        <v>97</v>
      </c>
      <c r="D111">
        <v>0</v>
      </c>
      <c r="E111" t="s">
        <v>177</v>
      </c>
      <c r="F111" t="s">
        <v>102</v>
      </c>
      <c r="G111" t="b">
        <v>1</v>
      </c>
      <c r="H111" t="b">
        <v>0</v>
      </c>
      <c r="I111" t="b">
        <v>0</v>
      </c>
      <c r="J111" t="b">
        <v>0</v>
      </c>
      <c r="K111" t="b">
        <v>0</v>
      </c>
      <c r="L111" t="b">
        <v>0</v>
      </c>
      <c r="M111" t="b">
        <v>0</v>
      </c>
      <c r="N111" t="b">
        <v>0</v>
      </c>
      <c r="O111" t="b">
        <v>1</v>
      </c>
      <c r="P111">
        <v>0</v>
      </c>
      <c r="Q111" t="b">
        <v>0</v>
      </c>
      <c r="R111" t="b">
        <v>0</v>
      </c>
      <c r="S111" t="b">
        <v>0</v>
      </c>
      <c r="T111" t="b">
        <v>0</v>
      </c>
      <c r="U111" t="b">
        <v>0</v>
      </c>
      <c r="V111" t="b">
        <v>1</v>
      </c>
      <c r="W111" t="b">
        <v>1</v>
      </c>
      <c r="X111" t="b">
        <v>1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F111" t="b">
        <v>0</v>
      </c>
      <c r="AG111" t="b">
        <v>0</v>
      </c>
      <c r="AH111">
        <v>0</v>
      </c>
      <c r="AI111" t="b">
        <v>0</v>
      </c>
      <c r="AJ111" t="b">
        <v>0</v>
      </c>
      <c r="AK111">
        <v>6475</v>
      </c>
      <c r="AL111">
        <v>0</v>
      </c>
      <c r="AM111" t="s">
        <v>265</v>
      </c>
    </row>
    <row r="112" spans="1:39" x14ac:dyDescent="0.25">
      <c r="A112" t="s">
        <v>156</v>
      </c>
      <c r="B112" t="s">
        <v>261</v>
      </c>
      <c r="C112">
        <v>100</v>
      </c>
      <c r="D112">
        <v>0</v>
      </c>
      <c r="E112" t="s">
        <v>160</v>
      </c>
      <c r="F112" t="s">
        <v>101</v>
      </c>
      <c r="G112" t="b">
        <v>1</v>
      </c>
      <c r="H112" t="b">
        <v>0</v>
      </c>
      <c r="I112" t="b">
        <v>0</v>
      </c>
      <c r="J112" t="b">
        <v>0</v>
      </c>
      <c r="K112" t="b">
        <v>0</v>
      </c>
      <c r="L112" t="b">
        <v>0</v>
      </c>
      <c r="M112" t="b">
        <v>0</v>
      </c>
      <c r="N112" t="b">
        <v>0</v>
      </c>
      <c r="O112" t="b">
        <v>1</v>
      </c>
      <c r="P112">
        <v>0</v>
      </c>
      <c r="Q112" t="b">
        <v>0</v>
      </c>
      <c r="R112" t="b">
        <v>0</v>
      </c>
      <c r="S112" t="b">
        <v>0</v>
      </c>
      <c r="T112" t="b">
        <v>0</v>
      </c>
      <c r="U112" t="b">
        <v>0</v>
      </c>
      <c r="V112" t="b">
        <v>0</v>
      </c>
      <c r="W112" t="b">
        <v>0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F112" t="b">
        <v>0</v>
      </c>
      <c r="AG112" t="b">
        <v>0</v>
      </c>
      <c r="AH112">
        <v>0</v>
      </c>
      <c r="AI112" t="b">
        <v>0</v>
      </c>
      <c r="AJ112" t="b">
        <v>0</v>
      </c>
      <c r="AK112">
        <v>12645</v>
      </c>
      <c r="AL112">
        <v>0</v>
      </c>
      <c r="AM112" t="s">
        <v>171</v>
      </c>
    </row>
    <row r="113" spans="1:39" x14ac:dyDescent="0.25">
      <c r="A113" t="s">
        <v>156</v>
      </c>
      <c r="B113" t="s">
        <v>261</v>
      </c>
      <c r="C113">
        <v>19</v>
      </c>
      <c r="D113">
        <v>0</v>
      </c>
      <c r="E113" t="s">
        <v>169</v>
      </c>
      <c r="F113" t="s">
        <v>101</v>
      </c>
      <c r="G113" t="b">
        <v>0</v>
      </c>
      <c r="H113" t="b">
        <v>0</v>
      </c>
      <c r="I113" t="b">
        <v>0</v>
      </c>
      <c r="J113" t="b">
        <v>0</v>
      </c>
      <c r="K113" t="b">
        <v>0</v>
      </c>
      <c r="L113" t="b">
        <v>0</v>
      </c>
      <c r="M113" t="b">
        <v>0</v>
      </c>
      <c r="N113" t="b">
        <v>0</v>
      </c>
      <c r="O113" t="b">
        <v>0</v>
      </c>
      <c r="P113">
        <v>0</v>
      </c>
      <c r="Q113" t="b">
        <v>0</v>
      </c>
      <c r="R113" t="b">
        <v>0</v>
      </c>
      <c r="S113" t="b">
        <v>0</v>
      </c>
      <c r="T113" t="b">
        <v>0</v>
      </c>
      <c r="U113" t="b">
        <v>0</v>
      </c>
      <c r="V113" t="b">
        <v>0</v>
      </c>
      <c r="W113" t="b">
        <v>0</v>
      </c>
      <c r="X113" t="b">
        <v>0</v>
      </c>
      <c r="Y113" t="b">
        <v>0</v>
      </c>
      <c r="Z113" t="b">
        <v>0</v>
      </c>
      <c r="AA113" t="b">
        <v>0</v>
      </c>
      <c r="AB113" t="b">
        <v>0</v>
      </c>
      <c r="AC113" t="b">
        <v>0</v>
      </c>
      <c r="AD113" t="b">
        <v>0</v>
      </c>
      <c r="AE113" t="b">
        <v>0</v>
      </c>
      <c r="AF113" t="b">
        <v>1</v>
      </c>
      <c r="AG113" t="b">
        <v>0</v>
      </c>
      <c r="AH113">
        <v>0</v>
      </c>
      <c r="AI113" t="b">
        <v>0</v>
      </c>
      <c r="AJ113" t="b">
        <v>1</v>
      </c>
      <c r="AK113">
        <v>126</v>
      </c>
      <c r="AL113">
        <v>0</v>
      </c>
      <c r="AM113" t="s">
        <v>266</v>
      </c>
    </row>
    <row r="114" spans="1:39" x14ac:dyDescent="0.25">
      <c r="A114" t="s">
        <v>156</v>
      </c>
      <c r="B114" t="s">
        <v>261</v>
      </c>
      <c r="C114">
        <v>108</v>
      </c>
      <c r="D114">
        <v>0</v>
      </c>
      <c r="E114" t="s">
        <v>160</v>
      </c>
      <c r="F114" t="s">
        <v>101</v>
      </c>
      <c r="G114" t="b">
        <v>0</v>
      </c>
      <c r="H114" t="b">
        <v>0</v>
      </c>
      <c r="I114" t="b">
        <v>0</v>
      </c>
      <c r="J114" t="b">
        <v>0</v>
      </c>
      <c r="K114" t="b">
        <v>0</v>
      </c>
      <c r="L114" t="b">
        <v>0</v>
      </c>
      <c r="M114" t="b">
        <v>0</v>
      </c>
      <c r="N114" t="b">
        <v>0</v>
      </c>
      <c r="O114" t="b">
        <v>1</v>
      </c>
      <c r="P114">
        <v>0</v>
      </c>
      <c r="Q114" t="b">
        <v>0</v>
      </c>
      <c r="R114" t="b">
        <v>0</v>
      </c>
      <c r="S114" t="b">
        <v>0</v>
      </c>
      <c r="T114" t="b">
        <v>0</v>
      </c>
      <c r="U114" t="b">
        <v>0</v>
      </c>
      <c r="V114" t="b">
        <v>0</v>
      </c>
      <c r="W114" t="b">
        <v>0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 t="b">
        <v>0</v>
      </c>
      <c r="AF114" t="b">
        <v>0</v>
      </c>
      <c r="AG114" t="b">
        <v>0</v>
      </c>
      <c r="AH114">
        <v>0</v>
      </c>
      <c r="AI114" t="b">
        <v>0</v>
      </c>
      <c r="AJ114" t="b">
        <v>1</v>
      </c>
      <c r="AK114">
        <v>98</v>
      </c>
      <c r="AL114">
        <v>0</v>
      </c>
      <c r="AM114" t="s">
        <v>176</v>
      </c>
    </row>
    <row r="115" spans="1:39" x14ac:dyDescent="0.25">
      <c r="A115" t="s">
        <v>156</v>
      </c>
      <c r="B115" t="s">
        <v>261</v>
      </c>
      <c r="C115">
        <v>99</v>
      </c>
      <c r="D115">
        <v>0</v>
      </c>
      <c r="E115" t="s">
        <v>158</v>
      </c>
      <c r="F115" t="s">
        <v>102</v>
      </c>
      <c r="G115" t="b">
        <v>1</v>
      </c>
      <c r="H115" t="b">
        <v>0</v>
      </c>
      <c r="I115" t="b">
        <v>0</v>
      </c>
      <c r="J115" t="b">
        <v>0</v>
      </c>
      <c r="K115" t="b">
        <v>0</v>
      </c>
      <c r="L115" t="b">
        <v>0</v>
      </c>
      <c r="M115" t="b">
        <v>0</v>
      </c>
      <c r="N115" t="b">
        <v>0</v>
      </c>
      <c r="O115" t="b">
        <v>1</v>
      </c>
      <c r="P115">
        <v>0</v>
      </c>
      <c r="Q115" t="b">
        <v>0</v>
      </c>
      <c r="R115" t="b">
        <v>0</v>
      </c>
      <c r="S115" t="b">
        <v>0</v>
      </c>
      <c r="T115" t="b">
        <v>0</v>
      </c>
      <c r="U115" t="b">
        <v>0</v>
      </c>
      <c r="V115" t="b">
        <v>1</v>
      </c>
      <c r="W115" t="b">
        <v>1</v>
      </c>
      <c r="X115" t="b">
        <v>1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>
        <v>0</v>
      </c>
      <c r="AI115" t="b">
        <v>0</v>
      </c>
      <c r="AJ115" t="b">
        <v>0</v>
      </c>
      <c r="AK115">
        <v>6371</v>
      </c>
      <c r="AL115">
        <v>0</v>
      </c>
      <c r="AM115" t="s">
        <v>267</v>
      </c>
    </row>
    <row r="116" spans="1:39" x14ac:dyDescent="0.25">
      <c r="A116" t="s">
        <v>156</v>
      </c>
      <c r="B116" t="s">
        <v>261</v>
      </c>
      <c r="C116">
        <v>77</v>
      </c>
      <c r="D116">
        <v>0</v>
      </c>
      <c r="E116" t="s">
        <v>162</v>
      </c>
      <c r="F116" t="s">
        <v>101</v>
      </c>
      <c r="G116" t="b">
        <v>1</v>
      </c>
      <c r="H116" t="b">
        <v>0</v>
      </c>
      <c r="I116" t="b">
        <v>0</v>
      </c>
      <c r="J116" t="b">
        <v>0</v>
      </c>
      <c r="K116" t="b">
        <v>0</v>
      </c>
      <c r="L116" t="b">
        <v>0</v>
      </c>
      <c r="M116" t="b">
        <v>0</v>
      </c>
      <c r="N116" t="b">
        <v>0</v>
      </c>
      <c r="O116" t="b">
        <v>1</v>
      </c>
      <c r="P116">
        <v>0</v>
      </c>
      <c r="Q116" t="b">
        <v>0</v>
      </c>
      <c r="R116" t="b">
        <v>0</v>
      </c>
      <c r="S116" t="b">
        <v>0</v>
      </c>
      <c r="T116" t="b">
        <v>0</v>
      </c>
      <c r="U116" t="b">
        <v>0</v>
      </c>
      <c r="V116" t="b">
        <v>0</v>
      </c>
      <c r="W116" t="b">
        <v>0</v>
      </c>
      <c r="X116" t="b">
        <v>0</v>
      </c>
      <c r="Y116" t="b">
        <v>1</v>
      </c>
      <c r="Z116" t="b">
        <v>0</v>
      </c>
      <c r="AA116" t="b">
        <v>0</v>
      </c>
      <c r="AB116" t="b">
        <v>0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>
        <v>0</v>
      </c>
      <c r="AI116" t="b">
        <v>0</v>
      </c>
      <c r="AJ116" t="b">
        <v>0</v>
      </c>
      <c r="AK116">
        <v>6367</v>
      </c>
      <c r="AL116">
        <v>0</v>
      </c>
      <c r="AM116" t="s">
        <v>268</v>
      </c>
    </row>
    <row r="117" spans="1:39" x14ac:dyDescent="0.25">
      <c r="A117" t="s">
        <v>156</v>
      </c>
      <c r="B117" t="s">
        <v>261</v>
      </c>
      <c r="C117">
        <v>98</v>
      </c>
      <c r="D117">
        <v>0</v>
      </c>
      <c r="E117" t="s">
        <v>160</v>
      </c>
      <c r="F117" t="s">
        <v>101</v>
      </c>
      <c r="G117" t="b">
        <v>1</v>
      </c>
      <c r="H117" t="b">
        <v>0</v>
      </c>
      <c r="I117" t="b">
        <v>0</v>
      </c>
      <c r="J117" t="b">
        <v>0</v>
      </c>
      <c r="K117" t="b">
        <v>0</v>
      </c>
      <c r="L117" t="b">
        <v>0</v>
      </c>
      <c r="M117" t="b">
        <v>0</v>
      </c>
      <c r="N117" t="b">
        <v>0</v>
      </c>
      <c r="O117" t="b">
        <v>1</v>
      </c>
      <c r="P117">
        <v>0</v>
      </c>
      <c r="Q117" t="b">
        <v>0</v>
      </c>
      <c r="R117" t="b">
        <v>0</v>
      </c>
      <c r="S117" t="b">
        <v>0</v>
      </c>
      <c r="T117" t="b">
        <v>0</v>
      </c>
      <c r="U117" t="b">
        <v>0</v>
      </c>
      <c r="V117" t="b">
        <v>0</v>
      </c>
      <c r="W117" t="b">
        <v>0</v>
      </c>
      <c r="X117" t="b">
        <v>0</v>
      </c>
      <c r="Y117" t="b">
        <v>0</v>
      </c>
      <c r="Z117" t="b">
        <v>0</v>
      </c>
      <c r="AA117" t="b">
        <v>0</v>
      </c>
      <c r="AB117" t="b">
        <v>0</v>
      </c>
      <c r="AC117" t="b">
        <v>0</v>
      </c>
      <c r="AD117" t="b">
        <v>0</v>
      </c>
      <c r="AE117" t="b">
        <v>0</v>
      </c>
      <c r="AF117" t="b">
        <v>0</v>
      </c>
      <c r="AG117" t="b">
        <v>0</v>
      </c>
      <c r="AH117">
        <v>0</v>
      </c>
      <c r="AI117" t="b">
        <v>0</v>
      </c>
      <c r="AJ117" t="b">
        <v>0</v>
      </c>
      <c r="AK117">
        <v>12372</v>
      </c>
      <c r="AL117">
        <v>0</v>
      </c>
      <c r="AM117" t="s">
        <v>269</v>
      </c>
    </row>
    <row r="118" spans="1:39" x14ac:dyDescent="0.25">
      <c r="A118" t="s">
        <v>156</v>
      </c>
      <c r="B118" t="s">
        <v>261</v>
      </c>
      <c r="C118">
        <v>107</v>
      </c>
      <c r="D118">
        <v>1</v>
      </c>
      <c r="E118" t="s">
        <v>173</v>
      </c>
      <c r="F118" t="s">
        <v>102</v>
      </c>
      <c r="G118" t="b">
        <v>1</v>
      </c>
      <c r="H118" t="b">
        <v>0</v>
      </c>
      <c r="I118" t="b">
        <v>0</v>
      </c>
      <c r="J118" t="b">
        <v>1</v>
      </c>
      <c r="K118" t="b">
        <v>0</v>
      </c>
      <c r="L118" t="b">
        <v>0</v>
      </c>
      <c r="M118" t="b">
        <v>0</v>
      </c>
      <c r="N118" t="b">
        <v>0</v>
      </c>
      <c r="O118" t="b">
        <v>1</v>
      </c>
      <c r="P118">
        <v>0</v>
      </c>
      <c r="Q118" t="b">
        <v>1</v>
      </c>
      <c r="R118" t="b">
        <v>0</v>
      </c>
      <c r="S118" t="b">
        <v>0</v>
      </c>
      <c r="T118" t="b">
        <v>0</v>
      </c>
      <c r="U118" t="b">
        <v>0</v>
      </c>
      <c r="V118" t="b">
        <v>1</v>
      </c>
      <c r="W118" t="b">
        <v>1</v>
      </c>
      <c r="X118" t="b">
        <v>1</v>
      </c>
      <c r="Y118" t="b">
        <v>0</v>
      </c>
      <c r="Z118" t="b">
        <v>0</v>
      </c>
      <c r="AA118" t="b">
        <v>0</v>
      </c>
      <c r="AB118" t="b">
        <v>0</v>
      </c>
      <c r="AC118" t="b">
        <v>0</v>
      </c>
      <c r="AD118" t="b">
        <v>0</v>
      </c>
      <c r="AE118" t="b">
        <v>0</v>
      </c>
      <c r="AF118" t="b">
        <v>0</v>
      </c>
      <c r="AG118" t="b">
        <v>0</v>
      </c>
      <c r="AH118">
        <v>0</v>
      </c>
      <c r="AI118" t="b">
        <v>0</v>
      </c>
      <c r="AJ118" t="b">
        <v>0</v>
      </c>
      <c r="AK118">
        <v>6282</v>
      </c>
      <c r="AL118">
        <v>0</v>
      </c>
      <c r="AM118" t="s">
        <v>270</v>
      </c>
    </row>
    <row r="119" spans="1:39" x14ac:dyDescent="0.25">
      <c r="A119" t="s">
        <v>179</v>
      </c>
      <c r="B119" t="s">
        <v>271</v>
      </c>
      <c r="C119">
        <v>141</v>
      </c>
      <c r="D119">
        <v>0</v>
      </c>
      <c r="E119" t="s">
        <v>190</v>
      </c>
      <c r="F119" t="s">
        <v>101</v>
      </c>
      <c r="G119" t="b">
        <v>1</v>
      </c>
      <c r="H119" t="b">
        <v>0</v>
      </c>
      <c r="I119" t="b">
        <v>0</v>
      </c>
      <c r="J119" t="b">
        <v>0</v>
      </c>
      <c r="K119" t="b">
        <v>0</v>
      </c>
      <c r="L119" t="b">
        <v>0</v>
      </c>
      <c r="M119" t="b">
        <v>0</v>
      </c>
      <c r="N119" t="b">
        <v>0</v>
      </c>
      <c r="O119" t="b">
        <v>1</v>
      </c>
      <c r="P119">
        <v>2</v>
      </c>
      <c r="Q119" t="b">
        <v>0</v>
      </c>
      <c r="R119" t="b">
        <v>0</v>
      </c>
      <c r="S119" t="b">
        <v>0</v>
      </c>
      <c r="T119" t="b">
        <v>0</v>
      </c>
      <c r="U119" t="b">
        <v>0</v>
      </c>
      <c r="V119" t="b">
        <v>0</v>
      </c>
      <c r="W119" t="b">
        <v>0</v>
      </c>
      <c r="X119" t="b">
        <v>0</v>
      </c>
      <c r="Y119" t="b">
        <v>0</v>
      </c>
      <c r="Z119" t="b">
        <v>0</v>
      </c>
      <c r="AA119" t="b">
        <v>0</v>
      </c>
      <c r="AB119" t="b">
        <v>0</v>
      </c>
      <c r="AC119" t="b">
        <v>0</v>
      </c>
      <c r="AD119" t="b">
        <v>0</v>
      </c>
      <c r="AE119" t="b">
        <v>0</v>
      </c>
      <c r="AF119" t="b">
        <v>0</v>
      </c>
      <c r="AG119" t="b">
        <v>0</v>
      </c>
      <c r="AH119">
        <v>0</v>
      </c>
      <c r="AI119" t="b">
        <v>0</v>
      </c>
      <c r="AJ119" t="b">
        <v>0</v>
      </c>
      <c r="AK119">
        <v>347</v>
      </c>
      <c r="AL119">
        <v>0</v>
      </c>
      <c r="AM119" t="s">
        <v>272</v>
      </c>
    </row>
    <row r="120" spans="1:39" x14ac:dyDescent="0.25">
      <c r="A120" t="s">
        <v>179</v>
      </c>
      <c r="B120" t="s">
        <v>271</v>
      </c>
      <c r="C120">
        <v>4</v>
      </c>
      <c r="D120">
        <v>0</v>
      </c>
      <c r="E120" t="s">
        <v>164</v>
      </c>
      <c r="F120" t="s">
        <v>101</v>
      </c>
      <c r="G120" t="b">
        <v>0</v>
      </c>
      <c r="H120" t="b">
        <v>0</v>
      </c>
      <c r="I120" t="b">
        <v>0</v>
      </c>
      <c r="J120" t="b">
        <v>0</v>
      </c>
      <c r="K120" t="b">
        <v>0</v>
      </c>
      <c r="L120" t="b">
        <v>0</v>
      </c>
      <c r="M120" t="b">
        <v>0</v>
      </c>
      <c r="N120" t="b">
        <v>0</v>
      </c>
      <c r="O120" t="b">
        <v>0</v>
      </c>
      <c r="P120">
        <v>0</v>
      </c>
      <c r="Q120" t="b">
        <v>0</v>
      </c>
      <c r="R120" t="b">
        <v>0</v>
      </c>
      <c r="S120" t="b">
        <v>0</v>
      </c>
      <c r="T120" t="b">
        <v>0</v>
      </c>
      <c r="U120" t="b">
        <v>0</v>
      </c>
      <c r="V120" t="b">
        <v>0</v>
      </c>
      <c r="W120" t="b">
        <v>0</v>
      </c>
      <c r="X120" t="b">
        <v>0</v>
      </c>
      <c r="Y120" t="b">
        <v>0</v>
      </c>
      <c r="Z120" t="b">
        <v>0</v>
      </c>
      <c r="AA120" t="b">
        <v>0</v>
      </c>
      <c r="AB120" t="b">
        <v>0</v>
      </c>
      <c r="AC120" t="b">
        <v>0</v>
      </c>
      <c r="AD120" t="b">
        <v>0</v>
      </c>
      <c r="AE120" t="b">
        <v>0</v>
      </c>
      <c r="AF120" t="b">
        <v>1</v>
      </c>
      <c r="AG120" t="b">
        <v>0</v>
      </c>
      <c r="AH120">
        <v>0</v>
      </c>
      <c r="AI120" t="b">
        <v>0</v>
      </c>
      <c r="AJ120" t="b">
        <v>1</v>
      </c>
      <c r="AK120">
        <v>120</v>
      </c>
      <c r="AL120">
        <v>0</v>
      </c>
      <c r="AM120" t="s">
        <v>176</v>
      </c>
    </row>
    <row r="121" spans="1:39" x14ac:dyDescent="0.25">
      <c r="A121" t="s">
        <v>179</v>
      </c>
      <c r="B121" t="s">
        <v>271</v>
      </c>
      <c r="C121">
        <v>138</v>
      </c>
      <c r="D121">
        <v>0</v>
      </c>
      <c r="E121" t="s">
        <v>190</v>
      </c>
      <c r="F121" t="s">
        <v>101</v>
      </c>
      <c r="G121" t="b">
        <v>1</v>
      </c>
      <c r="H121" t="b">
        <v>0</v>
      </c>
      <c r="I121" t="b">
        <v>0</v>
      </c>
      <c r="J121" t="b">
        <v>0</v>
      </c>
      <c r="K121" t="b">
        <v>0</v>
      </c>
      <c r="L121" t="b">
        <v>0</v>
      </c>
      <c r="M121" t="b">
        <v>0</v>
      </c>
      <c r="N121" t="b">
        <v>0</v>
      </c>
      <c r="O121" t="b">
        <v>1</v>
      </c>
      <c r="P121">
        <v>2</v>
      </c>
      <c r="Q121" t="b">
        <v>0</v>
      </c>
      <c r="R121" t="b">
        <v>0</v>
      </c>
      <c r="S121" t="b">
        <v>0</v>
      </c>
      <c r="T121" t="b">
        <v>0</v>
      </c>
      <c r="U121" t="b">
        <v>0</v>
      </c>
      <c r="V121" t="b">
        <v>0</v>
      </c>
      <c r="W121" t="b">
        <v>0</v>
      </c>
      <c r="X121" t="b">
        <v>0</v>
      </c>
      <c r="Y121" t="b">
        <v>0</v>
      </c>
      <c r="Z121" t="b">
        <v>0</v>
      </c>
      <c r="AA121" t="b">
        <v>0</v>
      </c>
      <c r="AB121" t="b">
        <v>0</v>
      </c>
      <c r="AC121" t="b">
        <v>0</v>
      </c>
      <c r="AD121" t="b">
        <v>0</v>
      </c>
      <c r="AE121" t="b">
        <v>0</v>
      </c>
      <c r="AF121" t="b">
        <v>0</v>
      </c>
      <c r="AG121" t="b">
        <v>0</v>
      </c>
      <c r="AH121">
        <v>0</v>
      </c>
      <c r="AI121" t="b">
        <v>0</v>
      </c>
      <c r="AJ121" t="b">
        <v>0</v>
      </c>
      <c r="AK121">
        <v>371</v>
      </c>
      <c r="AL121">
        <v>0</v>
      </c>
      <c r="AM121" t="s">
        <v>273</v>
      </c>
    </row>
    <row r="122" spans="1:39" x14ac:dyDescent="0.25">
      <c r="A122" t="s">
        <v>179</v>
      </c>
      <c r="B122" t="s">
        <v>271</v>
      </c>
      <c r="C122">
        <v>140</v>
      </c>
      <c r="D122">
        <v>1</v>
      </c>
      <c r="E122" t="s">
        <v>198</v>
      </c>
      <c r="F122" t="s">
        <v>102</v>
      </c>
      <c r="G122" t="b">
        <v>1</v>
      </c>
      <c r="H122" t="b">
        <v>0</v>
      </c>
      <c r="I122" t="b">
        <v>0</v>
      </c>
      <c r="J122" t="b">
        <v>1</v>
      </c>
      <c r="K122" t="b">
        <v>0</v>
      </c>
      <c r="L122" t="b">
        <v>0</v>
      </c>
      <c r="M122" t="b">
        <v>0</v>
      </c>
      <c r="N122" t="b">
        <v>0</v>
      </c>
      <c r="O122" t="b">
        <v>1</v>
      </c>
      <c r="P122">
        <v>0</v>
      </c>
      <c r="Q122" t="b">
        <v>1</v>
      </c>
      <c r="R122" t="b">
        <v>0</v>
      </c>
      <c r="S122" t="b">
        <v>0</v>
      </c>
      <c r="T122" t="b">
        <v>0</v>
      </c>
      <c r="U122" t="b">
        <v>0</v>
      </c>
      <c r="V122" t="b">
        <v>1</v>
      </c>
      <c r="W122" t="b">
        <v>1</v>
      </c>
      <c r="X122" t="b">
        <v>1</v>
      </c>
      <c r="Y122" t="b">
        <v>0</v>
      </c>
      <c r="Z122" t="b">
        <v>0</v>
      </c>
      <c r="AA122" t="b">
        <v>0</v>
      </c>
      <c r="AB122" t="b">
        <v>0</v>
      </c>
      <c r="AC122" t="b">
        <v>0</v>
      </c>
      <c r="AD122" t="b">
        <v>0</v>
      </c>
      <c r="AE122" t="b">
        <v>0</v>
      </c>
      <c r="AF122" t="b">
        <v>0</v>
      </c>
      <c r="AG122" t="b">
        <v>1</v>
      </c>
      <c r="AH122">
        <v>0</v>
      </c>
      <c r="AI122" t="b">
        <v>0</v>
      </c>
      <c r="AJ122" t="b">
        <v>0</v>
      </c>
      <c r="AK122">
        <v>100</v>
      </c>
      <c r="AL122">
        <v>0</v>
      </c>
      <c r="AM122" t="s">
        <v>274</v>
      </c>
    </row>
    <row r="123" spans="1:39" x14ac:dyDescent="0.25">
      <c r="A123" t="s">
        <v>179</v>
      </c>
      <c r="B123" t="s">
        <v>271</v>
      </c>
      <c r="C123">
        <v>142</v>
      </c>
      <c r="D123">
        <v>0</v>
      </c>
      <c r="E123" t="s">
        <v>183</v>
      </c>
      <c r="F123" t="s">
        <v>101</v>
      </c>
      <c r="G123" t="b">
        <v>1</v>
      </c>
      <c r="H123" t="b">
        <v>0</v>
      </c>
      <c r="I123" t="b">
        <v>0</v>
      </c>
      <c r="J123" t="b">
        <v>0</v>
      </c>
      <c r="K123" t="b">
        <v>0</v>
      </c>
      <c r="L123" t="b">
        <v>0</v>
      </c>
      <c r="M123" t="b">
        <v>0</v>
      </c>
      <c r="N123" t="b">
        <v>0</v>
      </c>
      <c r="O123" t="b">
        <v>1</v>
      </c>
      <c r="P123">
        <v>0</v>
      </c>
      <c r="Q123" t="b">
        <v>0</v>
      </c>
      <c r="R123" t="b">
        <v>0</v>
      </c>
      <c r="S123" t="b">
        <v>0</v>
      </c>
      <c r="T123" t="b">
        <v>0</v>
      </c>
      <c r="U123" t="b">
        <v>0</v>
      </c>
      <c r="V123" t="b">
        <v>0</v>
      </c>
      <c r="W123" t="b">
        <v>0</v>
      </c>
      <c r="X123" t="b">
        <v>0</v>
      </c>
      <c r="Y123" t="b">
        <v>0</v>
      </c>
      <c r="Z123" t="b">
        <v>0</v>
      </c>
      <c r="AA123" t="b">
        <v>0</v>
      </c>
      <c r="AB123" t="b">
        <v>0</v>
      </c>
      <c r="AC123" t="b">
        <v>0</v>
      </c>
      <c r="AD123" t="b">
        <v>0</v>
      </c>
      <c r="AE123" t="b">
        <v>0</v>
      </c>
      <c r="AF123" t="b">
        <v>0</v>
      </c>
      <c r="AG123" t="b">
        <v>0</v>
      </c>
      <c r="AH123">
        <v>0</v>
      </c>
      <c r="AI123" t="b">
        <v>0</v>
      </c>
      <c r="AJ123" t="b">
        <v>0</v>
      </c>
      <c r="AK123">
        <v>68</v>
      </c>
      <c r="AL123">
        <v>0</v>
      </c>
      <c r="AM123" t="s">
        <v>176</v>
      </c>
    </row>
    <row r="124" spans="1:39" x14ac:dyDescent="0.25">
      <c r="A124" t="s">
        <v>179</v>
      </c>
      <c r="B124" t="s">
        <v>271</v>
      </c>
      <c r="C124">
        <v>137</v>
      </c>
      <c r="D124">
        <v>1</v>
      </c>
      <c r="E124" t="s">
        <v>275</v>
      </c>
      <c r="F124" t="s">
        <v>102</v>
      </c>
      <c r="G124" t="b">
        <v>1</v>
      </c>
      <c r="H124" t="b">
        <v>0</v>
      </c>
      <c r="I124" t="b">
        <v>0</v>
      </c>
      <c r="J124" t="b">
        <v>1</v>
      </c>
      <c r="K124" t="b">
        <v>0</v>
      </c>
      <c r="L124" t="b">
        <v>0</v>
      </c>
      <c r="M124" t="b">
        <v>0</v>
      </c>
      <c r="N124" t="b">
        <v>0</v>
      </c>
      <c r="O124" t="b">
        <v>1</v>
      </c>
      <c r="P124">
        <v>0</v>
      </c>
      <c r="Q124" t="b">
        <v>1</v>
      </c>
      <c r="R124" t="b">
        <v>0</v>
      </c>
      <c r="S124" t="b">
        <v>0</v>
      </c>
      <c r="T124" t="b">
        <v>0</v>
      </c>
      <c r="U124" t="b">
        <v>0</v>
      </c>
      <c r="V124" t="b">
        <v>1</v>
      </c>
      <c r="W124" t="b">
        <v>1</v>
      </c>
      <c r="X124" t="b">
        <v>1</v>
      </c>
      <c r="Y124" t="b">
        <v>0</v>
      </c>
      <c r="Z124" t="b">
        <v>0</v>
      </c>
      <c r="AA124" t="b">
        <v>0</v>
      </c>
      <c r="AB124" t="b">
        <v>0</v>
      </c>
      <c r="AC124" t="b">
        <v>0</v>
      </c>
      <c r="AD124" t="b">
        <v>0</v>
      </c>
      <c r="AE124" t="b">
        <v>0</v>
      </c>
      <c r="AF124" t="b">
        <v>0</v>
      </c>
      <c r="AG124" t="b">
        <v>1</v>
      </c>
      <c r="AH124">
        <v>0</v>
      </c>
      <c r="AI124" t="b">
        <v>0</v>
      </c>
      <c r="AJ124" t="b">
        <v>0</v>
      </c>
      <c r="AK124">
        <v>107</v>
      </c>
      <c r="AL124">
        <v>0</v>
      </c>
      <c r="AM124" t="s">
        <v>276</v>
      </c>
    </row>
    <row r="125" spans="1:39" x14ac:dyDescent="0.25">
      <c r="A125" t="s">
        <v>179</v>
      </c>
      <c r="B125" t="s">
        <v>271</v>
      </c>
      <c r="C125">
        <v>143</v>
      </c>
      <c r="D125">
        <v>0</v>
      </c>
      <c r="E125" t="s">
        <v>160</v>
      </c>
      <c r="F125" t="s">
        <v>101</v>
      </c>
      <c r="G125" t="b">
        <v>1</v>
      </c>
      <c r="H125" t="b">
        <v>0</v>
      </c>
      <c r="I125" t="b">
        <v>0</v>
      </c>
      <c r="J125" t="b">
        <v>0</v>
      </c>
      <c r="K125" t="b">
        <v>0</v>
      </c>
      <c r="L125" t="b">
        <v>0</v>
      </c>
      <c r="M125" t="b">
        <v>0</v>
      </c>
      <c r="N125" t="b">
        <v>0</v>
      </c>
      <c r="O125" t="b">
        <v>1</v>
      </c>
      <c r="P125">
        <v>0</v>
      </c>
      <c r="Q125" t="b">
        <v>0</v>
      </c>
      <c r="R125" t="b">
        <v>0</v>
      </c>
      <c r="S125" t="b">
        <v>0</v>
      </c>
      <c r="T125" t="b">
        <v>0</v>
      </c>
      <c r="U125" t="b">
        <v>0</v>
      </c>
      <c r="V125" t="b">
        <v>0</v>
      </c>
      <c r="W125" t="b">
        <v>0</v>
      </c>
      <c r="X125" t="b">
        <v>0</v>
      </c>
      <c r="Y125" t="b">
        <v>0</v>
      </c>
      <c r="Z125" t="b">
        <v>0</v>
      </c>
      <c r="AA125" t="b">
        <v>0</v>
      </c>
      <c r="AB125" t="b">
        <v>0</v>
      </c>
      <c r="AC125" t="b">
        <v>0</v>
      </c>
      <c r="AD125" t="b">
        <v>0</v>
      </c>
      <c r="AE125" t="b">
        <v>0</v>
      </c>
      <c r="AF125" t="b">
        <v>0</v>
      </c>
      <c r="AG125" t="b">
        <v>0</v>
      </c>
      <c r="AH125">
        <v>0</v>
      </c>
      <c r="AI125" t="b">
        <v>0</v>
      </c>
      <c r="AJ125" t="b">
        <v>0</v>
      </c>
      <c r="AK125">
        <v>350</v>
      </c>
      <c r="AL125">
        <v>0</v>
      </c>
      <c r="AM125" t="s">
        <v>277</v>
      </c>
    </row>
    <row r="126" spans="1:39" x14ac:dyDescent="0.25">
      <c r="A126" t="s">
        <v>179</v>
      </c>
      <c r="B126" t="s">
        <v>271</v>
      </c>
      <c r="C126">
        <v>134</v>
      </c>
      <c r="D126">
        <v>0</v>
      </c>
      <c r="E126" t="s">
        <v>194</v>
      </c>
      <c r="F126" t="s">
        <v>102</v>
      </c>
      <c r="G126" t="b">
        <v>1</v>
      </c>
      <c r="H126" t="b">
        <v>0</v>
      </c>
      <c r="I126" t="b">
        <v>0</v>
      </c>
      <c r="J126" t="b">
        <v>1</v>
      </c>
      <c r="K126" t="b">
        <v>1</v>
      </c>
      <c r="L126" t="b">
        <v>0</v>
      </c>
      <c r="M126" t="b">
        <v>0</v>
      </c>
      <c r="N126" t="b">
        <v>0</v>
      </c>
      <c r="O126" t="b">
        <v>1</v>
      </c>
      <c r="P126">
        <v>0</v>
      </c>
      <c r="Q126" t="b">
        <v>1</v>
      </c>
      <c r="R126" t="b">
        <v>0</v>
      </c>
      <c r="S126" t="b">
        <v>0</v>
      </c>
      <c r="T126" t="b">
        <v>0</v>
      </c>
      <c r="U126" t="b">
        <v>0</v>
      </c>
      <c r="V126" t="b">
        <v>1</v>
      </c>
      <c r="W126" t="b">
        <v>1</v>
      </c>
      <c r="X126" t="b">
        <v>1</v>
      </c>
      <c r="Y126" t="b">
        <v>0</v>
      </c>
      <c r="Z126" t="b">
        <v>0</v>
      </c>
      <c r="AA126" t="b">
        <v>0</v>
      </c>
      <c r="AB126" t="b">
        <v>0</v>
      </c>
      <c r="AC126" t="b">
        <v>0</v>
      </c>
      <c r="AD126" t="b">
        <v>0</v>
      </c>
      <c r="AE126" t="b">
        <v>0</v>
      </c>
      <c r="AF126" t="b">
        <v>0</v>
      </c>
      <c r="AG126" t="b">
        <v>1</v>
      </c>
      <c r="AH126">
        <v>0</v>
      </c>
      <c r="AI126" t="b">
        <v>0</v>
      </c>
      <c r="AJ126" t="b">
        <v>0</v>
      </c>
      <c r="AK126">
        <v>97</v>
      </c>
      <c r="AL126">
        <v>0</v>
      </c>
      <c r="AM126" t="s">
        <v>278</v>
      </c>
    </row>
    <row r="127" spans="1:39" x14ac:dyDescent="0.25">
      <c r="A127" t="s">
        <v>179</v>
      </c>
      <c r="B127" t="s">
        <v>271</v>
      </c>
      <c r="C127">
        <v>15</v>
      </c>
      <c r="D127">
        <v>0</v>
      </c>
      <c r="E127" t="s">
        <v>162</v>
      </c>
      <c r="F127" t="s">
        <v>101</v>
      </c>
      <c r="G127" t="b">
        <v>0</v>
      </c>
      <c r="H127" t="b">
        <v>0</v>
      </c>
      <c r="I127" t="b">
        <v>0</v>
      </c>
      <c r="J127" t="b">
        <v>0</v>
      </c>
      <c r="K127" t="b">
        <v>0</v>
      </c>
      <c r="L127" t="b">
        <v>0</v>
      </c>
      <c r="M127" t="b">
        <v>0</v>
      </c>
      <c r="N127" t="b">
        <v>1</v>
      </c>
      <c r="O127" t="b">
        <v>1</v>
      </c>
      <c r="P127">
        <v>0</v>
      </c>
      <c r="Q127" t="b">
        <v>0</v>
      </c>
      <c r="R127" t="b">
        <v>0</v>
      </c>
      <c r="S127" t="b">
        <v>0</v>
      </c>
      <c r="T127" t="b">
        <v>0</v>
      </c>
      <c r="U127" t="b">
        <v>0</v>
      </c>
      <c r="V127" t="b">
        <v>0</v>
      </c>
      <c r="W127" t="b">
        <v>0</v>
      </c>
      <c r="X127" t="b">
        <v>0</v>
      </c>
      <c r="Y127" t="b">
        <v>0</v>
      </c>
      <c r="Z127" t="b">
        <v>0</v>
      </c>
      <c r="AA127" t="b">
        <v>0</v>
      </c>
      <c r="AB127" t="b">
        <v>0</v>
      </c>
      <c r="AC127" t="b">
        <v>0</v>
      </c>
      <c r="AD127" t="b">
        <v>0</v>
      </c>
      <c r="AE127" t="b">
        <v>0</v>
      </c>
      <c r="AF127" t="b">
        <v>0</v>
      </c>
      <c r="AG127" t="b">
        <v>1</v>
      </c>
      <c r="AH127">
        <v>1</v>
      </c>
      <c r="AI127" t="b">
        <v>0</v>
      </c>
      <c r="AJ127" t="b">
        <v>1</v>
      </c>
      <c r="AK127">
        <v>523</v>
      </c>
      <c r="AL127">
        <v>2</v>
      </c>
      <c r="AM127" t="s">
        <v>171</v>
      </c>
    </row>
    <row r="128" spans="1:39" x14ac:dyDescent="0.25">
      <c r="A128" t="s">
        <v>179</v>
      </c>
      <c r="B128" t="s">
        <v>271</v>
      </c>
      <c r="C128">
        <v>135</v>
      </c>
      <c r="D128">
        <v>0</v>
      </c>
      <c r="E128" t="s">
        <v>191</v>
      </c>
      <c r="F128" t="s">
        <v>101</v>
      </c>
      <c r="G128" t="b">
        <v>1</v>
      </c>
      <c r="H128" t="b">
        <v>0</v>
      </c>
      <c r="I128" t="b">
        <v>0</v>
      </c>
      <c r="J128" t="b">
        <v>0</v>
      </c>
      <c r="K128" t="b">
        <v>0</v>
      </c>
      <c r="L128" t="b">
        <v>0</v>
      </c>
      <c r="M128" t="b">
        <v>0</v>
      </c>
      <c r="N128" t="b">
        <v>0</v>
      </c>
      <c r="O128" t="b">
        <v>1</v>
      </c>
      <c r="P128">
        <v>2</v>
      </c>
      <c r="Q128" t="b">
        <v>0</v>
      </c>
      <c r="R128" t="b">
        <v>0</v>
      </c>
      <c r="S128" t="b">
        <v>0</v>
      </c>
      <c r="T128" t="b">
        <v>0</v>
      </c>
      <c r="U128" t="b">
        <v>0</v>
      </c>
      <c r="V128" t="b">
        <v>0</v>
      </c>
      <c r="W128" t="b">
        <v>0</v>
      </c>
      <c r="X128" t="b">
        <v>0</v>
      </c>
      <c r="Y128" t="b">
        <v>1</v>
      </c>
      <c r="Z128" t="b">
        <v>0</v>
      </c>
      <c r="AA128" t="b">
        <v>0</v>
      </c>
      <c r="AB128" t="b">
        <v>1</v>
      </c>
      <c r="AC128" t="b">
        <v>0</v>
      </c>
      <c r="AD128" t="b">
        <v>0</v>
      </c>
      <c r="AE128" t="b">
        <v>0</v>
      </c>
      <c r="AF128" t="b">
        <v>0</v>
      </c>
      <c r="AG128" t="b">
        <v>0</v>
      </c>
      <c r="AH128">
        <v>0</v>
      </c>
      <c r="AI128" t="b">
        <v>0</v>
      </c>
      <c r="AJ128" t="b">
        <v>0</v>
      </c>
      <c r="AK128">
        <v>407</v>
      </c>
      <c r="AL128">
        <v>0</v>
      </c>
      <c r="AM128" t="s">
        <v>279</v>
      </c>
    </row>
    <row r="129" spans="1:39" x14ac:dyDescent="0.25">
      <c r="A129" t="s">
        <v>179</v>
      </c>
      <c r="B129" t="s">
        <v>271</v>
      </c>
      <c r="C129">
        <v>136</v>
      </c>
      <c r="D129">
        <v>0</v>
      </c>
      <c r="E129" t="s">
        <v>160</v>
      </c>
      <c r="F129" t="s">
        <v>101</v>
      </c>
      <c r="G129" t="b">
        <v>1</v>
      </c>
      <c r="H129" t="b">
        <v>0</v>
      </c>
      <c r="I129" t="b">
        <v>0</v>
      </c>
      <c r="J129" t="b">
        <v>0</v>
      </c>
      <c r="K129" t="b">
        <v>0</v>
      </c>
      <c r="L129" t="b">
        <v>0</v>
      </c>
      <c r="M129" t="b">
        <v>0</v>
      </c>
      <c r="N129" t="b">
        <v>0</v>
      </c>
      <c r="O129" t="b">
        <v>1</v>
      </c>
      <c r="P129">
        <v>0</v>
      </c>
      <c r="Q129" t="b">
        <v>0</v>
      </c>
      <c r="R129" t="b">
        <v>0</v>
      </c>
      <c r="S129" t="b">
        <v>0</v>
      </c>
      <c r="T129" t="b">
        <v>0</v>
      </c>
      <c r="U129" t="b">
        <v>0</v>
      </c>
      <c r="V129" t="b">
        <v>0</v>
      </c>
      <c r="W129" t="b">
        <v>0</v>
      </c>
      <c r="X129" t="b">
        <v>0</v>
      </c>
      <c r="Y129" t="b">
        <v>0</v>
      </c>
      <c r="Z129" t="b">
        <v>0</v>
      </c>
      <c r="AA129" t="b">
        <v>0</v>
      </c>
      <c r="AB129" t="b">
        <v>0</v>
      </c>
      <c r="AC129" t="b">
        <v>0</v>
      </c>
      <c r="AD129" t="b">
        <v>0</v>
      </c>
      <c r="AE129" t="b">
        <v>0</v>
      </c>
      <c r="AF129" t="b">
        <v>0</v>
      </c>
      <c r="AG129" t="b">
        <v>0</v>
      </c>
      <c r="AH129">
        <v>0</v>
      </c>
      <c r="AI129" t="b">
        <v>0</v>
      </c>
      <c r="AJ129" t="b">
        <v>0</v>
      </c>
      <c r="AK129">
        <v>420</v>
      </c>
      <c r="AL129">
        <v>0</v>
      </c>
      <c r="AM129" t="s">
        <v>280</v>
      </c>
    </row>
    <row r="130" spans="1:39" x14ac:dyDescent="0.25">
      <c r="A130" t="s">
        <v>179</v>
      </c>
      <c r="B130" t="s">
        <v>271</v>
      </c>
      <c r="C130">
        <v>97</v>
      </c>
      <c r="D130">
        <v>0</v>
      </c>
      <c r="E130" t="s">
        <v>160</v>
      </c>
      <c r="F130" t="s">
        <v>101</v>
      </c>
      <c r="G130" t="b">
        <v>1</v>
      </c>
      <c r="H130" t="b">
        <v>0</v>
      </c>
      <c r="I130" t="b">
        <v>0</v>
      </c>
      <c r="J130" t="b">
        <v>0</v>
      </c>
      <c r="K130" t="b">
        <v>0</v>
      </c>
      <c r="L130" t="b">
        <v>0</v>
      </c>
      <c r="M130" t="b">
        <v>0</v>
      </c>
      <c r="N130" t="b">
        <v>0</v>
      </c>
      <c r="O130" t="b">
        <v>1</v>
      </c>
      <c r="P130">
        <v>0</v>
      </c>
      <c r="Q130" t="b">
        <v>0</v>
      </c>
      <c r="R130" t="b">
        <v>0</v>
      </c>
      <c r="S130" t="b">
        <v>0</v>
      </c>
      <c r="T130" t="b">
        <v>0</v>
      </c>
      <c r="U130" t="b">
        <v>0</v>
      </c>
      <c r="V130" t="b">
        <v>0</v>
      </c>
      <c r="W130" t="b">
        <v>0</v>
      </c>
      <c r="X130" t="b">
        <v>0</v>
      </c>
      <c r="Y130" t="b">
        <v>0</v>
      </c>
      <c r="Z130" t="b">
        <v>0</v>
      </c>
      <c r="AA130" t="b">
        <v>0</v>
      </c>
      <c r="AB130" t="b">
        <v>0</v>
      </c>
      <c r="AC130" t="b">
        <v>0</v>
      </c>
      <c r="AD130" t="b">
        <v>0</v>
      </c>
      <c r="AE130" t="b">
        <v>0</v>
      </c>
      <c r="AF130" t="b">
        <v>0</v>
      </c>
      <c r="AG130" t="b">
        <v>0</v>
      </c>
      <c r="AH130">
        <v>0</v>
      </c>
      <c r="AI130" t="b">
        <v>0</v>
      </c>
      <c r="AJ130" t="b">
        <v>0</v>
      </c>
      <c r="AK130">
        <v>539</v>
      </c>
      <c r="AL130">
        <v>0</v>
      </c>
      <c r="AM130" t="s">
        <v>171</v>
      </c>
    </row>
    <row r="131" spans="1:39" x14ac:dyDescent="0.25">
      <c r="A131" t="s">
        <v>179</v>
      </c>
      <c r="B131" t="s">
        <v>271</v>
      </c>
      <c r="C131">
        <v>139</v>
      </c>
      <c r="D131">
        <v>0</v>
      </c>
      <c r="E131" t="s">
        <v>160</v>
      </c>
      <c r="F131" t="s">
        <v>101</v>
      </c>
      <c r="G131" t="b">
        <v>1</v>
      </c>
      <c r="H131" t="b">
        <v>0</v>
      </c>
      <c r="I131" t="b">
        <v>0</v>
      </c>
      <c r="J131" t="b">
        <v>0</v>
      </c>
      <c r="K131" t="b">
        <v>0</v>
      </c>
      <c r="L131" t="b">
        <v>0</v>
      </c>
      <c r="M131" t="b">
        <v>0</v>
      </c>
      <c r="N131" t="b">
        <v>0</v>
      </c>
      <c r="O131" t="b">
        <v>1</v>
      </c>
      <c r="P131">
        <v>0</v>
      </c>
      <c r="Q131" t="b">
        <v>0</v>
      </c>
      <c r="R131" t="b">
        <v>0</v>
      </c>
      <c r="S131" t="b">
        <v>0</v>
      </c>
      <c r="T131" t="b">
        <v>0</v>
      </c>
      <c r="U131" t="b">
        <v>0</v>
      </c>
      <c r="V131" t="b">
        <v>0</v>
      </c>
      <c r="W131" t="b">
        <v>0</v>
      </c>
      <c r="X131" t="b">
        <v>0</v>
      </c>
      <c r="Y131" t="b">
        <v>0</v>
      </c>
      <c r="Z131" t="b">
        <v>0</v>
      </c>
      <c r="AA131" t="b">
        <v>0</v>
      </c>
      <c r="AB131" t="b">
        <v>0</v>
      </c>
      <c r="AC131" t="b">
        <v>0</v>
      </c>
      <c r="AD131" t="b">
        <v>0</v>
      </c>
      <c r="AE131" t="b">
        <v>0</v>
      </c>
      <c r="AF131" t="b">
        <v>0</v>
      </c>
      <c r="AG131" t="b">
        <v>0</v>
      </c>
      <c r="AH131">
        <v>0</v>
      </c>
      <c r="AI131" t="b">
        <v>0</v>
      </c>
      <c r="AJ131" t="b">
        <v>0</v>
      </c>
      <c r="AK131">
        <v>397</v>
      </c>
      <c r="AL131">
        <v>0</v>
      </c>
      <c r="AM131" t="s">
        <v>281</v>
      </c>
    </row>
    <row r="132" spans="1:39" x14ac:dyDescent="0.25">
      <c r="A132" t="s">
        <v>179</v>
      </c>
      <c r="B132" t="s">
        <v>271</v>
      </c>
      <c r="C132">
        <v>130</v>
      </c>
      <c r="D132">
        <v>0</v>
      </c>
      <c r="E132" t="s">
        <v>169</v>
      </c>
      <c r="F132" t="s">
        <v>101</v>
      </c>
      <c r="G132" t="b">
        <v>0</v>
      </c>
      <c r="H132" t="b">
        <v>0</v>
      </c>
      <c r="I132" t="b">
        <v>0</v>
      </c>
      <c r="J132" t="b">
        <v>0</v>
      </c>
      <c r="K132" t="b">
        <v>0</v>
      </c>
      <c r="L132" t="b">
        <v>0</v>
      </c>
      <c r="M132" t="b">
        <v>0</v>
      </c>
      <c r="N132" t="b">
        <v>0</v>
      </c>
      <c r="O132" t="b">
        <v>0</v>
      </c>
      <c r="P132">
        <v>0</v>
      </c>
      <c r="Q132" t="b">
        <v>0</v>
      </c>
      <c r="R132" t="b">
        <v>0</v>
      </c>
      <c r="S132" t="b">
        <v>0</v>
      </c>
      <c r="T132" t="b">
        <v>0</v>
      </c>
      <c r="U132" t="b">
        <v>0</v>
      </c>
      <c r="V132" t="b">
        <v>0</v>
      </c>
      <c r="W132" t="b">
        <v>0</v>
      </c>
      <c r="X132" t="b">
        <v>0</v>
      </c>
      <c r="Y132" t="b">
        <v>0</v>
      </c>
      <c r="Z132" t="b">
        <v>0</v>
      </c>
      <c r="AA132" t="b">
        <v>0</v>
      </c>
      <c r="AB132" t="b">
        <v>0</v>
      </c>
      <c r="AC132" t="b">
        <v>0</v>
      </c>
      <c r="AD132" t="b">
        <v>0</v>
      </c>
      <c r="AE132" t="b">
        <v>0</v>
      </c>
      <c r="AF132" t="b">
        <v>1</v>
      </c>
      <c r="AG132" t="b">
        <v>0</v>
      </c>
      <c r="AH132">
        <v>0</v>
      </c>
      <c r="AI132" t="b">
        <v>0</v>
      </c>
      <c r="AJ132" t="b">
        <v>1</v>
      </c>
      <c r="AK132">
        <v>256</v>
      </c>
      <c r="AL132">
        <v>0</v>
      </c>
      <c r="AM132" t="s">
        <v>282</v>
      </c>
    </row>
    <row r="133" spans="1:39" x14ac:dyDescent="0.25">
      <c r="A133" t="s">
        <v>179</v>
      </c>
      <c r="B133" t="s">
        <v>271</v>
      </c>
      <c r="C133">
        <v>133</v>
      </c>
      <c r="D133">
        <v>0</v>
      </c>
      <c r="E133" t="s">
        <v>160</v>
      </c>
      <c r="F133" t="s">
        <v>101</v>
      </c>
      <c r="G133" t="b">
        <v>1</v>
      </c>
      <c r="H133" t="b">
        <v>0</v>
      </c>
      <c r="I133" t="b">
        <v>0</v>
      </c>
      <c r="J133" t="b">
        <v>0</v>
      </c>
      <c r="K133" t="b">
        <v>0</v>
      </c>
      <c r="L133" t="b">
        <v>0</v>
      </c>
      <c r="M133" t="b">
        <v>0</v>
      </c>
      <c r="N133" t="b">
        <v>0</v>
      </c>
      <c r="O133" t="b">
        <v>1</v>
      </c>
      <c r="P133">
        <v>0</v>
      </c>
      <c r="Q133" t="b">
        <v>0</v>
      </c>
      <c r="R133" t="b">
        <v>0</v>
      </c>
      <c r="S133" t="b">
        <v>0</v>
      </c>
      <c r="T133" t="b">
        <v>0</v>
      </c>
      <c r="U133" t="b">
        <v>0</v>
      </c>
      <c r="V133" t="b">
        <v>0</v>
      </c>
      <c r="W133" t="b">
        <v>0</v>
      </c>
      <c r="X133" t="b">
        <v>0</v>
      </c>
      <c r="Y133" t="b">
        <v>0</v>
      </c>
      <c r="Z133" t="b">
        <v>0</v>
      </c>
      <c r="AA133" t="b">
        <v>0</v>
      </c>
      <c r="AB133" t="b">
        <v>0</v>
      </c>
      <c r="AC133" t="b">
        <v>0</v>
      </c>
      <c r="AD133" t="b">
        <v>0</v>
      </c>
      <c r="AE133" t="b">
        <v>0</v>
      </c>
      <c r="AF133" t="b">
        <v>0</v>
      </c>
      <c r="AG133" t="b">
        <v>0</v>
      </c>
      <c r="AH133">
        <v>0</v>
      </c>
      <c r="AI133" t="b">
        <v>0</v>
      </c>
      <c r="AJ133" t="b">
        <v>0</v>
      </c>
      <c r="AK133">
        <v>463</v>
      </c>
      <c r="AL133">
        <v>0</v>
      </c>
      <c r="AM133" t="s">
        <v>283</v>
      </c>
    </row>
    <row r="134" spans="1:39" x14ac:dyDescent="0.25">
      <c r="A134" t="s">
        <v>179</v>
      </c>
      <c r="B134" t="s">
        <v>271</v>
      </c>
      <c r="C134">
        <v>86</v>
      </c>
      <c r="D134">
        <v>0</v>
      </c>
      <c r="E134" t="s">
        <v>183</v>
      </c>
      <c r="F134" t="s">
        <v>101</v>
      </c>
      <c r="G134" t="b">
        <v>1</v>
      </c>
      <c r="H134" t="b">
        <v>0</v>
      </c>
      <c r="I134" t="b">
        <v>0</v>
      </c>
      <c r="J134" t="b">
        <v>0</v>
      </c>
      <c r="K134" t="b">
        <v>0</v>
      </c>
      <c r="L134" t="b">
        <v>0</v>
      </c>
      <c r="M134" t="b">
        <v>0</v>
      </c>
      <c r="N134" t="b">
        <v>0</v>
      </c>
      <c r="O134" t="b">
        <v>1</v>
      </c>
      <c r="P134">
        <v>0</v>
      </c>
      <c r="Q134" t="b">
        <v>0</v>
      </c>
      <c r="R134" t="b">
        <v>0</v>
      </c>
      <c r="S134" t="b">
        <v>0</v>
      </c>
      <c r="T134" t="b">
        <v>0</v>
      </c>
      <c r="U134" t="b">
        <v>0</v>
      </c>
      <c r="V134" t="b">
        <v>0</v>
      </c>
      <c r="W134" t="b">
        <v>0</v>
      </c>
      <c r="X134" t="b">
        <v>0</v>
      </c>
      <c r="Y134" t="b">
        <v>0</v>
      </c>
      <c r="Z134" t="b">
        <v>0</v>
      </c>
      <c r="AA134" t="b">
        <v>0</v>
      </c>
      <c r="AB134" t="b">
        <v>0</v>
      </c>
      <c r="AC134" t="b">
        <v>0</v>
      </c>
      <c r="AD134" t="b">
        <v>0</v>
      </c>
      <c r="AE134" t="b">
        <v>0</v>
      </c>
      <c r="AF134" t="b">
        <v>0</v>
      </c>
      <c r="AG134" t="b">
        <v>0</v>
      </c>
      <c r="AH134">
        <v>0</v>
      </c>
      <c r="AI134" t="b">
        <v>0</v>
      </c>
      <c r="AJ134" t="b">
        <v>0</v>
      </c>
      <c r="AK134">
        <v>97</v>
      </c>
      <c r="AL134">
        <v>0</v>
      </c>
      <c r="AM134" t="s">
        <v>278</v>
      </c>
    </row>
    <row r="135" spans="1:39" x14ac:dyDescent="0.25">
      <c r="A135" t="s">
        <v>156</v>
      </c>
      <c r="B135" t="s">
        <v>284</v>
      </c>
      <c r="C135">
        <v>79</v>
      </c>
      <c r="D135">
        <v>0</v>
      </c>
      <c r="E135" t="s">
        <v>162</v>
      </c>
      <c r="F135" t="s">
        <v>101</v>
      </c>
      <c r="G135" t="b">
        <v>1</v>
      </c>
      <c r="H135" t="b">
        <v>0</v>
      </c>
      <c r="I135" t="b">
        <v>0</v>
      </c>
      <c r="J135" t="b">
        <v>0</v>
      </c>
      <c r="K135" t="b">
        <v>0</v>
      </c>
      <c r="L135" t="b">
        <v>0</v>
      </c>
      <c r="M135" t="b">
        <v>0</v>
      </c>
      <c r="N135" t="b">
        <v>0</v>
      </c>
      <c r="O135" t="b">
        <v>1</v>
      </c>
      <c r="P135">
        <v>0</v>
      </c>
      <c r="Q135" t="b">
        <v>0</v>
      </c>
      <c r="R135" t="b">
        <v>0</v>
      </c>
      <c r="S135" t="b">
        <v>0</v>
      </c>
      <c r="T135" t="b">
        <v>0</v>
      </c>
      <c r="U135" t="b">
        <v>0</v>
      </c>
      <c r="V135" t="b">
        <v>0</v>
      </c>
      <c r="W135" t="b">
        <v>0</v>
      </c>
      <c r="X135" t="b">
        <v>0</v>
      </c>
      <c r="Y135" t="b">
        <v>1</v>
      </c>
      <c r="Z135" t="b">
        <v>0</v>
      </c>
      <c r="AA135" t="b">
        <v>0</v>
      </c>
      <c r="AB135" t="b">
        <v>0</v>
      </c>
      <c r="AC135" t="b">
        <v>0</v>
      </c>
      <c r="AD135" t="b">
        <v>0</v>
      </c>
      <c r="AE135" t="b">
        <v>0</v>
      </c>
      <c r="AF135" t="b">
        <v>0</v>
      </c>
      <c r="AG135" t="b">
        <v>0</v>
      </c>
      <c r="AH135">
        <v>0</v>
      </c>
      <c r="AI135" t="b">
        <v>0</v>
      </c>
      <c r="AJ135" t="b">
        <v>0</v>
      </c>
      <c r="AK135">
        <v>6309</v>
      </c>
      <c r="AL135">
        <v>0</v>
      </c>
      <c r="AM135" t="s">
        <v>285</v>
      </c>
    </row>
    <row r="136" spans="1:39" x14ac:dyDescent="0.25">
      <c r="A136" t="s">
        <v>156</v>
      </c>
      <c r="B136" t="s">
        <v>284</v>
      </c>
      <c r="C136">
        <v>113</v>
      </c>
      <c r="D136">
        <v>1</v>
      </c>
      <c r="E136" t="s">
        <v>217</v>
      </c>
      <c r="F136" t="s">
        <v>102</v>
      </c>
      <c r="G136" t="b">
        <v>1</v>
      </c>
      <c r="H136" t="b">
        <v>0</v>
      </c>
      <c r="I136" t="b">
        <v>0</v>
      </c>
      <c r="J136" t="b">
        <v>0</v>
      </c>
      <c r="K136" t="b">
        <v>0</v>
      </c>
      <c r="L136" t="b">
        <v>0</v>
      </c>
      <c r="M136" t="b">
        <v>0</v>
      </c>
      <c r="N136" t="b">
        <v>0</v>
      </c>
      <c r="O136" t="b">
        <v>1</v>
      </c>
      <c r="P136">
        <v>0</v>
      </c>
      <c r="Q136" t="b">
        <v>1</v>
      </c>
      <c r="R136" t="b">
        <v>0</v>
      </c>
      <c r="S136" t="b">
        <v>0</v>
      </c>
      <c r="T136" t="b">
        <v>0</v>
      </c>
      <c r="U136" t="b">
        <v>0</v>
      </c>
      <c r="V136" t="b">
        <v>1</v>
      </c>
      <c r="W136" t="b">
        <v>1</v>
      </c>
      <c r="X136" t="b">
        <v>1</v>
      </c>
      <c r="Y136" t="b">
        <v>0</v>
      </c>
      <c r="Z136" t="b">
        <v>0</v>
      </c>
      <c r="AA136" t="b">
        <v>0</v>
      </c>
      <c r="AB136" t="b">
        <v>0</v>
      </c>
      <c r="AC136" t="b">
        <v>0</v>
      </c>
      <c r="AD136" t="b">
        <v>0</v>
      </c>
      <c r="AE136" t="b">
        <v>0</v>
      </c>
      <c r="AF136" t="b">
        <v>0</v>
      </c>
      <c r="AG136" t="b">
        <v>0</v>
      </c>
      <c r="AH136">
        <v>0</v>
      </c>
      <c r="AI136" t="b">
        <v>0</v>
      </c>
      <c r="AJ136" t="b">
        <v>0</v>
      </c>
      <c r="AK136">
        <v>6334</v>
      </c>
      <c r="AL136">
        <v>0</v>
      </c>
      <c r="AM136" t="s">
        <v>286</v>
      </c>
    </row>
    <row r="137" spans="1:39" x14ac:dyDescent="0.25">
      <c r="A137" t="s">
        <v>156</v>
      </c>
      <c r="B137" t="s">
        <v>284</v>
      </c>
      <c r="C137">
        <v>76</v>
      </c>
      <c r="D137">
        <v>0</v>
      </c>
      <c r="E137" t="s">
        <v>175</v>
      </c>
      <c r="F137" t="s">
        <v>102</v>
      </c>
      <c r="G137" t="b">
        <v>1</v>
      </c>
      <c r="H137" t="b">
        <v>1</v>
      </c>
      <c r="I137" t="b">
        <v>0</v>
      </c>
      <c r="J137" t="b">
        <v>1</v>
      </c>
      <c r="K137" t="b">
        <v>1</v>
      </c>
      <c r="L137" t="b">
        <v>0</v>
      </c>
      <c r="M137" t="b">
        <v>0</v>
      </c>
      <c r="N137" t="b">
        <v>0</v>
      </c>
      <c r="O137" t="b">
        <v>1</v>
      </c>
      <c r="P137">
        <v>0</v>
      </c>
      <c r="Q137" t="b">
        <v>1</v>
      </c>
      <c r="R137" t="b">
        <v>0</v>
      </c>
      <c r="S137" t="b">
        <v>0</v>
      </c>
      <c r="T137" t="b">
        <v>0</v>
      </c>
      <c r="U137" t="b">
        <v>0</v>
      </c>
      <c r="V137" t="b">
        <v>1</v>
      </c>
      <c r="W137" t="b">
        <v>1</v>
      </c>
      <c r="X137" t="b">
        <v>1</v>
      </c>
      <c r="Y137" t="b">
        <v>0</v>
      </c>
      <c r="Z137" t="b">
        <v>0</v>
      </c>
      <c r="AA137" t="b">
        <v>0</v>
      </c>
      <c r="AB137" t="b">
        <v>0</v>
      </c>
      <c r="AC137" t="b">
        <v>0</v>
      </c>
      <c r="AD137" t="b">
        <v>0</v>
      </c>
      <c r="AE137" t="b">
        <v>0</v>
      </c>
      <c r="AF137" t="b">
        <v>0</v>
      </c>
      <c r="AG137" t="b">
        <v>1</v>
      </c>
      <c r="AH137">
        <v>0</v>
      </c>
      <c r="AI137" t="b">
        <v>0</v>
      </c>
      <c r="AJ137" t="b">
        <v>0</v>
      </c>
      <c r="AK137">
        <v>5295</v>
      </c>
      <c r="AL137">
        <v>0</v>
      </c>
      <c r="AM137" t="s">
        <v>176</v>
      </c>
    </row>
    <row r="138" spans="1:39" x14ac:dyDescent="0.25">
      <c r="A138" t="s">
        <v>156</v>
      </c>
      <c r="B138" t="s">
        <v>284</v>
      </c>
      <c r="C138">
        <v>77</v>
      </c>
      <c r="D138">
        <v>0</v>
      </c>
      <c r="E138" t="s">
        <v>19</v>
      </c>
      <c r="F138" t="s">
        <v>101</v>
      </c>
      <c r="G138" t="b">
        <v>0</v>
      </c>
      <c r="H138" t="b">
        <v>0</v>
      </c>
      <c r="I138" t="b">
        <v>0</v>
      </c>
      <c r="J138" t="b">
        <v>0</v>
      </c>
      <c r="K138" t="b">
        <v>0</v>
      </c>
      <c r="L138" t="b">
        <v>0</v>
      </c>
      <c r="M138" t="b">
        <v>0</v>
      </c>
      <c r="N138" t="b">
        <v>0</v>
      </c>
      <c r="O138" t="b">
        <v>0</v>
      </c>
      <c r="P138">
        <v>0</v>
      </c>
      <c r="Q138" t="b">
        <v>0</v>
      </c>
      <c r="R138" t="b">
        <v>0</v>
      </c>
      <c r="S138" t="b">
        <v>0</v>
      </c>
      <c r="T138" t="b">
        <v>0</v>
      </c>
      <c r="U138" t="b">
        <v>0</v>
      </c>
      <c r="V138" t="b">
        <v>0</v>
      </c>
      <c r="W138" t="b">
        <v>0</v>
      </c>
      <c r="X138" t="b">
        <v>0</v>
      </c>
      <c r="Y138" t="b">
        <v>0</v>
      </c>
      <c r="Z138" t="b">
        <v>0</v>
      </c>
      <c r="AA138" t="b">
        <v>0</v>
      </c>
      <c r="AB138" t="b">
        <v>0</v>
      </c>
      <c r="AC138" t="b">
        <v>0</v>
      </c>
      <c r="AD138" t="b">
        <v>0</v>
      </c>
      <c r="AE138" t="b">
        <v>0</v>
      </c>
      <c r="AF138" t="b">
        <v>0</v>
      </c>
      <c r="AG138" t="b">
        <v>0</v>
      </c>
      <c r="AH138">
        <v>0</v>
      </c>
      <c r="AI138" t="b">
        <v>0</v>
      </c>
      <c r="AJ138" t="b">
        <v>1</v>
      </c>
      <c r="AK138">
        <v>944</v>
      </c>
      <c r="AL138">
        <v>0</v>
      </c>
      <c r="AM138" t="s">
        <v>171</v>
      </c>
    </row>
    <row r="139" spans="1:39" x14ac:dyDescent="0.25">
      <c r="A139" t="s">
        <v>156</v>
      </c>
      <c r="B139" t="s">
        <v>284</v>
      </c>
      <c r="C139">
        <v>99</v>
      </c>
      <c r="D139">
        <v>0</v>
      </c>
      <c r="E139" t="s">
        <v>177</v>
      </c>
      <c r="F139" t="s">
        <v>102</v>
      </c>
      <c r="G139" t="b">
        <v>1</v>
      </c>
      <c r="H139" t="b">
        <v>0</v>
      </c>
      <c r="I139" t="b">
        <v>0</v>
      </c>
      <c r="J139" t="b">
        <v>0</v>
      </c>
      <c r="K139" t="b">
        <v>0</v>
      </c>
      <c r="L139" t="b">
        <v>0</v>
      </c>
      <c r="M139" t="b">
        <v>0</v>
      </c>
      <c r="N139" t="b">
        <v>0</v>
      </c>
      <c r="O139" t="b">
        <v>1</v>
      </c>
      <c r="P139">
        <v>0</v>
      </c>
      <c r="Q139" t="b">
        <v>0</v>
      </c>
      <c r="R139" t="b">
        <v>0</v>
      </c>
      <c r="S139" t="b">
        <v>0</v>
      </c>
      <c r="T139" t="b">
        <v>0</v>
      </c>
      <c r="U139" t="b">
        <v>0</v>
      </c>
      <c r="V139" t="b">
        <v>1</v>
      </c>
      <c r="W139" t="b">
        <v>1</v>
      </c>
      <c r="X139" t="b">
        <v>1</v>
      </c>
      <c r="Y139" t="b">
        <v>0</v>
      </c>
      <c r="Z139" t="b">
        <v>0</v>
      </c>
      <c r="AA139" t="b">
        <v>0</v>
      </c>
      <c r="AB139" t="b">
        <v>0</v>
      </c>
      <c r="AC139" t="b">
        <v>0</v>
      </c>
      <c r="AD139" t="b">
        <v>0</v>
      </c>
      <c r="AE139" t="b">
        <v>0</v>
      </c>
      <c r="AF139" t="b">
        <v>0</v>
      </c>
      <c r="AG139" t="b">
        <v>0</v>
      </c>
      <c r="AH139">
        <v>0</v>
      </c>
      <c r="AI139" t="b">
        <v>0</v>
      </c>
      <c r="AJ139" t="b">
        <v>0</v>
      </c>
      <c r="AK139">
        <v>6442</v>
      </c>
      <c r="AL139">
        <v>0</v>
      </c>
      <c r="AM139" t="s">
        <v>287</v>
      </c>
    </row>
    <row r="140" spans="1:39" x14ac:dyDescent="0.25">
      <c r="A140" t="s">
        <v>156</v>
      </c>
      <c r="B140" t="s">
        <v>284</v>
      </c>
      <c r="C140">
        <v>100</v>
      </c>
      <c r="D140">
        <v>0</v>
      </c>
      <c r="E140" t="s">
        <v>160</v>
      </c>
      <c r="F140" t="s">
        <v>101</v>
      </c>
      <c r="G140" t="b">
        <v>1</v>
      </c>
      <c r="H140" t="b">
        <v>0</v>
      </c>
      <c r="I140" t="b">
        <v>0</v>
      </c>
      <c r="J140" t="b">
        <v>0</v>
      </c>
      <c r="K140" t="b">
        <v>0</v>
      </c>
      <c r="L140" t="b">
        <v>0</v>
      </c>
      <c r="M140" t="b">
        <v>0</v>
      </c>
      <c r="N140" t="b">
        <v>0</v>
      </c>
      <c r="O140" t="b">
        <v>1</v>
      </c>
      <c r="P140">
        <v>0</v>
      </c>
      <c r="Q140" t="b">
        <v>0</v>
      </c>
      <c r="R140" t="b">
        <v>0</v>
      </c>
      <c r="S140" t="b">
        <v>0</v>
      </c>
      <c r="T140" t="b">
        <v>0</v>
      </c>
      <c r="U140" t="b">
        <v>0</v>
      </c>
      <c r="V140" t="b">
        <v>0</v>
      </c>
      <c r="W140" t="b">
        <v>0</v>
      </c>
      <c r="X140" t="b">
        <v>0</v>
      </c>
      <c r="Y140" t="b">
        <v>0</v>
      </c>
      <c r="Z140" t="b">
        <v>0</v>
      </c>
      <c r="AA140" t="b">
        <v>0</v>
      </c>
      <c r="AB140" t="b">
        <v>0</v>
      </c>
      <c r="AC140" t="b">
        <v>0</v>
      </c>
      <c r="AD140" t="b">
        <v>0</v>
      </c>
      <c r="AE140" t="b">
        <v>0</v>
      </c>
      <c r="AF140" t="b">
        <v>0</v>
      </c>
      <c r="AG140" t="b">
        <v>0</v>
      </c>
      <c r="AH140">
        <v>0</v>
      </c>
      <c r="AI140" t="b">
        <v>0</v>
      </c>
      <c r="AJ140" t="b">
        <v>0</v>
      </c>
      <c r="AK140">
        <v>12393</v>
      </c>
      <c r="AL140">
        <v>0</v>
      </c>
      <c r="AM140" t="s">
        <v>171</v>
      </c>
    </row>
    <row r="141" spans="1:39" x14ac:dyDescent="0.25">
      <c r="A141" t="s">
        <v>156</v>
      </c>
      <c r="B141" t="s">
        <v>284</v>
      </c>
      <c r="C141">
        <v>114</v>
      </c>
      <c r="D141">
        <v>0</v>
      </c>
      <c r="E141" t="s">
        <v>162</v>
      </c>
      <c r="F141" t="s">
        <v>101</v>
      </c>
      <c r="G141" t="b">
        <v>1</v>
      </c>
      <c r="H141" t="b">
        <v>0</v>
      </c>
      <c r="I141" t="b">
        <v>0</v>
      </c>
      <c r="J141" t="b">
        <v>0</v>
      </c>
      <c r="K141" t="b">
        <v>0</v>
      </c>
      <c r="L141" t="b">
        <v>0</v>
      </c>
      <c r="M141" t="b">
        <v>0</v>
      </c>
      <c r="N141" t="b">
        <v>1</v>
      </c>
      <c r="O141" t="b">
        <v>1</v>
      </c>
      <c r="P141">
        <v>0</v>
      </c>
      <c r="Q141" t="b">
        <v>0</v>
      </c>
      <c r="R141" t="b">
        <v>0</v>
      </c>
      <c r="S141" t="b">
        <v>0</v>
      </c>
      <c r="T141" t="b">
        <v>0</v>
      </c>
      <c r="U141" t="b">
        <v>0</v>
      </c>
      <c r="V141" t="b">
        <v>0</v>
      </c>
      <c r="W141" t="b">
        <v>0</v>
      </c>
      <c r="X141" t="b">
        <v>0</v>
      </c>
      <c r="Y141" t="b">
        <v>0</v>
      </c>
      <c r="Z141" t="b">
        <v>0</v>
      </c>
      <c r="AA141" t="b">
        <v>0</v>
      </c>
      <c r="AB141" t="b">
        <v>0</v>
      </c>
      <c r="AC141" t="b">
        <v>0</v>
      </c>
      <c r="AD141" t="b">
        <v>0</v>
      </c>
      <c r="AE141" t="b">
        <v>0</v>
      </c>
      <c r="AF141" t="b">
        <v>0</v>
      </c>
      <c r="AG141" t="b">
        <v>1</v>
      </c>
      <c r="AH141">
        <v>0</v>
      </c>
      <c r="AI141" t="b">
        <v>0</v>
      </c>
      <c r="AJ141" t="b">
        <v>0</v>
      </c>
      <c r="AK141">
        <v>7078</v>
      </c>
      <c r="AL141">
        <v>2</v>
      </c>
      <c r="AM141" t="s">
        <v>288</v>
      </c>
    </row>
    <row r="142" spans="1:39" x14ac:dyDescent="0.25">
      <c r="A142" t="s">
        <v>156</v>
      </c>
      <c r="B142" t="s">
        <v>284</v>
      </c>
      <c r="C142">
        <v>10</v>
      </c>
      <c r="D142">
        <v>0</v>
      </c>
      <c r="E142" t="s">
        <v>164</v>
      </c>
      <c r="F142" t="s">
        <v>101</v>
      </c>
      <c r="G142" t="b">
        <v>0</v>
      </c>
      <c r="H142" t="b">
        <v>0</v>
      </c>
      <c r="I142" t="b">
        <v>0</v>
      </c>
      <c r="J142" t="b">
        <v>0</v>
      </c>
      <c r="K142" t="b">
        <v>0</v>
      </c>
      <c r="L142" t="b">
        <v>0</v>
      </c>
      <c r="M142" t="b">
        <v>0</v>
      </c>
      <c r="N142" t="b">
        <v>0</v>
      </c>
      <c r="O142" t="b">
        <v>0</v>
      </c>
      <c r="P142">
        <v>0</v>
      </c>
      <c r="Q142" t="b">
        <v>0</v>
      </c>
      <c r="R142" t="b">
        <v>0</v>
      </c>
      <c r="S142" t="b">
        <v>0</v>
      </c>
      <c r="T142" t="b">
        <v>0</v>
      </c>
      <c r="U142" t="b">
        <v>0</v>
      </c>
      <c r="V142" t="b">
        <v>0</v>
      </c>
      <c r="W142" t="b">
        <v>0</v>
      </c>
      <c r="X142" t="b">
        <v>0</v>
      </c>
      <c r="Y142" t="b">
        <v>0</v>
      </c>
      <c r="Z142" t="b">
        <v>0</v>
      </c>
      <c r="AA142" t="b">
        <v>0</v>
      </c>
      <c r="AB142" t="b">
        <v>0</v>
      </c>
      <c r="AC142" t="b">
        <v>0</v>
      </c>
      <c r="AD142" t="b">
        <v>0</v>
      </c>
      <c r="AE142" t="b">
        <v>0</v>
      </c>
      <c r="AF142" t="b">
        <v>1</v>
      </c>
      <c r="AG142" t="b">
        <v>0</v>
      </c>
      <c r="AH142">
        <v>0</v>
      </c>
      <c r="AI142" t="b">
        <v>0</v>
      </c>
      <c r="AJ142" t="b">
        <v>1</v>
      </c>
      <c r="AK142">
        <v>108</v>
      </c>
      <c r="AL142">
        <v>0</v>
      </c>
      <c r="AM142" t="s">
        <v>176</v>
      </c>
    </row>
    <row r="143" spans="1:39" x14ac:dyDescent="0.25">
      <c r="A143" t="s">
        <v>156</v>
      </c>
      <c r="B143" t="s">
        <v>284</v>
      </c>
      <c r="C143">
        <v>104</v>
      </c>
      <c r="D143">
        <v>0</v>
      </c>
      <c r="E143" t="s">
        <v>158</v>
      </c>
      <c r="F143" t="s">
        <v>102</v>
      </c>
      <c r="G143" t="b">
        <v>1</v>
      </c>
      <c r="H143" t="b">
        <v>0</v>
      </c>
      <c r="I143" t="b">
        <v>0</v>
      </c>
      <c r="J143" t="b">
        <v>0</v>
      </c>
      <c r="K143" t="b">
        <v>0</v>
      </c>
      <c r="L143" t="b">
        <v>0</v>
      </c>
      <c r="M143" t="b">
        <v>0</v>
      </c>
      <c r="N143" t="b">
        <v>0</v>
      </c>
      <c r="O143" t="b">
        <v>1</v>
      </c>
      <c r="P143">
        <v>0</v>
      </c>
      <c r="Q143" t="b">
        <v>0</v>
      </c>
      <c r="R143" t="b">
        <v>0</v>
      </c>
      <c r="S143" t="b">
        <v>0</v>
      </c>
      <c r="T143" t="b">
        <v>0</v>
      </c>
      <c r="U143" t="b">
        <v>0</v>
      </c>
      <c r="V143" t="b">
        <v>1</v>
      </c>
      <c r="W143" t="b">
        <v>1</v>
      </c>
      <c r="X143" t="b">
        <v>1</v>
      </c>
      <c r="Y143" t="b">
        <v>0</v>
      </c>
      <c r="Z143" t="b">
        <v>0</v>
      </c>
      <c r="AA143" t="b">
        <v>0</v>
      </c>
      <c r="AB143" t="b">
        <v>0</v>
      </c>
      <c r="AC143" t="b">
        <v>0</v>
      </c>
      <c r="AD143" t="b">
        <v>0</v>
      </c>
      <c r="AE143" t="b">
        <v>0</v>
      </c>
      <c r="AF143" t="b">
        <v>0</v>
      </c>
      <c r="AG143" t="b">
        <v>0</v>
      </c>
      <c r="AH143">
        <v>0</v>
      </c>
      <c r="AI143" t="b">
        <v>0</v>
      </c>
      <c r="AJ143" t="b">
        <v>0</v>
      </c>
      <c r="AK143">
        <v>6373</v>
      </c>
      <c r="AL143">
        <v>0</v>
      </c>
      <c r="AM143" t="s">
        <v>289</v>
      </c>
    </row>
    <row r="144" spans="1:39" x14ac:dyDescent="0.25">
      <c r="A144" t="s">
        <v>156</v>
      </c>
      <c r="B144" t="s">
        <v>284</v>
      </c>
      <c r="C144">
        <v>3</v>
      </c>
      <c r="D144">
        <v>0</v>
      </c>
      <c r="E144" t="s">
        <v>166</v>
      </c>
      <c r="F144" t="s">
        <v>101</v>
      </c>
      <c r="G144" t="b">
        <v>0</v>
      </c>
      <c r="H144" t="b">
        <v>0</v>
      </c>
      <c r="I144" t="b">
        <v>0</v>
      </c>
      <c r="J144" t="b">
        <v>0</v>
      </c>
      <c r="K144" t="b">
        <v>0</v>
      </c>
      <c r="L144" t="b">
        <v>0</v>
      </c>
      <c r="M144" t="b">
        <v>0</v>
      </c>
      <c r="N144" t="b">
        <v>0</v>
      </c>
      <c r="O144" t="b">
        <v>0</v>
      </c>
      <c r="P144">
        <v>0</v>
      </c>
      <c r="Q144" t="b">
        <v>0</v>
      </c>
      <c r="R144" t="b">
        <v>0</v>
      </c>
      <c r="S144" t="b">
        <v>0</v>
      </c>
      <c r="T144" t="b">
        <v>0</v>
      </c>
      <c r="U144" t="b">
        <v>0</v>
      </c>
      <c r="V144" t="b">
        <v>0</v>
      </c>
      <c r="W144" t="b">
        <v>0</v>
      </c>
      <c r="X144" t="b">
        <v>0</v>
      </c>
      <c r="Y144" t="b">
        <v>0</v>
      </c>
      <c r="Z144" t="b">
        <v>0</v>
      </c>
      <c r="AA144" t="b">
        <v>0</v>
      </c>
      <c r="AB144" t="b">
        <v>0</v>
      </c>
      <c r="AC144" t="b">
        <v>0</v>
      </c>
      <c r="AD144" t="b">
        <v>0</v>
      </c>
      <c r="AE144" t="b">
        <v>0</v>
      </c>
      <c r="AF144" t="b">
        <v>0</v>
      </c>
      <c r="AG144" t="b">
        <v>0</v>
      </c>
      <c r="AH144">
        <v>0</v>
      </c>
      <c r="AI144" t="b">
        <v>0</v>
      </c>
      <c r="AJ144" t="b">
        <v>1</v>
      </c>
      <c r="AK144">
        <v>761</v>
      </c>
      <c r="AL144">
        <v>0</v>
      </c>
      <c r="AM144" t="s">
        <v>290</v>
      </c>
    </row>
    <row r="145" spans="1:39" x14ac:dyDescent="0.25">
      <c r="A145" t="s">
        <v>156</v>
      </c>
      <c r="B145" t="s">
        <v>284</v>
      </c>
      <c r="C145">
        <v>105</v>
      </c>
      <c r="D145">
        <v>0</v>
      </c>
      <c r="E145" t="s">
        <v>160</v>
      </c>
      <c r="F145" t="s">
        <v>101</v>
      </c>
      <c r="G145" t="b">
        <v>1</v>
      </c>
      <c r="H145" t="b">
        <v>0</v>
      </c>
      <c r="I145" t="b">
        <v>0</v>
      </c>
      <c r="J145" t="b">
        <v>0</v>
      </c>
      <c r="K145" t="b">
        <v>0</v>
      </c>
      <c r="L145" t="b">
        <v>0</v>
      </c>
      <c r="M145" t="b">
        <v>0</v>
      </c>
      <c r="N145" t="b">
        <v>0</v>
      </c>
      <c r="O145" t="b">
        <v>1</v>
      </c>
      <c r="P145">
        <v>0</v>
      </c>
      <c r="Q145" t="b">
        <v>0</v>
      </c>
      <c r="R145" t="b">
        <v>0</v>
      </c>
      <c r="S145" t="b">
        <v>0</v>
      </c>
      <c r="T145" t="b">
        <v>0</v>
      </c>
      <c r="U145" t="b">
        <v>0</v>
      </c>
      <c r="V145" t="b">
        <v>0</v>
      </c>
      <c r="W145" t="b">
        <v>0</v>
      </c>
      <c r="X145" t="b">
        <v>0</v>
      </c>
      <c r="Y145" t="b">
        <v>0</v>
      </c>
      <c r="Z145" t="b">
        <v>0</v>
      </c>
      <c r="AA145" t="b">
        <v>0</v>
      </c>
      <c r="AB145" t="b">
        <v>0</v>
      </c>
      <c r="AC145" t="b">
        <v>0</v>
      </c>
      <c r="AD145" t="b">
        <v>0</v>
      </c>
      <c r="AE145" t="b">
        <v>0</v>
      </c>
      <c r="AF145" t="b">
        <v>0</v>
      </c>
      <c r="AG145" t="b">
        <v>0</v>
      </c>
      <c r="AH145">
        <v>0</v>
      </c>
      <c r="AI145" t="b">
        <v>0</v>
      </c>
      <c r="AJ145" t="b">
        <v>0</v>
      </c>
      <c r="AK145">
        <v>12318</v>
      </c>
      <c r="AL145">
        <v>0</v>
      </c>
      <c r="AM145" t="s">
        <v>291</v>
      </c>
    </row>
    <row r="146" spans="1:39" x14ac:dyDescent="0.25">
      <c r="A146" t="s">
        <v>156</v>
      </c>
      <c r="B146" t="s">
        <v>284</v>
      </c>
      <c r="C146">
        <v>41</v>
      </c>
      <c r="D146">
        <v>0</v>
      </c>
      <c r="E146" t="s">
        <v>162</v>
      </c>
      <c r="F146" t="s">
        <v>101</v>
      </c>
      <c r="G146" t="b">
        <v>1</v>
      </c>
      <c r="H146" t="b">
        <v>0</v>
      </c>
      <c r="I146" t="b">
        <v>0</v>
      </c>
      <c r="J146" t="b">
        <v>0</v>
      </c>
      <c r="K146" t="b">
        <v>0</v>
      </c>
      <c r="L146" t="b">
        <v>0</v>
      </c>
      <c r="M146" t="b">
        <v>0</v>
      </c>
      <c r="N146" t="b">
        <v>1</v>
      </c>
      <c r="O146" t="b">
        <v>1</v>
      </c>
      <c r="P146">
        <v>0</v>
      </c>
      <c r="Q146" t="b">
        <v>0</v>
      </c>
      <c r="R146" t="b">
        <v>0</v>
      </c>
      <c r="S146" t="b">
        <v>0</v>
      </c>
      <c r="T146" t="b">
        <v>0</v>
      </c>
      <c r="U146" t="b">
        <v>0</v>
      </c>
      <c r="V146" t="b">
        <v>0</v>
      </c>
      <c r="W146" t="b">
        <v>0</v>
      </c>
      <c r="X146" t="b">
        <v>0</v>
      </c>
      <c r="Y146" t="b">
        <v>0</v>
      </c>
      <c r="Z146" t="b">
        <v>0</v>
      </c>
      <c r="AA146" t="b">
        <v>0</v>
      </c>
      <c r="AB146" t="b">
        <v>0</v>
      </c>
      <c r="AC146" t="b">
        <v>0</v>
      </c>
      <c r="AD146" t="b">
        <v>0</v>
      </c>
      <c r="AE146" t="b">
        <v>0</v>
      </c>
      <c r="AF146" t="b">
        <v>0</v>
      </c>
      <c r="AG146" t="b">
        <v>1</v>
      </c>
      <c r="AH146">
        <v>0</v>
      </c>
      <c r="AI146" t="b">
        <v>0</v>
      </c>
      <c r="AJ146" t="b">
        <v>0</v>
      </c>
      <c r="AK146">
        <v>5562</v>
      </c>
      <c r="AL146">
        <v>2</v>
      </c>
      <c r="AM146" t="s">
        <v>292</v>
      </c>
    </row>
    <row r="147" spans="1:39" x14ac:dyDescent="0.25">
      <c r="A147" t="s">
        <v>156</v>
      </c>
      <c r="B147" t="s">
        <v>284</v>
      </c>
      <c r="C147">
        <v>38</v>
      </c>
      <c r="D147">
        <v>0</v>
      </c>
      <c r="E147" t="s">
        <v>169</v>
      </c>
      <c r="F147" t="s">
        <v>101</v>
      </c>
      <c r="G147" t="b">
        <v>0</v>
      </c>
      <c r="H147" t="b">
        <v>0</v>
      </c>
      <c r="I147" t="b">
        <v>0</v>
      </c>
      <c r="J147" t="b">
        <v>0</v>
      </c>
      <c r="K147" t="b">
        <v>0</v>
      </c>
      <c r="L147" t="b">
        <v>0</v>
      </c>
      <c r="M147" t="b">
        <v>0</v>
      </c>
      <c r="N147" t="b">
        <v>0</v>
      </c>
      <c r="O147" t="b">
        <v>0</v>
      </c>
      <c r="P147">
        <v>0</v>
      </c>
      <c r="Q147" t="b">
        <v>0</v>
      </c>
      <c r="R147" t="b">
        <v>0</v>
      </c>
      <c r="S147" t="b">
        <v>0</v>
      </c>
      <c r="T147" t="b">
        <v>0</v>
      </c>
      <c r="U147" t="b">
        <v>0</v>
      </c>
      <c r="V147" t="b">
        <v>0</v>
      </c>
      <c r="W147" t="b">
        <v>0</v>
      </c>
      <c r="X147" t="b">
        <v>0</v>
      </c>
      <c r="Y147" t="b">
        <v>0</v>
      </c>
      <c r="Z147" t="b">
        <v>0</v>
      </c>
      <c r="AA147" t="b">
        <v>0</v>
      </c>
      <c r="AB147" t="b">
        <v>0</v>
      </c>
      <c r="AC147" t="b">
        <v>0</v>
      </c>
      <c r="AD147" t="b">
        <v>0</v>
      </c>
      <c r="AE147" t="b">
        <v>0</v>
      </c>
      <c r="AF147" t="b">
        <v>1</v>
      </c>
      <c r="AG147" t="b">
        <v>0</v>
      </c>
      <c r="AH147">
        <v>0</v>
      </c>
      <c r="AI147" t="b">
        <v>0</v>
      </c>
      <c r="AJ147" t="b">
        <v>1</v>
      </c>
      <c r="AK147">
        <v>196</v>
      </c>
      <c r="AL147">
        <v>0</v>
      </c>
      <c r="AM147" t="s">
        <v>293</v>
      </c>
    </row>
    <row r="148" spans="1:39" x14ac:dyDescent="0.25">
      <c r="A148" t="s">
        <v>156</v>
      </c>
      <c r="B148" t="s">
        <v>294</v>
      </c>
      <c r="C148">
        <v>109</v>
      </c>
      <c r="D148">
        <v>1</v>
      </c>
      <c r="E148" t="s">
        <v>217</v>
      </c>
      <c r="F148" t="s">
        <v>102</v>
      </c>
      <c r="G148" t="b">
        <v>1</v>
      </c>
      <c r="H148" t="b">
        <v>0</v>
      </c>
      <c r="I148" t="b">
        <v>0</v>
      </c>
      <c r="J148" t="b">
        <v>0</v>
      </c>
      <c r="K148" t="b">
        <v>0</v>
      </c>
      <c r="L148" t="b">
        <v>0</v>
      </c>
      <c r="M148" t="b">
        <v>0</v>
      </c>
      <c r="N148" t="b">
        <v>0</v>
      </c>
      <c r="O148" t="b">
        <v>1</v>
      </c>
      <c r="P148">
        <v>0</v>
      </c>
      <c r="Q148" t="b">
        <v>1</v>
      </c>
      <c r="R148" t="b">
        <v>0</v>
      </c>
      <c r="S148" t="b">
        <v>0</v>
      </c>
      <c r="T148" t="b">
        <v>0</v>
      </c>
      <c r="U148" t="b">
        <v>0</v>
      </c>
      <c r="V148" t="b">
        <v>1</v>
      </c>
      <c r="W148" t="b">
        <v>1</v>
      </c>
      <c r="X148" t="b">
        <v>1</v>
      </c>
      <c r="Y148" t="b">
        <v>0</v>
      </c>
      <c r="Z148" t="b">
        <v>0</v>
      </c>
      <c r="AA148" t="b">
        <v>0</v>
      </c>
      <c r="AB148" t="b">
        <v>0</v>
      </c>
      <c r="AC148" t="b">
        <v>0</v>
      </c>
      <c r="AD148" t="b">
        <v>0</v>
      </c>
      <c r="AE148" t="b">
        <v>0</v>
      </c>
      <c r="AF148" t="b">
        <v>0</v>
      </c>
      <c r="AG148" t="b">
        <v>0</v>
      </c>
      <c r="AH148">
        <v>0</v>
      </c>
      <c r="AI148" t="b">
        <v>0</v>
      </c>
      <c r="AJ148" t="b">
        <v>0</v>
      </c>
      <c r="AK148">
        <v>6288</v>
      </c>
      <c r="AL148">
        <v>0</v>
      </c>
      <c r="AM148" t="s">
        <v>295</v>
      </c>
    </row>
    <row r="149" spans="1:39" x14ac:dyDescent="0.25">
      <c r="A149" t="s">
        <v>156</v>
      </c>
      <c r="B149" t="s">
        <v>294</v>
      </c>
      <c r="C149">
        <v>104</v>
      </c>
      <c r="D149">
        <v>0</v>
      </c>
      <c r="E149" t="s">
        <v>160</v>
      </c>
      <c r="F149" t="s">
        <v>101</v>
      </c>
      <c r="G149" t="b">
        <v>1</v>
      </c>
      <c r="H149" t="b">
        <v>0</v>
      </c>
      <c r="I149" t="b">
        <v>0</v>
      </c>
      <c r="J149" t="b">
        <v>0</v>
      </c>
      <c r="K149" t="b">
        <v>0</v>
      </c>
      <c r="L149" t="b">
        <v>0</v>
      </c>
      <c r="M149" t="b">
        <v>0</v>
      </c>
      <c r="N149" t="b">
        <v>0</v>
      </c>
      <c r="O149" t="b">
        <v>1</v>
      </c>
      <c r="P149">
        <v>0</v>
      </c>
      <c r="Q149" t="b">
        <v>0</v>
      </c>
      <c r="R149" t="b">
        <v>0</v>
      </c>
      <c r="S149" t="b">
        <v>0</v>
      </c>
      <c r="T149" t="b">
        <v>0</v>
      </c>
      <c r="U149" t="b">
        <v>0</v>
      </c>
      <c r="V149" t="b">
        <v>0</v>
      </c>
      <c r="W149" t="b">
        <v>0</v>
      </c>
      <c r="X149" t="b">
        <v>0</v>
      </c>
      <c r="Y149" t="b">
        <v>0</v>
      </c>
      <c r="Z149" t="b">
        <v>0</v>
      </c>
      <c r="AA149" t="b">
        <v>0</v>
      </c>
      <c r="AB149" t="b">
        <v>0</v>
      </c>
      <c r="AC149" t="b">
        <v>0</v>
      </c>
      <c r="AD149" t="b">
        <v>0</v>
      </c>
      <c r="AE149" t="b">
        <v>0</v>
      </c>
      <c r="AF149" t="b">
        <v>0</v>
      </c>
      <c r="AG149" t="b">
        <v>0</v>
      </c>
      <c r="AH149">
        <v>0</v>
      </c>
      <c r="AI149" t="b">
        <v>0</v>
      </c>
      <c r="AJ149" t="b">
        <v>0</v>
      </c>
      <c r="AK149">
        <v>6289</v>
      </c>
      <c r="AL149">
        <v>0</v>
      </c>
      <c r="AM149" t="s">
        <v>296</v>
      </c>
    </row>
    <row r="150" spans="1:39" x14ac:dyDescent="0.25">
      <c r="A150" t="s">
        <v>156</v>
      </c>
      <c r="B150" t="s">
        <v>294</v>
      </c>
      <c r="C150">
        <v>75</v>
      </c>
      <c r="D150">
        <v>0</v>
      </c>
      <c r="E150" t="s">
        <v>162</v>
      </c>
      <c r="F150" t="s">
        <v>101</v>
      </c>
      <c r="G150" t="b">
        <v>1</v>
      </c>
      <c r="H150" t="b">
        <v>0</v>
      </c>
      <c r="I150" t="b">
        <v>0</v>
      </c>
      <c r="J150" t="b">
        <v>0</v>
      </c>
      <c r="K150" t="b">
        <v>0</v>
      </c>
      <c r="L150" t="b">
        <v>0</v>
      </c>
      <c r="M150" t="b">
        <v>0</v>
      </c>
      <c r="N150" t="b">
        <v>0</v>
      </c>
      <c r="O150" t="b">
        <v>1</v>
      </c>
      <c r="P150">
        <v>0</v>
      </c>
      <c r="Q150" t="b">
        <v>0</v>
      </c>
      <c r="R150" t="b">
        <v>0</v>
      </c>
      <c r="S150" t="b">
        <v>0</v>
      </c>
      <c r="T150" t="b">
        <v>0</v>
      </c>
      <c r="U150" t="b">
        <v>0</v>
      </c>
      <c r="V150" t="b">
        <v>0</v>
      </c>
      <c r="W150" t="b">
        <v>0</v>
      </c>
      <c r="X150" t="b">
        <v>0</v>
      </c>
      <c r="Y150" t="b">
        <v>1</v>
      </c>
      <c r="Z150" t="b">
        <v>0</v>
      </c>
      <c r="AA150" t="b">
        <v>0</v>
      </c>
      <c r="AB150" t="b">
        <v>0</v>
      </c>
      <c r="AC150" t="b">
        <v>0</v>
      </c>
      <c r="AD150" t="b">
        <v>0</v>
      </c>
      <c r="AE150" t="b">
        <v>0</v>
      </c>
      <c r="AF150" t="b">
        <v>0</v>
      </c>
      <c r="AG150" t="b">
        <v>0</v>
      </c>
      <c r="AH150">
        <v>0</v>
      </c>
      <c r="AI150" t="b">
        <v>0</v>
      </c>
      <c r="AJ150" t="b">
        <v>0</v>
      </c>
      <c r="AK150">
        <v>6289</v>
      </c>
      <c r="AL150">
        <v>0</v>
      </c>
      <c r="AM150" t="s">
        <v>296</v>
      </c>
    </row>
    <row r="151" spans="1:39" x14ac:dyDescent="0.25">
      <c r="A151" t="s">
        <v>156</v>
      </c>
      <c r="B151" t="s">
        <v>294</v>
      </c>
      <c r="C151">
        <v>99</v>
      </c>
      <c r="D151">
        <v>0</v>
      </c>
      <c r="E151" t="s">
        <v>158</v>
      </c>
      <c r="F151" t="s">
        <v>102</v>
      </c>
      <c r="G151" t="b">
        <v>1</v>
      </c>
      <c r="H151" t="b">
        <v>0</v>
      </c>
      <c r="I151" t="b">
        <v>0</v>
      </c>
      <c r="J151" t="b">
        <v>0</v>
      </c>
      <c r="K151" t="b">
        <v>0</v>
      </c>
      <c r="L151" t="b">
        <v>0</v>
      </c>
      <c r="M151" t="b">
        <v>0</v>
      </c>
      <c r="N151" t="b">
        <v>0</v>
      </c>
      <c r="O151" t="b">
        <v>1</v>
      </c>
      <c r="P151">
        <v>0</v>
      </c>
      <c r="Q151" t="b">
        <v>0</v>
      </c>
      <c r="R151" t="b">
        <v>0</v>
      </c>
      <c r="S151" t="b">
        <v>0</v>
      </c>
      <c r="T151" t="b">
        <v>0</v>
      </c>
      <c r="U151" t="b">
        <v>0</v>
      </c>
      <c r="V151" t="b">
        <v>1</v>
      </c>
      <c r="W151" t="b">
        <v>1</v>
      </c>
      <c r="X151" t="b">
        <v>1</v>
      </c>
      <c r="Y151" t="b">
        <v>0</v>
      </c>
      <c r="Z151" t="b">
        <v>0</v>
      </c>
      <c r="AA151" t="b">
        <v>0</v>
      </c>
      <c r="AB151" t="b">
        <v>0</v>
      </c>
      <c r="AC151" t="b">
        <v>0</v>
      </c>
      <c r="AD151" t="b">
        <v>0</v>
      </c>
      <c r="AE151" t="b">
        <v>0</v>
      </c>
      <c r="AF151" t="b">
        <v>0</v>
      </c>
      <c r="AG151" t="b">
        <v>0</v>
      </c>
      <c r="AH151">
        <v>0</v>
      </c>
      <c r="AI151" t="b">
        <v>0</v>
      </c>
      <c r="AJ151" t="b">
        <v>0</v>
      </c>
      <c r="AK151">
        <v>6299</v>
      </c>
      <c r="AL151">
        <v>0</v>
      </c>
      <c r="AM151" t="s">
        <v>297</v>
      </c>
    </row>
    <row r="152" spans="1:39" x14ac:dyDescent="0.25">
      <c r="A152" t="s">
        <v>156</v>
      </c>
      <c r="B152" t="s">
        <v>294</v>
      </c>
      <c r="C152">
        <v>97</v>
      </c>
      <c r="D152">
        <v>0</v>
      </c>
      <c r="E152" t="s">
        <v>160</v>
      </c>
      <c r="F152" t="s">
        <v>101</v>
      </c>
      <c r="G152" t="b">
        <v>1</v>
      </c>
      <c r="H152" t="b">
        <v>0</v>
      </c>
      <c r="I152" t="b">
        <v>0</v>
      </c>
      <c r="J152" t="b">
        <v>0</v>
      </c>
      <c r="K152" t="b">
        <v>0</v>
      </c>
      <c r="L152" t="b">
        <v>0</v>
      </c>
      <c r="M152" t="b">
        <v>0</v>
      </c>
      <c r="N152" t="b">
        <v>0</v>
      </c>
      <c r="O152" t="b">
        <v>1</v>
      </c>
      <c r="P152">
        <v>0</v>
      </c>
      <c r="Q152" t="b">
        <v>0</v>
      </c>
      <c r="R152" t="b">
        <v>0</v>
      </c>
      <c r="S152" t="b">
        <v>0</v>
      </c>
      <c r="T152" t="b">
        <v>0</v>
      </c>
      <c r="U152" t="b">
        <v>0</v>
      </c>
      <c r="V152" t="b">
        <v>0</v>
      </c>
      <c r="W152" t="b">
        <v>0</v>
      </c>
      <c r="X152" t="b">
        <v>0</v>
      </c>
      <c r="Y152" t="b">
        <v>0</v>
      </c>
      <c r="Z152" t="b">
        <v>0</v>
      </c>
      <c r="AA152" t="b">
        <v>0</v>
      </c>
      <c r="AB152" t="b">
        <v>0</v>
      </c>
      <c r="AC152" t="b">
        <v>0</v>
      </c>
      <c r="AD152" t="b">
        <v>0</v>
      </c>
      <c r="AE152" t="b">
        <v>0</v>
      </c>
      <c r="AF152" t="b">
        <v>0</v>
      </c>
      <c r="AG152" t="b">
        <v>0</v>
      </c>
      <c r="AH152">
        <v>0</v>
      </c>
      <c r="AI152" t="b">
        <v>0</v>
      </c>
      <c r="AJ152" t="b">
        <v>0</v>
      </c>
      <c r="AK152">
        <v>13082</v>
      </c>
      <c r="AL152">
        <v>0</v>
      </c>
      <c r="AM152" t="s">
        <v>171</v>
      </c>
    </row>
    <row r="153" spans="1:39" x14ac:dyDescent="0.25">
      <c r="A153" t="s">
        <v>156</v>
      </c>
      <c r="B153" t="s">
        <v>294</v>
      </c>
      <c r="C153">
        <v>72</v>
      </c>
      <c r="D153">
        <v>0</v>
      </c>
      <c r="E153" t="s">
        <v>175</v>
      </c>
      <c r="F153" t="s">
        <v>102</v>
      </c>
      <c r="G153" t="b">
        <v>1</v>
      </c>
      <c r="H153" t="b">
        <v>1</v>
      </c>
      <c r="I153" t="b">
        <v>0</v>
      </c>
      <c r="J153" t="b">
        <v>1</v>
      </c>
      <c r="K153" t="b">
        <v>1</v>
      </c>
      <c r="L153" t="b">
        <v>0</v>
      </c>
      <c r="M153" t="b">
        <v>0</v>
      </c>
      <c r="N153" t="b">
        <v>0</v>
      </c>
      <c r="O153" t="b">
        <v>1</v>
      </c>
      <c r="P153">
        <v>0</v>
      </c>
      <c r="Q153" t="b">
        <v>1</v>
      </c>
      <c r="R153" t="b">
        <v>0</v>
      </c>
      <c r="S153" t="b">
        <v>0</v>
      </c>
      <c r="T153" t="b">
        <v>0</v>
      </c>
      <c r="U153" t="b">
        <v>0</v>
      </c>
      <c r="V153" t="b">
        <v>1</v>
      </c>
      <c r="W153" t="b">
        <v>1</v>
      </c>
      <c r="X153" t="b">
        <v>1</v>
      </c>
      <c r="Y153" t="b">
        <v>0</v>
      </c>
      <c r="Z153" t="b">
        <v>0</v>
      </c>
      <c r="AA153" t="b">
        <v>0</v>
      </c>
      <c r="AB153" t="b">
        <v>0</v>
      </c>
      <c r="AC153" t="b">
        <v>0</v>
      </c>
      <c r="AD153" t="b">
        <v>0</v>
      </c>
      <c r="AE153" t="b">
        <v>0</v>
      </c>
      <c r="AF153" t="b">
        <v>0</v>
      </c>
      <c r="AG153" t="b">
        <v>1</v>
      </c>
      <c r="AH153">
        <v>0</v>
      </c>
      <c r="AI153" t="b">
        <v>0</v>
      </c>
      <c r="AJ153" t="b">
        <v>0</v>
      </c>
      <c r="AK153">
        <v>5237</v>
      </c>
      <c r="AL153">
        <v>0</v>
      </c>
      <c r="AM153" t="s">
        <v>176</v>
      </c>
    </row>
    <row r="154" spans="1:39" x14ac:dyDescent="0.25">
      <c r="A154" t="s">
        <v>156</v>
      </c>
      <c r="B154" t="s">
        <v>294</v>
      </c>
      <c r="C154">
        <v>37</v>
      </c>
      <c r="D154">
        <v>0</v>
      </c>
      <c r="E154" t="s">
        <v>162</v>
      </c>
      <c r="F154" t="s">
        <v>101</v>
      </c>
      <c r="G154" t="b">
        <v>1</v>
      </c>
      <c r="H154" t="b">
        <v>0</v>
      </c>
      <c r="I154" t="b">
        <v>0</v>
      </c>
      <c r="J154" t="b">
        <v>0</v>
      </c>
      <c r="K154" t="b">
        <v>0</v>
      </c>
      <c r="L154" t="b">
        <v>0</v>
      </c>
      <c r="M154" t="b">
        <v>0</v>
      </c>
      <c r="N154" t="b">
        <v>1</v>
      </c>
      <c r="O154" t="b">
        <v>1</v>
      </c>
      <c r="P154">
        <v>0</v>
      </c>
      <c r="Q154" t="b">
        <v>0</v>
      </c>
      <c r="R154" t="b">
        <v>0</v>
      </c>
      <c r="S154" t="b">
        <v>0</v>
      </c>
      <c r="T154" t="b">
        <v>0</v>
      </c>
      <c r="U154" t="b">
        <v>0</v>
      </c>
      <c r="V154" t="b">
        <v>0</v>
      </c>
      <c r="W154" t="b">
        <v>0</v>
      </c>
      <c r="X154" t="b">
        <v>0</v>
      </c>
      <c r="Y154" t="b">
        <v>0</v>
      </c>
      <c r="Z154" t="b">
        <v>0</v>
      </c>
      <c r="AA154" t="b">
        <v>0</v>
      </c>
      <c r="AB154" t="b">
        <v>0</v>
      </c>
      <c r="AC154" t="b">
        <v>0</v>
      </c>
      <c r="AD154" t="b">
        <v>0</v>
      </c>
      <c r="AE154" t="b">
        <v>0</v>
      </c>
      <c r="AF154" t="b">
        <v>0</v>
      </c>
      <c r="AG154" t="b">
        <v>1</v>
      </c>
      <c r="AH154">
        <v>0</v>
      </c>
      <c r="AI154" t="b">
        <v>0</v>
      </c>
      <c r="AJ154" t="b">
        <v>0</v>
      </c>
      <c r="AK154">
        <v>5303</v>
      </c>
      <c r="AL154">
        <v>2</v>
      </c>
      <c r="AM154" t="s">
        <v>298</v>
      </c>
    </row>
    <row r="155" spans="1:39" x14ac:dyDescent="0.25">
      <c r="A155" t="s">
        <v>156</v>
      </c>
      <c r="B155" t="s">
        <v>294</v>
      </c>
      <c r="C155">
        <v>95</v>
      </c>
      <c r="D155">
        <v>0</v>
      </c>
      <c r="E155" t="s">
        <v>177</v>
      </c>
      <c r="F155" t="s">
        <v>102</v>
      </c>
      <c r="G155" t="b">
        <v>1</v>
      </c>
      <c r="H155" t="b">
        <v>0</v>
      </c>
      <c r="I155" t="b">
        <v>0</v>
      </c>
      <c r="J155" t="b">
        <v>0</v>
      </c>
      <c r="K155" t="b">
        <v>0</v>
      </c>
      <c r="L155" t="b">
        <v>0</v>
      </c>
      <c r="M155" t="b">
        <v>0</v>
      </c>
      <c r="N155" t="b">
        <v>0</v>
      </c>
      <c r="O155" t="b">
        <v>1</v>
      </c>
      <c r="P155">
        <v>0</v>
      </c>
      <c r="Q155" t="b">
        <v>0</v>
      </c>
      <c r="R155" t="b">
        <v>0</v>
      </c>
      <c r="S155" t="b">
        <v>0</v>
      </c>
      <c r="T155" t="b">
        <v>0</v>
      </c>
      <c r="U155" t="b">
        <v>0</v>
      </c>
      <c r="V155" t="b">
        <v>1</v>
      </c>
      <c r="W155" t="b">
        <v>1</v>
      </c>
      <c r="X155" t="b">
        <v>1</v>
      </c>
      <c r="Y155" t="b">
        <v>0</v>
      </c>
      <c r="Z155" t="b">
        <v>0</v>
      </c>
      <c r="AA155" t="b">
        <v>0</v>
      </c>
      <c r="AB155" t="b">
        <v>0</v>
      </c>
      <c r="AC155" t="b">
        <v>0</v>
      </c>
      <c r="AD155" t="b">
        <v>0</v>
      </c>
      <c r="AE155" t="b">
        <v>0</v>
      </c>
      <c r="AF155" t="b">
        <v>0</v>
      </c>
      <c r="AG155" t="b">
        <v>0</v>
      </c>
      <c r="AH155">
        <v>0</v>
      </c>
      <c r="AI155" t="b">
        <v>0</v>
      </c>
      <c r="AJ155" t="b">
        <v>0</v>
      </c>
      <c r="AK155">
        <v>6447</v>
      </c>
      <c r="AL155">
        <v>0</v>
      </c>
      <c r="AM155" t="s">
        <v>299</v>
      </c>
    </row>
    <row r="156" spans="1:39" x14ac:dyDescent="0.25">
      <c r="A156" t="s">
        <v>156</v>
      </c>
      <c r="B156" t="s">
        <v>294</v>
      </c>
      <c r="C156">
        <v>96</v>
      </c>
      <c r="D156">
        <v>0</v>
      </c>
      <c r="E156" t="s">
        <v>160</v>
      </c>
      <c r="F156" t="s">
        <v>101</v>
      </c>
      <c r="G156" t="b">
        <v>1</v>
      </c>
      <c r="H156" t="b">
        <v>0</v>
      </c>
      <c r="I156" t="b">
        <v>0</v>
      </c>
      <c r="J156" t="b">
        <v>0</v>
      </c>
      <c r="K156" t="b">
        <v>0</v>
      </c>
      <c r="L156" t="b">
        <v>0</v>
      </c>
      <c r="M156" t="b">
        <v>0</v>
      </c>
      <c r="N156" t="b">
        <v>0</v>
      </c>
      <c r="O156" t="b">
        <v>1</v>
      </c>
      <c r="P156">
        <v>0</v>
      </c>
      <c r="Q156" t="b">
        <v>0</v>
      </c>
      <c r="R156" t="b">
        <v>0</v>
      </c>
      <c r="S156" t="b">
        <v>0</v>
      </c>
      <c r="T156" t="b">
        <v>0</v>
      </c>
      <c r="U156" t="b">
        <v>0</v>
      </c>
      <c r="V156" t="b">
        <v>0</v>
      </c>
      <c r="W156" t="b">
        <v>0</v>
      </c>
      <c r="X156" t="b">
        <v>0</v>
      </c>
      <c r="Y156" t="b">
        <v>0</v>
      </c>
      <c r="Z156" t="b">
        <v>0</v>
      </c>
      <c r="AA156" t="b">
        <v>0</v>
      </c>
      <c r="AB156" t="b">
        <v>0</v>
      </c>
      <c r="AC156" t="b">
        <v>0</v>
      </c>
      <c r="AD156" t="b">
        <v>0</v>
      </c>
      <c r="AE156" t="b">
        <v>0</v>
      </c>
      <c r="AF156" t="b">
        <v>0</v>
      </c>
      <c r="AG156" t="b">
        <v>0</v>
      </c>
      <c r="AH156">
        <v>0</v>
      </c>
      <c r="AI156" t="b">
        <v>0</v>
      </c>
      <c r="AJ156" t="b">
        <v>0</v>
      </c>
      <c r="AK156">
        <v>11941</v>
      </c>
      <c r="AL156">
        <v>0</v>
      </c>
      <c r="AM156" t="s">
        <v>300</v>
      </c>
    </row>
    <row r="157" spans="1:39" x14ac:dyDescent="0.25">
      <c r="A157" t="s">
        <v>156</v>
      </c>
      <c r="B157" t="s">
        <v>294</v>
      </c>
      <c r="C157">
        <v>110</v>
      </c>
      <c r="D157">
        <v>0</v>
      </c>
      <c r="E157" t="s">
        <v>160</v>
      </c>
      <c r="F157" t="s">
        <v>101</v>
      </c>
      <c r="G157" t="b">
        <v>0</v>
      </c>
      <c r="H157" t="b">
        <v>0</v>
      </c>
      <c r="I157" t="b">
        <v>0</v>
      </c>
      <c r="J157" t="b">
        <v>0</v>
      </c>
      <c r="K157" t="b">
        <v>0</v>
      </c>
      <c r="L157" t="b">
        <v>0</v>
      </c>
      <c r="M157" t="b">
        <v>0</v>
      </c>
      <c r="N157" t="b">
        <v>0</v>
      </c>
      <c r="O157" t="b">
        <v>1</v>
      </c>
      <c r="P157">
        <v>0</v>
      </c>
      <c r="Q157" t="b">
        <v>0</v>
      </c>
      <c r="R157" t="b">
        <v>0</v>
      </c>
      <c r="S157" t="b">
        <v>0</v>
      </c>
      <c r="T157" t="b">
        <v>0</v>
      </c>
      <c r="U157" t="b">
        <v>0</v>
      </c>
      <c r="V157" t="b">
        <v>0</v>
      </c>
      <c r="W157" t="b">
        <v>0</v>
      </c>
      <c r="X157" t="b">
        <v>0</v>
      </c>
      <c r="Y157" t="b">
        <v>0</v>
      </c>
      <c r="Z157" t="b">
        <v>0</v>
      </c>
      <c r="AA157" t="b">
        <v>0</v>
      </c>
      <c r="AB157" t="b">
        <v>0</v>
      </c>
      <c r="AC157" t="b">
        <v>0</v>
      </c>
      <c r="AD157" t="b">
        <v>0</v>
      </c>
      <c r="AE157" t="b">
        <v>0</v>
      </c>
      <c r="AF157" t="b">
        <v>0</v>
      </c>
      <c r="AG157" t="b">
        <v>0</v>
      </c>
      <c r="AH157">
        <v>0</v>
      </c>
      <c r="AI157" t="b">
        <v>0</v>
      </c>
      <c r="AJ157" t="b">
        <v>1</v>
      </c>
      <c r="AK157">
        <v>86</v>
      </c>
      <c r="AL157">
        <v>0</v>
      </c>
      <c r="AM157" t="s">
        <v>176</v>
      </c>
    </row>
    <row r="158" spans="1:39" x14ac:dyDescent="0.25">
      <c r="A158" t="s">
        <v>156</v>
      </c>
      <c r="B158" t="s">
        <v>294</v>
      </c>
      <c r="C158">
        <v>34</v>
      </c>
      <c r="D158">
        <v>0</v>
      </c>
      <c r="E158" t="s">
        <v>169</v>
      </c>
      <c r="F158" t="s">
        <v>101</v>
      </c>
      <c r="G158" t="b">
        <v>0</v>
      </c>
      <c r="H158" t="b">
        <v>0</v>
      </c>
      <c r="I158" t="b">
        <v>0</v>
      </c>
      <c r="J158" t="b">
        <v>0</v>
      </c>
      <c r="K158" t="b">
        <v>0</v>
      </c>
      <c r="L158" t="b">
        <v>0</v>
      </c>
      <c r="M158" t="b">
        <v>0</v>
      </c>
      <c r="N158" t="b">
        <v>0</v>
      </c>
      <c r="O158" t="b">
        <v>0</v>
      </c>
      <c r="P158">
        <v>0</v>
      </c>
      <c r="Q158" t="b">
        <v>0</v>
      </c>
      <c r="R158" t="b">
        <v>0</v>
      </c>
      <c r="S158" t="b">
        <v>0</v>
      </c>
      <c r="T158" t="b">
        <v>0</v>
      </c>
      <c r="U158" t="b">
        <v>0</v>
      </c>
      <c r="V158" t="b">
        <v>0</v>
      </c>
      <c r="W158" t="b">
        <v>0</v>
      </c>
      <c r="X158" t="b">
        <v>0</v>
      </c>
      <c r="Y158" t="b">
        <v>0</v>
      </c>
      <c r="Z158" t="b">
        <v>0</v>
      </c>
      <c r="AA158" t="b">
        <v>0</v>
      </c>
      <c r="AB158" t="b">
        <v>0</v>
      </c>
      <c r="AC158" t="b">
        <v>0</v>
      </c>
      <c r="AD158" t="b">
        <v>0</v>
      </c>
      <c r="AE158" t="b">
        <v>0</v>
      </c>
      <c r="AF158" t="b">
        <v>1</v>
      </c>
      <c r="AG158" t="b">
        <v>0</v>
      </c>
      <c r="AH158">
        <v>0</v>
      </c>
      <c r="AI158" t="b">
        <v>0</v>
      </c>
      <c r="AJ158" t="b">
        <v>1</v>
      </c>
      <c r="AK158">
        <v>226</v>
      </c>
      <c r="AL158">
        <v>0</v>
      </c>
      <c r="AM158" t="s">
        <v>301</v>
      </c>
    </row>
    <row r="159" spans="1:39" x14ac:dyDescent="0.25">
      <c r="A159" t="s">
        <v>156</v>
      </c>
      <c r="B159" t="s">
        <v>294</v>
      </c>
      <c r="C159">
        <v>73</v>
      </c>
      <c r="D159">
        <v>0</v>
      </c>
      <c r="E159" t="s">
        <v>19</v>
      </c>
      <c r="F159" t="s">
        <v>101</v>
      </c>
      <c r="G159" t="b">
        <v>0</v>
      </c>
      <c r="H159" t="b">
        <v>0</v>
      </c>
      <c r="I159" t="b">
        <v>0</v>
      </c>
      <c r="J159" t="b">
        <v>0</v>
      </c>
      <c r="K159" t="b">
        <v>0</v>
      </c>
      <c r="L159" t="b">
        <v>0</v>
      </c>
      <c r="M159" t="b">
        <v>0</v>
      </c>
      <c r="N159" t="b">
        <v>0</v>
      </c>
      <c r="O159" t="b">
        <v>0</v>
      </c>
      <c r="P159">
        <v>0</v>
      </c>
      <c r="Q159" t="b">
        <v>0</v>
      </c>
      <c r="R159" t="b">
        <v>0</v>
      </c>
      <c r="S159" t="b">
        <v>0</v>
      </c>
      <c r="T159" t="b">
        <v>0</v>
      </c>
      <c r="U159" t="b">
        <v>0</v>
      </c>
      <c r="V159" t="b">
        <v>0</v>
      </c>
      <c r="W159" t="b">
        <v>0</v>
      </c>
      <c r="X159" t="b">
        <v>0</v>
      </c>
      <c r="Y159" t="b">
        <v>0</v>
      </c>
      <c r="Z159" t="b">
        <v>0</v>
      </c>
      <c r="AA159" t="b">
        <v>0</v>
      </c>
      <c r="AB159" t="b">
        <v>0</v>
      </c>
      <c r="AC159" t="b">
        <v>0</v>
      </c>
      <c r="AD159" t="b">
        <v>0</v>
      </c>
      <c r="AE159" t="b">
        <v>0</v>
      </c>
      <c r="AF159" t="b">
        <v>0</v>
      </c>
      <c r="AG159" t="b">
        <v>0</v>
      </c>
      <c r="AH159">
        <v>0</v>
      </c>
      <c r="AI159" t="b">
        <v>0</v>
      </c>
      <c r="AJ159" t="b">
        <v>1</v>
      </c>
      <c r="AK159">
        <v>963</v>
      </c>
      <c r="AL159">
        <v>0</v>
      </c>
      <c r="AM159" t="s">
        <v>171</v>
      </c>
    </row>
    <row r="160" spans="1:39" x14ac:dyDescent="0.25">
      <c r="A160" t="s">
        <v>156</v>
      </c>
      <c r="B160" t="s">
        <v>294</v>
      </c>
      <c r="C160">
        <v>112</v>
      </c>
      <c r="D160">
        <v>0</v>
      </c>
      <c r="E160" t="s">
        <v>162</v>
      </c>
      <c r="F160" t="s">
        <v>101</v>
      </c>
      <c r="G160" t="b">
        <v>1</v>
      </c>
      <c r="H160" t="b">
        <v>0</v>
      </c>
      <c r="I160" t="b">
        <v>0</v>
      </c>
      <c r="J160" t="b">
        <v>0</v>
      </c>
      <c r="K160" t="b">
        <v>0</v>
      </c>
      <c r="L160" t="b">
        <v>0</v>
      </c>
      <c r="M160" t="b">
        <v>0</v>
      </c>
      <c r="N160" t="b">
        <v>1</v>
      </c>
      <c r="O160" t="b">
        <v>1</v>
      </c>
      <c r="P160">
        <v>0</v>
      </c>
      <c r="Q160" t="b">
        <v>0</v>
      </c>
      <c r="R160" t="b">
        <v>0</v>
      </c>
      <c r="S160" t="b">
        <v>0</v>
      </c>
      <c r="T160" t="b">
        <v>0</v>
      </c>
      <c r="U160" t="b">
        <v>0</v>
      </c>
      <c r="V160" t="b">
        <v>0</v>
      </c>
      <c r="W160" t="b">
        <v>0</v>
      </c>
      <c r="X160" t="b">
        <v>0</v>
      </c>
      <c r="Y160" t="b">
        <v>0</v>
      </c>
      <c r="Z160" t="b">
        <v>0</v>
      </c>
      <c r="AA160" t="b">
        <v>0</v>
      </c>
      <c r="AB160" t="b">
        <v>0</v>
      </c>
      <c r="AC160" t="b">
        <v>0</v>
      </c>
      <c r="AD160" t="b">
        <v>0</v>
      </c>
      <c r="AE160" t="b">
        <v>0</v>
      </c>
      <c r="AF160" t="b">
        <v>0</v>
      </c>
      <c r="AG160" t="b">
        <v>1</v>
      </c>
      <c r="AH160">
        <v>0</v>
      </c>
      <c r="AI160" t="b">
        <v>0</v>
      </c>
      <c r="AJ160" t="b">
        <v>0</v>
      </c>
      <c r="AK160">
        <v>7237</v>
      </c>
      <c r="AL160">
        <v>2</v>
      </c>
      <c r="AM160" t="s">
        <v>302</v>
      </c>
    </row>
    <row r="161" spans="1:39" x14ac:dyDescent="0.25">
      <c r="A161" t="s">
        <v>156</v>
      </c>
      <c r="B161" t="s">
        <v>294</v>
      </c>
      <c r="C161">
        <v>4</v>
      </c>
      <c r="D161">
        <v>0</v>
      </c>
      <c r="E161" t="s">
        <v>164</v>
      </c>
      <c r="F161" t="s">
        <v>101</v>
      </c>
      <c r="G161" t="b">
        <v>0</v>
      </c>
      <c r="H161" t="b">
        <v>0</v>
      </c>
      <c r="I161" t="b">
        <v>0</v>
      </c>
      <c r="J161" t="b">
        <v>0</v>
      </c>
      <c r="K161" t="b">
        <v>0</v>
      </c>
      <c r="L161" t="b">
        <v>0</v>
      </c>
      <c r="M161" t="b">
        <v>0</v>
      </c>
      <c r="N161" t="b">
        <v>0</v>
      </c>
      <c r="O161" t="b">
        <v>0</v>
      </c>
      <c r="P161">
        <v>0</v>
      </c>
      <c r="Q161" t="b">
        <v>0</v>
      </c>
      <c r="R161" t="b">
        <v>0</v>
      </c>
      <c r="S161" t="b">
        <v>0</v>
      </c>
      <c r="T161" t="b">
        <v>0</v>
      </c>
      <c r="U161" t="b">
        <v>0</v>
      </c>
      <c r="V161" t="b">
        <v>0</v>
      </c>
      <c r="W161" t="b">
        <v>0</v>
      </c>
      <c r="X161" t="b">
        <v>0</v>
      </c>
      <c r="Y161" t="b">
        <v>0</v>
      </c>
      <c r="Z161" t="b">
        <v>0</v>
      </c>
      <c r="AA161" t="b">
        <v>0</v>
      </c>
      <c r="AB161" t="b">
        <v>0</v>
      </c>
      <c r="AC161" t="b">
        <v>0</v>
      </c>
      <c r="AD161" t="b">
        <v>0</v>
      </c>
      <c r="AE161" t="b">
        <v>0</v>
      </c>
      <c r="AF161" t="b">
        <v>1</v>
      </c>
      <c r="AG161" t="b">
        <v>0</v>
      </c>
      <c r="AH161">
        <v>0</v>
      </c>
      <c r="AI161" t="b">
        <v>0</v>
      </c>
      <c r="AJ161" t="b">
        <v>1</v>
      </c>
      <c r="AK161">
        <v>98</v>
      </c>
      <c r="AL161">
        <v>0</v>
      </c>
      <c r="AM161" t="s">
        <v>303</v>
      </c>
    </row>
    <row r="162" spans="1:39" x14ac:dyDescent="0.25">
      <c r="A162" t="s">
        <v>304</v>
      </c>
      <c r="B162" t="s">
        <v>305</v>
      </c>
      <c r="C162">
        <v>108</v>
      </c>
      <c r="D162">
        <v>0</v>
      </c>
      <c r="E162" t="s">
        <v>164</v>
      </c>
      <c r="F162" t="s">
        <v>101</v>
      </c>
      <c r="G162" t="b">
        <v>0</v>
      </c>
      <c r="H162" t="b">
        <v>0</v>
      </c>
      <c r="I162" t="b">
        <v>0</v>
      </c>
      <c r="J162" t="b">
        <v>0</v>
      </c>
      <c r="K162" t="b">
        <v>0</v>
      </c>
      <c r="L162" t="b">
        <v>0</v>
      </c>
      <c r="M162" t="b">
        <v>0</v>
      </c>
      <c r="N162" t="b">
        <v>0</v>
      </c>
      <c r="O162" t="b">
        <v>0</v>
      </c>
      <c r="P162">
        <v>0</v>
      </c>
      <c r="Q162" t="b">
        <v>0</v>
      </c>
      <c r="R162" t="b">
        <v>0</v>
      </c>
      <c r="S162" t="b">
        <v>0</v>
      </c>
      <c r="T162" t="b">
        <v>0</v>
      </c>
      <c r="U162" t="b">
        <v>0</v>
      </c>
      <c r="V162" t="b">
        <v>0</v>
      </c>
      <c r="W162" t="b">
        <v>0</v>
      </c>
      <c r="X162" t="b">
        <v>0</v>
      </c>
      <c r="Y162" t="b">
        <v>0</v>
      </c>
      <c r="Z162" t="b">
        <v>0</v>
      </c>
      <c r="AA162" t="b">
        <v>0</v>
      </c>
      <c r="AB162" t="b">
        <v>0</v>
      </c>
      <c r="AC162" t="b">
        <v>0</v>
      </c>
      <c r="AD162" t="b">
        <v>0</v>
      </c>
      <c r="AE162" t="b">
        <v>0</v>
      </c>
      <c r="AF162" t="b">
        <v>1</v>
      </c>
      <c r="AG162" t="b">
        <v>0</v>
      </c>
      <c r="AH162">
        <v>0</v>
      </c>
      <c r="AI162" t="b">
        <v>0</v>
      </c>
      <c r="AJ162" t="b">
        <v>1</v>
      </c>
      <c r="AK162">
        <v>77</v>
      </c>
      <c r="AL162">
        <v>0</v>
      </c>
      <c r="AM162" t="s">
        <v>176</v>
      </c>
    </row>
    <row r="163" spans="1:39" x14ac:dyDescent="0.25">
      <c r="A163" t="s">
        <v>304</v>
      </c>
      <c r="B163" t="s">
        <v>305</v>
      </c>
      <c r="C163">
        <v>99</v>
      </c>
      <c r="D163">
        <v>0</v>
      </c>
      <c r="E163" t="s">
        <v>160</v>
      </c>
      <c r="F163" t="s">
        <v>101</v>
      </c>
      <c r="G163" t="b">
        <v>1</v>
      </c>
      <c r="H163" t="b">
        <v>0</v>
      </c>
      <c r="I163" t="b">
        <v>0</v>
      </c>
      <c r="J163" t="b">
        <v>0</v>
      </c>
      <c r="K163" t="b">
        <v>0</v>
      </c>
      <c r="L163" t="b">
        <v>0</v>
      </c>
      <c r="M163" t="b">
        <v>0</v>
      </c>
      <c r="N163" t="b">
        <v>0</v>
      </c>
      <c r="O163" t="b">
        <v>1</v>
      </c>
      <c r="P163">
        <v>0</v>
      </c>
      <c r="Q163" t="b">
        <v>0</v>
      </c>
      <c r="R163" t="b">
        <v>0</v>
      </c>
      <c r="S163" t="b">
        <v>0</v>
      </c>
      <c r="T163" t="b">
        <v>0</v>
      </c>
      <c r="U163" t="b">
        <v>0</v>
      </c>
      <c r="V163" t="b">
        <v>0</v>
      </c>
      <c r="W163" t="b">
        <v>0</v>
      </c>
      <c r="X163" t="b">
        <v>0</v>
      </c>
      <c r="Y163" t="b">
        <v>0</v>
      </c>
      <c r="Z163" t="b">
        <v>0</v>
      </c>
      <c r="AA163" t="b">
        <v>0</v>
      </c>
      <c r="AB163" t="b">
        <v>0</v>
      </c>
      <c r="AC163" t="b">
        <v>0</v>
      </c>
      <c r="AD163" t="b">
        <v>0</v>
      </c>
      <c r="AE163" t="b">
        <v>0</v>
      </c>
      <c r="AF163" t="b">
        <v>0</v>
      </c>
      <c r="AG163" t="b">
        <v>0</v>
      </c>
      <c r="AH163">
        <v>0</v>
      </c>
      <c r="AI163" t="b">
        <v>0</v>
      </c>
      <c r="AJ163" t="b">
        <v>0</v>
      </c>
      <c r="AK163">
        <v>6090</v>
      </c>
      <c r="AL163">
        <v>0</v>
      </c>
      <c r="AM163" t="s">
        <v>306</v>
      </c>
    </row>
    <row r="164" spans="1:39" x14ac:dyDescent="0.25">
      <c r="A164" t="s">
        <v>304</v>
      </c>
      <c r="B164" t="s">
        <v>305</v>
      </c>
      <c r="C164">
        <v>109</v>
      </c>
      <c r="D164">
        <v>0</v>
      </c>
      <c r="E164" t="s">
        <v>160</v>
      </c>
      <c r="F164" t="s">
        <v>101</v>
      </c>
      <c r="G164" t="b">
        <v>1</v>
      </c>
      <c r="H164" t="b">
        <v>0</v>
      </c>
      <c r="I164" t="b">
        <v>0</v>
      </c>
      <c r="J164" t="b">
        <v>0</v>
      </c>
      <c r="K164" t="b">
        <v>0</v>
      </c>
      <c r="L164" t="b">
        <v>0</v>
      </c>
      <c r="M164" t="b">
        <v>0</v>
      </c>
      <c r="N164" t="b">
        <v>0</v>
      </c>
      <c r="O164" t="b">
        <v>1</v>
      </c>
      <c r="P164">
        <v>0</v>
      </c>
      <c r="Q164" t="b">
        <v>0</v>
      </c>
      <c r="R164" t="b">
        <v>0</v>
      </c>
      <c r="S164" t="b">
        <v>0</v>
      </c>
      <c r="T164" t="b">
        <v>0</v>
      </c>
      <c r="U164" t="b">
        <v>0</v>
      </c>
      <c r="V164" t="b">
        <v>0</v>
      </c>
      <c r="W164" t="b">
        <v>0</v>
      </c>
      <c r="X164" t="b">
        <v>0</v>
      </c>
      <c r="Y164" t="b">
        <v>0</v>
      </c>
      <c r="Z164" t="b">
        <v>0</v>
      </c>
      <c r="AA164" t="b">
        <v>0</v>
      </c>
      <c r="AB164" t="b">
        <v>0</v>
      </c>
      <c r="AC164" t="b">
        <v>0</v>
      </c>
      <c r="AD164" t="b">
        <v>0</v>
      </c>
      <c r="AE164" t="b">
        <v>0</v>
      </c>
      <c r="AF164" t="b">
        <v>0</v>
      </c>
      <c r="AG164" t="b">
        <v>0</v>
      </c>
      <c r="AH164">
        <v>0</v>
      </c>
      <c r="AI164" t="b">
        <v>0</v>
      </c>
      <c r="AJ164" t="b">
        <v>0</v>
      </c>
      <c r="AK164">
        <v>4259</v>
      </c>
      <c r="AL164">
        <v>0</v>
      </c>
      <c r="AM164" t="s">
        <v>307</v>
      </c>
    </row>
    <row r="165" spans="1:39" x14ac:dyDescent="0.25">
      <c r="A165" t="s">
        <v>304</v>
      </c>
      <c r="B165" t="s">
        <v>305</v>
      </c>
      <c r="C165">
        <v>13</v>
      </c>
      <c r="D165">
        <v>0</v>
      </c>
      <c r="E165" t="s">
        <v>166</v>
      </c>
      <c r="F165" t="s">
        <v>101</v>
      </c>
      <c r="G165" t="b">
        <v>0</v>
      </c>
      <c r="H165" t="b">
        <v>0</v>
      </c>
      <c r="I165" t="b">
        <v>0</v>
      </c>
      <c r="J165" t="b">
        <v>0</v>
      </c>
      <c r="K165" t="b">
        <v>0</v>
      </c>
      <c r="L165" t="b">
        <v>0</v>
      </c>
      <c r="M165" t="b">
        <v>0</v>
      </c>
      <c r="N165" t="b">
        <v>0</v>
      </c>
      <c r="O165" t="b">
        <v>0</v>
      </c>
      <c r="P165">
        <v>0</v>
      </c>
      <c r="Q165" t="b">
        <v>0</v>
      </c>
      <c r="R165" t="b">
        <v>0</v>
      </c>
      <c r="S165" t="b">
        <v>0</v>
      </c>
      <c r="T165" t="b">
        <v>0</v>
      </c>
      <c r="U165" t="b">
        <v>0</v>
      </c>
      <c r="V165" t="b">
        <v>0</v>
      </c>
      <c r="W165" t="b">
        <v>0</v>
      </c>
      <c r="X165" t="b">
        <v>0</v>
      </c>
      <c r="Y165" t="b">
        <v>0</v>
      </c>
      <c r="Z165" t="b">
        <v>0</v>
      </c>
      <c r="AA165" t="b">
        <v>0</v>
      </c>
      <c r="AB165" t="b">
        <v>0</v>
      </c>
      <c r="AC165" t="b">
        <v>0</v>
      </c>
      <c r="AD165" t="b">
        <v>0</v>
      </c>
      <c r="AE165" t="b">
        <v>0</v>
      </c>
      <c r="AF165" t="b">
        <v>0</v>
      </c>
      <c r="AG165" t="b">
        <v>0</v>
      </c>
      <c r="AH165">
        <v>0</v>
      </c>
      <c r="AI165" t="b">
        <v>0</v>
      </c>
      <c r="AJ165" t="b">
        <v>1</v>
      </c>
      <c r="AK165">
        <v>762</v>
      </c>
      <c r="AL165">
        <v>0</v>
      </c>
      <c r="AM165" t="s">
        <v>171</v>
      </c>
    </row>
    <row r="166" spans="1:39" x14ac:dyDescent="0.25">
      <c r="A166" t="s">
        <v>304</v>
      </c>
      <c r="B166" t="s">
        <v>305</v>
      </c>
      <c r="C166">
        <v>69</v>
      </c>
      <c r="D166">
        <v>0</v>
      </c>
      <c r="E166" t="s">
        <v>169</v>
      </c>
      <c r="F166" t="s">
        <v>101</v>
      </c>
      <c r="G166" t="b">
        <v>0</v>
      </c>
      <c r="H166" t="b">
        <v>0</v>
      </c>
      <c r="I166" t="b">
        <v>0</v>
      </c>
      <c r="J166" t="b">
        <v>0</v>
      </c>
      <c r="K166" t="b">
        <v>0</v>
      </c>
      <c r="L166" t="b">
        <v>0</v>
      </c>
      <c r="M166" t="b">
        <v>0</v>
      </c>
      <c r="N166" t="b">
        <v>0</v>
      </c>
      <c r="O166" t="b">
        <v>0</v>
      </c>
      <c r="P166">
        <v>0</v>
      </c>
      <c r="Q166" t="b">
        <v>0</v>
      </c>
      <c r="R166" t="b">
        <v>0</v>
      </c>
      <c r="S166" t="b">
        <v>0</v>
      </c>
      <c r="T166" t="b">
        <v>0</v>
      </c>
      <c r="U166" t="b">
        <v>0</v>
      </c>
      <c r="V166" t="b">
        <v>0</v>
      </c>
      <c r="W166" t="b">
        <v>0</v>
      </c>
      <c r="X166" t="b">
        <v>0</v>
      </c>
      <c r="Y166" t="b">
        <v>0</v>
      </c>
      <c r="Z166" t="b">
        <v>0</v>
      </c>
      <c r="AA166" t="b">
        <v>0</v>
      </c>
      <c r="AB166" t="b">
        <v>0</v>
      </c>
      <c r="AC166" t="b">
        <v>0</v>
      </c>
      <c r="AD166" t="b">
        <v>0</v>
      </c>
      <c r="AE166" t="b">
        <v>0</v>
      </c>
      <c r="AF166" t="b">
        <v>1</v>
      </c>
      <c r="AG166" t="b">
        <v>0</v>
      </c>
      <c r="AH166">
        <v>0</v>
      </c>
      <c r="AI166" t="b">
        <v>0</v>
      </c>
      <c r="AJ166" t="b">
        <v>1</v>
      </c>
      <c r="AK166">
        <v>115</v>
      </c>
      <c r="AL166">
        <v>0</v>
      </c>
      <c r="AM166" t="s">
        <v>308</v>
      </c>
    </row>
    <row r="167" spans="1:39" x14ac:dyDescent="0.25">
      <c r="A167" t="s">
        <v>304</v>
      </c>
      <c r="B167" t="s">
        <v>305</v>
      </c>
      <c r="C167">
        <v>111</v>
      </c>
      <c r="D167">
        <v>0</v>
      </c>
      <c r="E167" t="s">
        <v>241</v>
      </c>
      <c r="F167" t="s">
        <v>101</v>
      </c>
      <c r="G167" t="b">
        <v>1</v>
      </c>
      <c r="H167" t="b">
        <v>0</v>
      </c>
      <c r="I167" t="b">
        <v>0</v>
      </c>
      <c r="J167" t="b">
        <v>0</v>
      </c>
      <c r="K167" t="b">
        <v>0</v>
      </c>
      <c r="L167" t="b">
        <v>0</v>
      </c>
      <c r="M167" t="b">
        <v>0</v>
      </c>
      <c r="N167" t="b">
        <v>0</v>
      </c>
      <c r="O167" t="b">
        <v>1</v>
      </c>
      <c r="P167">
        <v>0</v>
      </c>
      <c r="Q167" t="b">
        <v>0</v>
      </c>
      <c r="R167" t="b">
        <v>1</v>
      </c>
      <c r="S167" t="b">
        <v>0</v>
      </c>
      <c r="T167" t="b">
        <v>0</v>
      </c>
      <c r="U167" t="b">
        <v>0</v>
      </c>
      <c r="V167" t="b">
        <v>0</v>
      </c>
      <c r="W167" t="b">
        <v>0</v>
      </c>
      <c r="X167" t="b">
        <v>0</v>
      </c>
      <c r="Y167" t="b">
        <v>0</v>
      </c>
      <c r="Z167" t="b">
        <v>0</v>
      </c>
      <c r="AA167" t="b">
        <v>0</v>
      </c>
      <c r="AB167" t="b">
        <v>0</v>
      </c>
      <c r="AC167" t="b">
        <v>0</v>
      </c>
      <c r="AD167" t="b">
        <v>0</v>
      </c>
      <c r="AE167" t="b">
        <v>0</v>
      </c>
      <c r="AF167" t="b">
        <v>0</v>
      </c>
      <c r="AG167" t="b">
        <v>0</v>
      </c>
      <c r="AH167">
        <v>1</v>
      </c>
      <c r="AI167" t="b">
        <v>0</v>
      </c>
      <c r="AJ167" t="b">
        <v>0</v>
      </c>
      <c r="AK167">
        <v>5209</v>
      </c>
      <c r="AL167">
        <v>0</v>
      </c>
      <c r="AM167" t="s">
        <v>309</v>
      </c>
    </row>
    <row r="168" spans="1:39" x14ac:dyDescent="0.25">
      <c r="A168" t="s">
        <v>304</v>
      </c>
      <c r="B168" t="s">
        <v>305</v>
      </c>
      <c r="C168">
        <v>90</v>
      </c>
      <c r="D168">
        <v>0</v>
      </c>
      <c r="E168" t="s">
        <v>160</v>
      </c>
      <c r="F168" t="s">
        <v>101</v>
      </c>
      <c r="G168" t="b">
        <v>1</v>
      </c>
      <c r="H168" t="b">
        <v>0</v>
      </c>
      <c r="I168" t="b">
        <v>0</v>
      </c>
      <c r="J168" t="b">
        <v>0</v>
      </c>
      <c r="K168" t="b">
        <v>0</v>
      </c>
      <c r="L168" t="b">
        <v>0</v>
      </c>
      <c r="M168" t="b">
        <v>0</v>
      </c>
      <c r="N168" t="b">
        <v>0</v>
      </c>
      <c r="O168" t="b">
        <v>1</v>
      </c>
      <c r="P168">
        <v>0</v>
      </c>
      <c r="Q168" t="b">
        <v>0</v>
      </c>
      <c r="R168" t="b">
        <v>0</v>
      </c>
      <c r="S168" t="b">
        <v>0</v>
      </c>
      <c r="T168" t="b">
        <v>0</v>
      </c>
      <c r="U168" t="b">
        <v>0</v>
      </c>
      <c r="V168" t="b">
        <v>0</v>
      </c>
      <c r="W168" t="b">
        <v>0</v>
      </c>
      <c r="X168" t="b">
        <v>0</v>
      </c>
      <c r="Y168" t="b">
        <v>0</v>
      </c>
      <c r="Z168" t="b">
        <v>0</v>
      </c>
      <c r="AA168" t="b">
        <v>0</v>
      </c>
      <c r="AB168" t="b">
        <v>0</v>
      </c>
      <c r="AC168" t="b">
        <v>0</v>
      </c>
      <c r="AD168" t="b">
        <v>0</v>
      </c>
      <c r="AE168" t="b">
        <v>0</v>
      </c>
      <c r="AF168" t="b">
        <v>0</v>
      </c>
      <c r="AG168" t="b">
        <v>0</v>
      </c>
      <c r="AH168">
        <v>0</v>
      </c>
      <c r="AI168" t="b">
        <v>0</v>
      </c>
      <c r="AJ168" t="b">
        <v>0</v>
      </c>
      <c r="AK168">
        <v>3639</v>
      </c>
      <c r="AL168">
        <v>0</v>
      </c>
      <c r="AM168" t="s">
        <v>310</v>
      </c>
    </row>
    <row r="169" spans="1:39" x14ac:dyDescent="0.25">
      <c r="A169" t="s">
        <v>304</v>
      </c>
      <c r="B169" t="s">
        <v>305</v>
      </c>
      <c r="C169">
        <v>73</v>
      </c>
      <c r="D169">
        <v>0</v>
      </c>
      <c r="E169" t="s">
        <v>186</v>
      </c>
      <c r="F169" t="s">
        <v>101</v>
      </c>
      <c r="G169" t="b">
        <v>1</v>
      </c>
      <c r="H169" t="b">
        <v>0</v>
      </c>
      <c r="I169" t="b">
        <v>0</v>
      </c>
      <c r="J169" t="b">
        <v>0</v>
      </c>
      <c r="K169" t="b">
        <v>0</v>
      </c>
      <c r="L169" t="b">
        <v>0</v>
      </c>
      <c r="M169" t="b">
        <v>0</v>
      </c>
      <c r="N169" t="b">
        <v>1</v>
      </c>
      <c r="O169" t="b">
        <v>1</v>
      </c>
      <c r="P169">
        <v>0</v>
      </c>
      <c r="Q169" t="b">
        <v>0</v>
      </c>
      <c r="R169" t="b">
        <v>1</v>
      </c>
      <c r="S169" t="b">
        <v>0</v>
      </c>
      <c r="T169" t="b">
        <v>0</v>
      </c>
      <c r="U169" t="b">
        <v>0</v>
      </c>
      <c r="V169" t="b">
        <v>0</v>
      </c>
      <c r="W169" t="b">
        <v>0</v>
      </c>
      <c r="X169" t="b">
        <v>0</v>
      </c>
      <c r="Y169" t="b">
        <v>0</v>
      </c>
      <c r="Z169" t="b">
        <v>0</v>
      </c>
      <c r="AA169" t="b">
        <v>0</v>
      </c>
      <c r="AB169" t="b">
        <v>0</v>
      </c>
      <c r="AC169" t="b">
        <v>0</v>
      </c>
      <c r="AD169" t="b">
        <v>0</v>
      </c>
      <c r="AE169" t="b">
        <v>0</v>
      </c>
      <c r="AF169" t="b">
        <v>0</v>
      </c>
      <c r="AG169" t="b">
        <v>1</v>
      </c>
      <c r="AH169">
        <v>3</v>
      </c>
      <c r="AI169" t="b">
        <v>0</v>
      </c>
      <c r="AJ169" t="b">
        <v>0</v>
      </c>
      <c r="AK169">
        <v>5025</v>
      </c>
      <c r="AL169">
        <v>3</v>
      </c>
      <c r="AM169" t="s">
        <v>311</v>
      </c>
    </row>
    <row r="170" spans="1:39" x14ac:dyDescent="0.25">
      <c r="A170" t="s">
        <v>304</v>
      </c>
      <c r="B170" t="s">
        <v>305</v>
      </c>
      <c r="C170">
        <v>105</v>
      </c>
      <c r="D170">
        <v>0</v>
      </c>
      <c r="E170" t="s">
        <v>160</v>
      </c>
      <c r="F170" t="s">
        <v>101</v>
      </c>
      <c r="G170" t="b">
        <v>1</v>
      </c>
      <c r="H170" t="b">
        <v>0</v>
      </c>
      <c r="I170" t="b">
        <v>0</v>
      </c>
      <c r="J170" t="b">
        <v>0</v>
      </c>
      <c r="K170" t="b">
        <v>0</v>
      </c>
      <c r="L170" t="b">
        <v>0</v>
      </c>
      <c r="M170" t="b">
        <v>0</v>
      </c>
      <c r="N170" t="b">
        <v>0</v>
      </c>
      <c r="O170" t="b">
        <v>1</v>
      </c>
      <c r="P170">
        <v>0</v>
      </c>
      <c r="Q170" t="b">
        <v>0</v>
      </c>
      <c r="R170" t="b">
        <v>0</v>
      </c>
      <c r="S170" t="b">
        <v>0</v>
      </c>
      <c r="T170" t="b">
        <v>0</v>
      </c>
      <c r="U170" t="b">
        <v>0</v>
      </c>
      <c r="V170" t="b">
        <v>0</v>
      </c>
      <c r="W170" t="b">
        <v>0</v>
      </c>
      <c r="X170" t="b">
        <v>0</v>
      </c>
      <c r="Y170" t="b">
        <v>0</v>
      </c>
      <c r="Z170" t="b">
        <v>0</v>
      </c>
      <c r="AA170" t="b">
        <v>0</v>
      </c>
      <c r="AB170" t="b">
        <v>0</v>
      </c>
      <c r="AC170" t="b">
        <v>0</v>
      </c>
      <c r="AD170" t="b">
        <v>0</v>
      </c>
      <c r="AE170" t="b">
        <v>0</v>
      </c>
      <c r="AF170" t="b">
        <v>0</v>
      </c>
      <c r="AG170" t="b">
        <v>0</v>
      </c>
      <c r="AH170">
        <v>0</v>
      </c>
      <c r="AI170" t="b">
        <v>0</v>
      </c>
      <c r="AJ170" t="b">
        <v>0</v>
      </c>
      <c r="AK170">
        <v>3900</v>
      </c>
      <c r="AL170">
        <v>0</v>
      </c>
      <c r="AM170" t="s">
        <v>312</v>
      </c>
    </row>
    <row r="171" spans="1:39" x14ac:dyDescent="0.25">
      <c r="A171" t="s">
        <v>304</v>
      </c>
      <c r="B171" t="s">
        <v>305</v>
      </c>
      <c r="C171">
        <v>103</v>
      </c>
      <c r="D171">
        <v>0</v>
      </c>
      <c r="E171" t="s">
        <v>160</v>
      </c>
      <c r="F171" t="s">
        <v>101</v>
      </c>
      <c r="G171" t="b">
        <v>1</v>
      </c>
      <c r="H171" t="b">
        <v>0</v>
      </c>
      <c r="I171" t="b">
        <v>0</v>
      </c>
      <c r="J171" t="b">
        <v>0</v>
      </c>
      <c r="K171" t="b">
        <v>0</v>
      </c>
      <c r="L171" t="b">
        <v>0</v>
      </c>
      <c r="M171" t="b">
        <v>0</v>
      </c>
      <c r="N171" t="b">
        <v>0</v>
      </c>
      <c r="O171" t="b">
        <v>1</v>
      </c>
      <c r="P171">
        <v>0</v>
      </c>
      <c r="Q171" t="b">
        <v>0</v>
      </c>
      <c r="R171" t="b">
        <v>0</v>
      </c>
      <c r="S171" t="b">
        <v>0</v>
      </c>
      <c r="T171" t="b">
        <v>0</v>
      </c>
      <c r="U171" t="b">
        <v>0</v>
      </c>
      <c r="V171" t="b">
        <v>0</v>
      </c>
      <c r="W171" t="b">
        <v>0</v>
      </c>
      <c r="X171" t="b">
        <v>0</v>
      </c>
      <c r="Y171" t="b">
        <v>0</v>
      </c>
      <c r="Z171" t="b">
        <v>0</v>
      </c>
      <c r="AA171" t="b">
        <v>0</v>
      </c>
      <c r="AB171" t="b">
        <v>0</v>
      </c>
      <c r="AC171" t="b">
        <v>0</v>
      </c>
      <c r="AD171" t="b">
        <v>0</v>
      </c>
      <c r="AE171" t="b">
        <v>0</v>
      </c>
      <c r="AF171" t="b">
        <v>0</v>
      </c>
      <c r="AG171" t="b">
        <v>0</v>
      </c>
      <c r="AH171">
        <v>0</v>
      </c>
      <c r="AI171" t="b">
        <v>0</v>
      </c>
      <c r="AJ171" t="b">
        <v>0</v>
      </c>
      <c r="AK171">
        <v>3350</v>
      </c>
      <c r="AL171">
        <v>0</v>
      </c>
      <c r="AM171" t="s">
        <v>176</v>
      </c>
    </row>
    <row r="172" spans="1:39" x14ac:dyDescent="0.25">
      <c r="A172" t="s">
        <v>304</v>
      </c>
      <c r="B172" t="s">
        <v>305</v>
      </c>
      <c r="C172">
        <v>58</v>
      </c>
      <c r="D172">
        <v>0</v>
      </c>
      <c r="E172" t="s">
        <v>164</v>
      </c>
      <c r="F172" t="s">
        <v>101</v>
      </c>
      <c r="G172" t="b">
        <v>0</v>
      </c>
      <c r="H172" t="b">
        <v>0</v>
      </c>
      <c r="I172" t="b">
        <v>0</v>
      </c>
      <c r="J172" t="b">
        <v>0</v>
      </c>
      <c r="K172" t="b">
        <v>0</v>
      </c>
      <c r="L172" t="b">
        <v>0</v>
      </c>
      <c r="M172" t="b">
        <v>0</v>
      </c>
      <c r="N172" t="b">
        <v>0</v>
      </c>
      <c r="O172" t="b">
        <v>0</v>
      </c>
      <c r="P172">
        <v>0</v>
      </c>
      <c r="Q172" t="b">
        <v>0</v>
      </c>
      <c r="R172" t="b">
        <v>0</v>
      </c>
      <c r="S172" t="b">
        <v>0</v>
      </c>
      <c r="T172" t="b">
        <v>0</v>
      </c>
      <c r="U172" t="b">
        <v>0</v>
      </c>
      <c r="V172" t="b">
        <v>0</v>
      </c>
      <c r="W172" t="b">
        <v>0</v>
      </c>
      <c r="X172" t="b">
        <v>0</v>
      </c>
      <c r="Y172" t="b">
        <v>0</v>
      </c>
      <c r="Z172" t="b">
        <v>0</v>
      </c>
      <c r="AA172" t="b">
        <v>0</v>
      </c>
      <c r="AB172" t="b">
        <v>0</v>
      </c>
      <c r="AC172" t="b">
        <v>0</v>
      </c>
      <c r="AD172" t="b">
        <v>0</v>
      </c>
      <c r="AE172" t="b">
        <v>0</v>
      </c>
      <c r="AF172" t="b">
        <v>1</v>
      </c>
      <c r="AG172" t="b">
        <v>0</v>
      </c>
      <c r="AH172">
        <v>0</v>
      </c>
      <c r="AI172" t="b">
        <v>0</v>
      </c>
      <c r="AJ172" t="b">
        <v>1</v>
      </c>
      <c r="AK172">
        <v>139</v>
      </c>
      <c r="AL172">
        <v>0</v>
      </c>
      <c r="AM172" t="s">
        <v>313</v>
      </c>
    </row>
    <row r="173" spans="1:39" x14ac:dyDescent="0.25">
      <c r="A173" t="s">
        <v>304</v>
      </c>
      <c r="B173" t="s">
        <v>305</v>
      </c>
      <c r="C173">
        <v>87</v>
      </c>
      <c r="D173">
        <v>0</v>
      </c>
      <c r="E173" t="s">
        <v>164</v>
      </c>
      <c r="F173" t="s">
        <v>101</v>
      </c>
      <c r="G173" t="b">
        <v>0</v>
      </c>
      <c r="H173" t="b">
        <v>0</v>
      </c>
      <c r="I173" t="b">
        <v>0</v>
      </c>
      <c r="J173" t="b">
        <v>0</v>
      </c>
      <c r="K173" t="b">
        <v>0</v>
      </c>
      <c r="L173" t="b">
        <v>0</v>
      </c>
      <c r="M173" t="b">
        <v>0</v>
      </c>
      <c r="N173" t="b">
        <v>0</v>
      </c>
      <c r="O173" t="b">
        <v>0</v>
      </c>
      <c r="P173">
        <v>0</v>
      </c>
      <c r="Q173" t="b">
        <v>0</v>
      </c>
      <c r="R173" t="b">
        <v>0</v>
      </c>
      <c r="S173" t="b">
        <v>0</v>
      </c>
      <c r="T173" t="b">
        <v>0</v>
      </c>
      <c r="U173" t="b">
        <v>0</v>
      </c>
      <c r="V173" t="b">
        <v>0</v>
      </c>
      <c r="W173" t="b">
        <v>0</v>
      </c>
      <c r="X173" t="b">
        <v>0</v>
      </c>
      <c r="Y173" t="b">
        <v>0</v>
      </c>
      <c r="Z173" t="b">
        <v>0</v>
      </c>
      <c r="AA173" t="b">
        <v>0</v>
      </c>
      <c r="AB173" t="b">
        <v>0</v>
      </c>
      <c r="AC173" t="b">
        <v>0</v>
      </c>
      <c r="AD173" t="b">
        <v>0</v>
      </c>
      <c r="AE173" t="b">
        <v>0</v>
      </c>
      <c r="AF173" t="b">
        <v>1</v>
      </c>
      <c r="AG173" t="b">
        <v>0</v>
      </c>
      <c r="AH173">
        <v>0</v>
      </c>
      <c r="AI173" t="b">
        <v>0</v>
      </c>
      <c r="AJ173" t="b">
        <v>1</v>
      </c>
      <c r="AK173">
        <v>99</v>
      </c>
      <c r="AL173">
        <v>0</v>
      </c>
      <c r="AM173" t="s">
        <v>314</v>
      </c>
    </row>
    <row r="174" spans="1:39" x14ac:dyDescent="0.25">
      <c r="A174" t="s">
        <v>304</v>
      </c>
      <c r="B174" t="s">
        <v>305</v>
      </c>
      <c r="C174">
        <v>3</v>
      </c>
      <c r="D174">
        <v>0</v>
      </c>
      <c r="E174" t="s">
        <v>241</v>
      </c>
      <c r="F174" t="s">
        <v>101</v>
      </c>
      <c r="G174" t="b">
        <v>1</v>
      </c>
      <c r="H174" t="b">
        <v>0</v>
      </c>
      <c r="I174" t="b">
        <v>0</v>
      </c>
      <c r="J174" t="b">
        <v>0</v>
      </c>
      <c r="K174" t="b">
        <v>0</v>
      </c>
      <c r="L174" t="b">
        <v>0</v>
      </c>
      <c r="M174" t="b">
        <v>0</v>
      </c>
      <c r="N174" t="b">
        <v>0</v>
      </c>
      <c r="O174" t="b">
        <v>1</v>
      </c>
      <c r="P174">
        <v>0</v>
      </c>
      <c r="Q174" t="b">
        <v>0</v>
      </c>
      <c r="R174" t="b">
        <v>1</v>
      </c>
      <c r="S174" t="b">
        <v>0</v>
      </c>
      <c r="T174" t="b">
        <v>0</v>
      </c>
      <c r="U174" t="b">
        <v>0</v>
      </c>
      <c r="V174" t="b">
        <v>0</v>
      </c>
      <c r="W174" t="b">
        <v>0</v>
      </c>
      <c r="X174" t="b">
        <v>0</v>
      </c>
      <c r="Y174" t="b">
        <v>0</v>
      </c>
      <c r="Z174" t="b">
        <v>0</v>
      </c>
      <c r="AA174" t="b">
        <v>0</v>
      </c>
      <c r="AB174" t="b">
        <v>0</v>
      </c>
      <c r="AC174" t="b">
        <v>0</v>
      </c>
      <c r="AD174" t="b">
        <v>0</v>
      </c>
      <c r="AE174" t="b">
        <v>0</v>
      </c>
      <c r="AF174" t="b">
        <v>0</v>
      </c>
      <c r="AG174" t="b">
        <v>0</v>
      </c>
      <c r="AH174">
        <v>0</v>
      </c>
      <c r="AI174" t="b">
        <v>0</v>
      </c>
      <c r="AJ174" t="b">
        <v>0</v>
      </c>
      <c r="AK174">
        <v>4348</v>
      </c>
      <c r="AL174">
        <v>0</v>
      </c>
      <c r="AM174" t="s">
        <v>315</v>
      </c>
    </row>
    <row r="175" spans="1:39" x14ac:dyDescent="0.25">
      <c r="A175" t="s">
        <v>304</v>
      </c>
      <c r="B175" t="s">
        <v>305</v>
      </c>
      <c r="C175">
        <v>107</v>
      </c>
      <c r="D175">
        <v>0</v>
      </c>
      <c r="E175" t="s">
        <v>160</v>
      </c>
      <c r="F175" t="s">
        <v>101</v>
      </c>
      <c r="G175" t="b">
        <v>1</v>
      </c>
      <c r="H175" t="b">
        <v>0</v>
      </c>
      <c r="I175" t="b">
        <v>0</v>
      </c>
      <c r="J175" t="b">
        <v>0</v>
      </c>
      <c r="K175" t="b">
        <v>0</v>
      </c>
      <c r="L175" t="b">
        <v>0</v>
      </c>
      <c r="M175" t="b">
        <v>0</v>
      </c>
      <c r="N175" t="b">
        <v>0</v>
      </c>
      <c r="O175" t="b">
        <v>1</v>
      </c>
      <c r="P175">
        <v>0</v>
      </c>
      <c r="Q175" t="b">
        <v>0</v>
      </c>
      <c r="R175" t="b">
        <v>0</v>
      </c>
      <c r="S175" t="b">
        <v>0</v>
      </c>
      <c r="T175" t="b">
        <v>0</v>
      </c>
      <c r="U175" t="b">
        <v>0</v>
      </c>
      <c r="V175" t="b">
        <v>0</v>
      </c>
      <c r="W175" t="b">
        <v>0</v>
      </c>
      <c r="X175" t="b">
        <v>0</v>
      </c>
      <c r="Y175" t="b">
        <v>0</v>
      </c>
      <c r="Z175" t="b">
        <v>0</v>
      </c>
      <c r="AA175" t="b">
        <v>0</v>
      </c>
      <c r="AB175" t="b">
        <v>0</v>
      </c>
      <c r="AC175" t="b">
        <v>0</v>
      </c>
      <c r="AD175" t="b">
        <v>0</v>
      </c>
      <c r="AE175" t="b">
        <v>0</v>
      </c>
      <c r="AF175" t="b">
        <v>0</v>
      </c>
      <c r="AG175" t="b">
        <v>0</v>
      </c>
      <c r="AH175">
        <v>0</v>
      </c>
      <c r="AI175" t="b">
        <v>0</v>
      </c>
      <c r="AJ175" t="b">
        <v>0</v>
      </c>
      <c r="AK175">
        <v>5343</v>
      </c>
      <c r="AL175">
        <v>0</v>
      </c>
      <c r="AM175" t="s">
        <v>316</v>
      </c>
    </row>
    <row r="176" spans="1:39" x14ac:dyDescent="0.25">
      <c r="A176" t="s">
        <v>304</v>
      </c>
      <c r="B176" t="s">
        <v>305</v>
      </c>
      <c r="C176">
        <v>110</v>
      </c>
      <c r="D176">
        <v>1</v>
      </c>
      <c r="E176" t="s">
        <v>177</v>
      </c>
      <c r="F176" t="s">
        <v>102</v>
      </c>
      <c r="G176" t="b">
        <v>1</v>
      </c>
      <c r="H176" t="b">
        <v>0</v>
      </c>
      <c r="I176" t="b">
        <v>0</v>
      </c>
      <c r="J176" t="b">
        <v>0</v>
      </c>
      <c r="K176" t="b">
        <v>0</v>
      </c>
      <c r="L176" t="b">
        <v>0</v>
      </c>
      <c r="M176" t="b">
        <v>0</v>
      </c>
      <c r="N176" t="b">
        <v>0</v>
      </c>
      <c r="O176" t="b">
        <v>1</v>
      </c>
      <c r="P176">
        <v>0</v>
      </c>
      <c r="Q176" t="b">
        <v>0</v>
      </c>
      <c r="R176" t="b">
        <v>0</v>
      </c>
      <c r="S176" t="b">
        <v>0</v>
      </c>
      <c r="T176" t="b">
        <v>0</v>
      </c>
      <c r="U176" t="b">
        <v>0</v>
      </c>
      <c r="V176" t="b">
        <v>1</v>
      </c>
      <c r="W176" t="b">
        <v>1</v>
      </c>
      <c r="X176" t="b">
        <v>1</v>
      </c>
      <c r="Y176" t="b">
        <v>0</v>
      </c>
      <c r="Z176" t="b">
        <v>0</v>
      </c>
      <c r="AA176" t="b">
        <v>0</v>
      </c>
      <c r="AB176" t="b">
        <v>0</v>
      </c>
      <c r="AC176" t="b">
        <v>0</v>
      </c>
      <c r="AD176" t="b">
        <v>0</v>
      </c>
      <c r="AE176" t="b">
        <v>0</v>
      </c>
      <c r="AF176" t="b">
        <v>0</v>
      </c>
      <c r="AG176" t="b">
        <v>0</v>
      </c>
      <c r="AH176">
        <v>0</v>
      </c>
      <c r="AI176" t="b">
        <v>0</v>
      </c>
      <c r="AJ176" t="b">
        <v>0</v>
      </c>
      <c r="AK176">
        <v>6105</v>
      </c>
      <c r="AL176">
        <v>0</v>
      </c>
      <c r="AM176" t="s">
        <v>171</v>
      </c>
    </row>
    <row r="177" spans="1:39" x14ac:dyDescent="0.25">
      <c r="A177" t="s">
        <v>304</v>
      </c>
      <c r="B177" t="s">
        <v>305</v>
      </c>
      <c r="C177">
        <v>104</v>
      </c>
      <c r="D177">
        <v>0</v>
      </c>
      <c r="E177" t="s">
        <v>160</v>
      </c>
      <c r="F177" t="s">
        <v>101</v>
      </c>
      <c r="G177" t="b">
        <v>1</v>
      </c>
      <c r="H177" t="b">
        <v>0</v>
      </c>
      <c r="I177" t="b">
        <v>0</v>
      </c>
      <c r="J177" t="b">
        <v>0</v>
      </c>
      <c r="K177" t="b">
        <v>0</v>
      </c>
      <c r="L177" t="b">
        <v>0</v>
      </c>
      <c r="M177" t="b">
        <v>0</v>
      </c>
      <c r="N177" t="b">
        <v>0</v>
      </c>
      <c r="O177" t="b">
        <v>1</v>
      </c>
      <c r="P177">
        <v>0</v>
      </c>
      <c r="Q177" t="b">
        <v>0</v>
      </c>
      <c r="R177" t="b">
        <v>0</v>
      </c>
      <c r="S177" t="b">
        <v>0</v>
      </c>
      <c r="T177" t="b">
        <v>0</v>
      </c>
      <c r="U177" t="b">
        <v>0</v>
      </c>
      <c r="V177" t="b">
        <v>0</v>
      </c>
      <c r="W177" t="b">
        <v>0</v>
      </c>
      <c r="X177" t="b">
        <v>0</v>
      </c>
      <c r="Y177" t="b">
        <v>0</v>
      </c>
      <c r="Z177" t="b">
        <v>0</v>
      </c>
      <c r="AA177" t="b">
        <v>0</v>
      </c>
      <c r="AB177" t="b">
        <v>0</v>
      </c>
      <c r="AC177" t="b">
        <v>0</v>
      </c>
      <c r="AD177" t="b">
        <v>0</v>
      </c>
      <c r="AE177" t="b">
        <v>0</v>
      </c>
      <c r="AF177" t="b">
        <v>0</v>
      </c>
      <c r="AG177" t="b">
        <v>0</v>
      </c>
      <c r="AH177">
        <v>0</v>
      </c>
      <c r="AI177" t="b">
        <v>0</v>
      </c>
      <c r="AJ177" t="b">
        <v>0</v>
      </c>
      <c r="AK177">
        <v>3593</v>
      </c>
      <c r="AL177">
        <v>0</v>
      </c>
      <c r="AM177" t="s">
        <v>317</v>
      </c>
    </row>
    <row r="178" spans="1:39" x14ac:dyDescent="0.25">
      <c r="A178" t="s">
        <v>304</v>
      </c>
      <c r="B178" t="s">
        <v>305</v>
      </c>
      <c r="C178">
        <v>72</v>
      </c>
      <c r="D178">
        <v>0</v>
      </c>
      <c r="E178" t="s">
        <v>318</v>
      </c>
      <c r="F178" t="s">
        <v>102</v>
      </c>
      <c r="G178" t="b">
        <v>1</v>
      </c>
      <c r="H178" t="b">
        <v>0</v>
      </c>
      <c r="I178" t="b">
        <v>0</v>
      </c>
      <c r="J178" t="b">
        <v>1</v>
      </c>
      <c r="K178" t="b">
        <v>1</v>
      </c>
      <c r="L178" t="b">
        <v>0</v>
      </c>
      <c r="M178" t="b">
        <v>0</v>
      </c>
      <c r="N178" t="b">
        <v>0</v>
      </c>
      <c r="O178" t="b">
        <v>1</v>
      </c>
      <c r="P178">
        <v>0</v>
      </c>
      <c r="Q178" t="b">
        <v>1</v>
      </c>
      <c r="R178" t="b">
        <v>1</v>
      </c>
      <c r="S178" t="b">
        <v>0</v>
      </c>
      <c r="T178" t="b">
        <v>0</v>
      </c>
      <c r="U178" t="b">
        <v>0</v>
      </c>
      <c r="V178" t="b">
        <v>1</v>
      </c>
      <c r="W178" t="b">
        <v>1</v>
      </c>
      <c r="X178" t="b">
        <v>1</v>
      </c>
      <c r="Y178" t="b">
        <v>0</v>
      </c>
      <c r="Z178" t="b">
        <v>0</v>
      </c>
      <c r="AA178" t="b">
        <v>0</v>
      </c>
      <c r="AB178" t="b">
        <v>0</v>
      </c>
      <c r="AC178" t="b">
        <v>0</v>
      </c>
      <c r="AD178" t="b">
        <v>0</v>
      </c>
      <c r="AE178" t="b">
        <v>0</v>
      </c>
      <c r="AF178" t="b">
        <v>0</v>
      </c>
      <c r="AG178" t="b">
        <v>1</v>
      </c>
      <c r="AH178">
        <v>1</v>
      </c>
      <c r="AI178" t="b">
        <v>0</v>
      </c>
      <c r="AJ178" t="b">
        <v>0</v>
      </c>
      <c r="AK178">
        <v>3836</v>
      </c>
      <c r="AL178">
        <v>0</v>
      </c>
      <c r="AM178" t="s">
        <v>319</v>
      </c>
    </row>
    <row r="179" spans="1:39" x14ac:dyDescent="0.25">
      <c r="A179" t="s">
        <v>304</v>
      </c>
      <c r="B179" t="s">
        <v>305</v>
      </c>
      <c r="C179">
        <v>106</v>
      </c>
      <c r="D179">
        <v>0</v>
      </c>
      <c r="E179" t="s">
        <v>158</v>
      </c>
      <c r="F179" t="s">
        <v>102</v>
      </c>
      <c r="G179" t="b">
        <v>1</v>
      </c>
      <c r="H179" t="b">
        <v>0</v>
      </c>
      <c r="I179" t="b">
        <v>0</v>
      </c>
      <c r="J179" t="b">
        <v>0</v>
      </c>
      <c r="K179" t="b">
        <v>0</v>
      </c>
      <c r="L179" t="b">
        <v>0</v>
      </c>
      <c r="M179" t="b">
        <v>0</v>
      </c>
      <c r="N179" t="b">
        <v>0</v>
      </c>
      <c r="O179" t="b">
        <v>1</v>
      </c>
      <c r="P179">
        <v>0</v>
      </c>
      <c r="Q179" t="b">
        <v>0</v>
      </c>
      <c r="R179" t="b">
        <v>0</v>
      </c>
      <c r="S179" t="b">
        <v>0</v>
      </c>
      <c r="T179" t="b">
        <v>0</v>
      </c>
      <c r="U179" t="b">
        <v>0</v>
      </c>
      <c r="V179" t="b">
        <v>1</v>
      </c>
      <c r="W179" t="b">
        <v>1</v>
      </c>
      <c r="X179" t="b">
        <v>1</v>
      </c>
      <c r="Y179" t="b">
        <v>0</v>
      </c>
      <c r="Z179" t="b">
        <v>0</v>
      </c>
      <c r="AA179" t="b">
        <v>0</v>
      </c>
      <c r="AB179" t="b">
        <v>0</v>
      </c>
      <c r="AC179" t="b">
        <v>0</v>
      </c>
      <c r="AD179" t="b">
        <v>0</v>
      </c>
      <c r="AE179" t="b">
        <v>0</v>
      </c>
      <c r="AF179" t="b">
        <v>0</v>
      </c>
      <c r="AG179" t="b">
        <v>0</v>
      </c>
      <c r="AH179">
        <v>0</v>
      </c>
      <c r="AI179" t="b">
        <v>0</v>
      </c>
      <c r="AJ179" t="b">
        <v>0</v>
      </c>
      <c r="AK179">
        <v>4943</v>
      </c>
      <c r="AL179">
        <v>0</v>
      </c>
      <c r="AM179" t="s">
        <v>320</v>
      </c>
    </row>
    <row r="180" spans="1:39" x14ac:dyDescent="0.25">
      <c r="A180" t="s">
        <v>304</v>
      </c>
      <c r="B180" t="s">
        <v>305</v>
      </c>
      <c r="C180">
        <v>96</v>
      </c>
      <c r="D180">
        <v>0</v>
      </c>
      <c r="E180" t="s">
        <v>160</v>
      </c>
      <c r="F180" t="s">
        <v>101</v>
      </c>
      <c r="G180" t="b">
        <v>1</v>
      </c>
      <c r="H180" t="b">
        <v>0</v>
      </c>
      <c r="I180" t="b">
        <v>0</v>
      </c>
      <c r="J180" t="b">
        <v>0</v>
      </c>
      <c r="K180" t="b">
        <v>0</v>
      </c>
      <c r="L180" t="b">
        <v>0</v>
      </c>
      <c r="M180" t="b">
        <v>0</v>
      </c>
      <c r="N180" t="b">
        <v>0</v>
      </c>
      <c r="O180" t="b">
        <v>1</v>
      </c>
      <c r="P180">
        <v>0</v>
      </c>
      <c r="Q180" t="b">
        <v>0</v>
      </c>
      <c r="R180" t="b">
        <v>0</v>
      </c>
      <c r="S180" t="b">
        <v>0</v>
      </c>
      <c r="T180" t="b">
        <v>0</v>
      </c>
      <c r="U180" t="b">
        <v>0</v>
      </c>
      <c r="V180" t="b">
        <v>0</v>
      </c>
      <c r="W180" t="b">
        <v>0</v>
      </c>
      <c r="X180" t="b">
        <v>0</v>
      </c>
      <c r="Y180" t="b">
        <v>0</v>
      </c>
      <c r="Z180" t="b">
        <v>0</v>
      </c>
      <c r="AA180" t="b">
        <v>0</v>
      </c>
      <c r="AB180" t="b">
        <v>0</v>
      </c>
      <c r="AC180" t="b">
        <v>0</v>
      </c>
      <c r="AD180" t="b">
        <v>0</v>
      </c>
      <c r="AE180" t="b">
        <v>0</v>
      </c>
      <c r="AF180" t="b">
        <v>0</v>
      </c>
      <c r="AG180" t="b">
        <v>0</v>
      </c>
      <c r="AH180">
        <v>0</v>
      </c>
      <c r="AI180" t="b">
        <v>0</v>
      </c>
      <c r="AJ180" t="b">
        <v>0</v>
      </c>
      <c r="AK180">
        <v>5742</v>
      </c>
      <c r="AL180">
        <v>0</v>
      </c>
      <c r="AM180" t="s">
        <v>321</v>
      </c>
    </row>
    <row r="181" spans="1:39" x14ac:dyDescent="0.25">
      <c r="A181" t="s">
        <v>156</v>
      </c>
      <c r="B181" t="s">
        <v>322</v>
      </c>
      <c r="C181">
        <v>20</v>
      </c>
      <c r="D181">
        <v>0</v>
      </c>
      <c r="E181" t="s">
        <v>166</v>
      </c>
      <c r="F181" t="s">
        <v>101</v>
      </c>
      <c r="G181" t="b">
        <v>0</v>
      </c>
      <c r="H181" t="b">
        <v>0</v>
      </c>
      <c r="I181" t="b">
        <v>0</v>
      </c>
      <c r="J181" t="b">
        <v>0</v>
      </c>
      <c r="K181" t="b">
        <v>0</v>
      </c>
      <c r="L181" t="b">
        <v>0</v>
      </c>
      <c r="M181" t="b">
        <v>0</v>
      </c>
      <c r="N181" t="b">
        <v>0</v>
      </c>
      <c r="O181" t="b">
        <v>0</v>
      </c>
      <c r="P181">
        <v>0</v>
      </c>
      <c r="Q181" t="b">
        <v>0</v>
      </c>
      <c r="R181" t="b">
        <v>0</v>
      </c>
      <c r="S181" t="b">
        <v>0</v>
      </c>
      <c r="T181" t="b">
        <v>0</v>
      </c>
      <c r="U181" t="b">
        <v>0</v>
      </c>
      <c r="V181" t="b">
        <v>0</v>
      </c>
      <c r="W181" t="b">
        <v>0</v>
      </c>
      <c r="X181" t="b">
        <v>0</v>
      </c>
      <c r="Y181" t="b">
        <v>0</v>
      </c>
      <c r="Z181" t="b">
        <v>0</v>
      </c>
      <c r="AA181" t="b">
        <v>0</v>
      </c>
      <c r="AB181" t="b">
        <v>0</v>
      </c>
      <c r="AC181" t="b">
        <v>0</v>
      </c>
      <c r="AD181" t="b">
        <v>0</v>
      </c>
      <c r="AE181" t="b">
        <v>0</v>
      </c>
      <c r="AF181" t="b">
        <v>0</v>
      </c>
      <c r="AG181" t="b">
        <v>0</v>
      </c>
      <c r="AH181">
        <v>0</v>
      </c>
      <c r="AI181" t="b">
        <v>0</v>
      </c>
      <c r="AJ181" t="b">
        <v>1</v>
      </c>
      <c r="AK181">
        <v>3857</v>
      </c>
      <c r="AL181">
        <v>0</v>
      </c>
      <c r="AM181" t="s">
        <v>171</v>
      </c>
    </row>
    <row r="182" spans="1:39" x14ac:dyDescent="0.25">
      <c r="A182" t="s">
        <v>156</v>
      </c>
      <c r="B182" t="s">
        <v>322</v>
      </c>
      <c r="C182">
        <v>114</v>
      </c>
      <c r="D182">
        <v>1</v>
      </c>
      <c r="E182" t="s">
        <v>241</v>
      </c>
      <c r="F182" t="s">
        <v>102</v>
      </c>
      <c r="G182" t="b">
        <v>1</v>
      </c>
      <c r="H182" t="b">
        <v>0</v>
      </c>
      <c r="I182" t="b">
        <v>0</v>
      </c>
      <c r="J182" t="b">
        <v>0</v>
      </c>
      <c r="K182" t="b">
        <v>0</v>
      </c>
      <c r="L182" t="b">
        <v>0</v>
      </c>
      <c r="M182" t="b">
        <v>0</v>
      </c>
      <c r="N182" t="b">
        <v>0</v>
      </c>
      <c r="O182" t="b">
        <v>1</v>
      </c>
      <c r="P182">
        <v>0</v>
      </c>
      <c r="Q182" t="b">
        <v>1</v>
      </c>
      <c r="R182" t="b">
        <v>0</v>
      </c>
      <c r="S182" t="b">
        <v>0</v>
      </c>
      <c r="T182" t="b">
        <v>0</v>
      </c>
      <c r="U182" t="b">
        <v>0</v>
      </c>
      <c r="V182" t="b">
        <v>1</v>
      </c>
      <c r="W182" t="b">
        <v>1</v>
      </c>
      <c r="X182" t="b">
        <v>1</v>
      </c>
      <c r="Y182" t="b">
        <v>0</v>
      </c>
      <c r="Z182" t="b">
        <v>0</v>
      </c>
      <c r="AA182" t="b">
        <v>0</v>
      </c>
      <c r="AB182" t="b">
        <v>0</v>
      </c>
      <c r="AC182" t="b">
        <v>0</v>
      </c>
      <c r="AD182" t="b">
        <v>0</v>
      </c>
      <c r="AE182" t="b">
        <v>0</v>
      </c>
      <c r="AF182" t="b">
        <v>0</v>
      </c>
      <c r="AG182" t="b">
        <v>0</v>
      </c>
      <c r="AH182">
        <v>0</v>
      </c>
      <c r="AI182" t="b">
        <v>0</v>
      </c>
      <c r="AJ182" t="b">
        <v>0</v>
      </c>
      <c r="AK182">
        <v>9654</v>
      </c>
      <c r="AL182">
        <v>0</v>
      </c>
      <c r="AM182" t="s">
        <v>323</v>
      </c>
    </row>
    <row r="183" spans="1:39" x14ac:dyDescent="0.25">
      <c r="A183" t="s">
        <v>156</v>
      </c>
      <c r="B183" t="s">
        <v>322</v>
      </c>
      <c r="C183">
        <v>98</v>
      </c>
      <c r="D183">
        <v>0</v>
      </c>
      <c r="E183" t="s">
        <v>160</v>
      </c>
      <c r="F183" t="s">
        <v>101</v>
      </c>
      <c r="G183" t="b">
        <v>1</v>
      </c>
      <c r="H183" t="b">
        <v>0</v>
      </c>
      <c r="I183" t="b">
        <v>0</v>
      </c>
      <c r="J183" t="b">
        <v>0</v>
      </c>
      <c r="K183" t="b">
        <v>0</v>
      </c>
      <c r="L183" t="b">
        <v>0</v>
      </c>
      <c r="M183" t="b">
        <v>0</v>
      </c>
      <c r="N183" t="b">
        <v>0</v>
      </c>
      <c r="O183" t="b">
        <v>1</v>
      </c>
      <c r="P183">
        <v>0</v>
      </c>
      <c r="Q183" t="b">
        <v>0</v>
      </c>
      <c r="R183" t="b">
        <v>0</v>
      </c>
      <c r="S183" t="b">
        <v>0</v>
      </c>
      <c r="T183" t="b">
        <v>0</v>
      </c>
      <c r="U183" t="b">
        <v>0</v>
      </c>
      <c r="V183" t="b">
        <v>0</v>
      </c>
      <c r="W183" t="b">
        <v>0</v>
      </c>
      <c r="X183" t="b">
        <v>0</v>
      </c>
      <c r="Y183" t="b">
        <v>0</v>
      </c>
      <c r="Z183" t="b">
        <v>0</v>
      </c>
      <c r="AA183" t="b">
        <v>0</v>
      </c>
      <c r="AB183" t="b">
        <v>0</v>
      </c>
      <c r="AC183" t="b">
        <v>0</v>
      </c>
      <c r="AD183" t="b">
        <v>0</v>
      </c>
      <c r="AE183" t="b">
        <v>0</v>
      </c>
      <c r="AF183" t="b">
        <v>0</v>
      </c>
      <c r="AG183" t="b">
        <v>0</v>
      </c>
      <c r="AH183">
        <v>0</v>
      </c>
      <c r="AI183" t="b">
        <v>0</v>
      </c>
      <c r="AJ183" t="b">
        <v>0</v>
      </c>
      <c r="AK183">
        <v>13898</v>
      </c>
      <c r="AL183">
        <v>0</v>
      </c>
      <c r="AM183" t="s">
        <v>171</v>
      </c>
    </row>
    <row r="184" spans="1:39" x14ac:dyDescent="0.25">
      <c r="A184" t="s">
        <v>156</v>
      </c>
      <c r="B184" t="s">
        <v>322</v>
      </c>
      <c r="C184">
        <v>39</v>
      </c>
      <c r="D184">
        <v>0</v>
      </c>
      <c r="E184" t="s">
        <v>162</v>
      </c>
      <c r="F184" t="s">
        <v>101</v>
      </c>
      <c r="G184" t="b">
        <v>1</v>
      </c>
      <c r="H184" t="b">
        <v>0</v>
      </c>
      <c r="I184" t="b">
        <v>0</v>
      </c>
      <c r="J184" t="b">
        <v>0</v>
      </c>
      <c r="K184" t="b">
        <v>0</v>
      </c>
      <c r="L184" t="b">
        <v>0</v>
      </c>
      <c r="M184" t="b">
        <v>0</v>
      </c>
      <c r="N184" t="b">
        <v>1</v>
      </c>
      <c r="O184" t="b">
        <v>1</v>
      </c>
      <c r="P184">
        <v>0</v>
      </c>
      <c r="Q184" t="b">
        <v>0</v>
      </c>
      <c r="R184" t="b">
        <v>0</v>
      </c>
      <c r="S184" t="b">
        <v>0</v>
      </c>
      <c r="T184" t="b">
        <v>0</v>
      </c>
      <c r="U184" t="b">
        <v>0</v>
      </c>
      <c r="V184" t="b">
        <v>0</v>
      </c>
      <c r="W184" t="b">
        <v>0</v>
      </c>
      <c r="X184" t="b">
        <v>0</v>
      </c>
      <c r="Y184" t="b">
        <v>0</v>
      </c>
      <c r="Z184" t="b">
        <v>0</v>
      </c>
      <c r="AA184" t="b">
        <v>0</v>
      </c>
      <c r="AB184" t="b">
        <v>0</v>
      </c>
      <c r="AC184" t="b">
        <v>0</v>
      </c>
      <c r="AD184" t="b">
        <v>0</v>
      </c>
      <c r="AE184" t="b">
        <v>0</v>
      </c>
      <c r="AF184" t="b">
        <v>0</v>
      </c>
      <c r="AG184" t="b">
        <v>1</v>
      </c>
      <c r="AH184">
        <v>0</v>
      </c>
      <c r="AI184" t="b">
        <v>0</v>
      </c>
      <c r="AJ184" t="b">
        <v>0</v>
      </c>
      <c r="AK184">
        <v>6301</v>
      </c>
      <c r="AL184">
        <v>2</v>
      </c>
      <c r="AM184" t="s">
        <v>324</v>
      </c>
    </row>
    <row r="185" spans="1:39" x14ac:dyDescent="0.25">
      <c r="A185" t="s">
        <v>156</v>
      </c>
      <c r="B185" t="s">
        <v>322</v>
      </c>
      <c r="C185">
        <v>74</v>
      </c>
      <c r="D185">
        <v>0</v>
      </c>
      <c r="E185" t="s">
        <v>175</v>
      </c>
      <c r="F185" t="s">
        <v>102</v>
      </c>
      <c r="G185" t="b">
        <v>1</v>
      </c>
      <c r="H185" t="b">
        <v>1</v>
      </c>
      <c r="I185" t="b">
        <v>0</v>
      </c>
      <c r="J185" t="b">
        <v>1</v>
      </c>
      <c r="K185" t="b">
        <v>1</v>
      </c>
      <c r="L185" t="b">
        <v>0</v>
      </c>
      <c r="M185" t="b">
        <v>0</v>
      </c>
      <c r="N185" t="b">
        <v>0</v>
      </c>
      <c r="O185" t="b">
        <v>1</v>
      </c>
      <c r="P185">
        <v>0</v>
      </c>
      <c r="Q185" t="b">
        <v>1</v>
      </c>
      <c r="R185" t="b">
        <v>0</v>
      </c>
      <c r="S185" t="b">
        <v>0</v>
      </c>
      <c r="T185" t="b">
        <v>0</v>
      </c>
      <c r="U185" t="b">
        <v>0</v>
      </c>
      <c r="V185" t="b">
        <v>1</v>
      </c>
      <c r="W185" t="b">
        <v>1</v>
      </c>
      <c r="X185" t="b">
        <v>1</v>
      </c>
      <c r="Y185" t="b">
        <v>0</v>
      </c>
      <c r="Z185" t="b">
        <v>0</v>
      </c>
      <c r="AA185" t="b">
        <v>0</v>
      </c>
      <c r="AB185" t="b">
        <v>0</v>
      </c>
      <c r="AC185" t="b">
        <v>0</v>
      </c>
      <c r="AD185" t="b">
        <v>0</v>
      </c>
      <c r="AE185" t="b">
        <v>0</v>
      </c>
      <c r="AF185" t="b">
        <v>0</v>
      </c>
      <c r="AG185" t="b">
        <v>1</v>
      </c>
      <c r="AH185">
        <v>0</v>
      </c>
      <c r="AI185" t="b">
        <v>0</v>
      </c>
      <c r="AJ185" t="b">
        <v>0</v>
      </c>
      <c r="AK185">
        <v>5939</v>
      </c>
      <c r="AL185">
        <v>0</v>
      </c>
      <c r="AM185" t="s">
        <v>176</v>
      </c>
    </row>
    <row r="186" spans="1:39" x14ac:dyDescent="0.25">
      <c r="A186" t="s">
        <v>156</v>
      </c>
      <c r="B186" t="s">
        <v>322</v>
      </c>
      <c r="C186">
        <v>95</v>
      </c>
      <c r="D186">
        <v>0</v>
      </c>
      <c r="E186" t="s">
        <v>158</v>
      </c>
      <c r="F186" t="s">
        <v>102</v>
      </c>
      <c r="G186" t="b">
        <v>1</v>
      </c>
      <c r="H186" t="b">
        <v>0</v>
      </c>
      <c r="I186" t="b">
        <v>0</v>
      </c>
      <c r="J186" t="b">
        <v>0</v>
      </c>
      <c r="K186" t="b">
        <v>0</v>
      </c>
      <c r="L186" t="b">
        <v>0</v>
      </c>
      <c r="M186" t="b">
        <v>0</v>
      </c>
      <c r="N186" t="b">
        <v>0</v>
      </c>
      <c r="O186" t="b">
        <v>1</v>
      </c>
      <c r="P186">
        <v>0</v>
      </c>
      <c r="Q186" t="b">
        <v>0</v>
      </c>
      <c r="R186" t="b">
        <v>0</v>
      </c>
      <c r="S186" t="b">
        <v>0</v>
      </c>
      <c r="T186" t="b">
        <v>0</v>
      </c>
      <c r="U186" t="b">
        <v>0</v>
      </c>
      <c r="V186" t="b">
        <v>1</v>
      </c>
      <c r="W186" t="b">
        <v>1</v>
      </c>
      <c r="X186" t="b">
        <v>1</v>
      </c>
      <c r="Y186" t="b">
        <v>0</v>
      </c>
      <c r="Z186" t="b">
        <v>0</v>
      </c>
      <c r="AA186" t="b">
        <v>0</v>
      </c>
      <c r="AB186" t="b">
        <v>0</v>
      </c>
      <c r="AC186" t="b">
        <v>0</v>
      </c>
      <c r="AD186" t="b">
        <v>0</v>
      </c>
      <c r="AE186" t="b">
        <v>0</v>
      </c>
      <c r="AF186" t="b">
        <v>0</v>
      </c>
      <c r="AG186" t="b">
        <v>0</v>
      </c>
      <c r="AH186">
        <v>0</v>
      </c>
      <c r="AI186" t="b">
        <v>0</v>
      </c>
      <c r="AJ186" t="b">
        <v>0</v>
      </c>
      <c r="AK186">
        <v>6560</v>
      </c>
      <c r="AL186">
        <v>0</v>
      </c>
      <c r="AM186" t="s">
        <v>325</v>
      </c>
    </row>
    <row r="187" spans="1:39" x14ac:dyDescent="0.25">
      <c r="A187" t="s">
        <v>156</v>
      </c>
      <c r="B187" t="s">
        <v>322</v>
      </c>
      <c r="C187">
        <v>115</v>
      </c>
      <c r="D187">
        <v>0</v>
      </c>
      <c r="E187" t="s">
        <v>162</v>
      </c>
      <c r="F187" t="s">
        <v>101</v>
      </c>
      <c r="G187" t="b">
        <v>1</v>
      </c>
      <c r="H187" t="b">
        <v>0</v>
      </c>
      <c r="I187" t="b">
        <v>0</v>
      </c>
      <c r="J187" t="b">
        <v>0</v>
      </c>
      <c r="K187" t="b">
        <v>0</v>
      </c>
      <c r="L187" t="b">
        <v>0</v>
      </c>
      <c r="M187" t="b">
        <v>0</v>
      </c>
      <c r="N187" t="b">
        <v>1</v>
      </c>
      <c r="O187" t="b">
        <v>1</v>
      </c>
      <c r="P187">
        <v>0</v>
      </c>
      <c r="Q187" t="b">
        <v>0</v>
      </c>
      <c r="R187" t="b">
        <v>0</v>
      </c>
      <c r="S187" t="b">
        <v>0</v>
      </c>
      <c r="T187" t="b">
        <v>0</v>
      </c>
      <c r="U187" t="b">
        <v>0</v>
      </c>
      <c r="V187" t="b">
        <v>0</v>
      </c>
      <c r="W187" t="b">
        <v>0</v>
      </c>
      <c r="X187" t="b">
        <v>0</v>
      </c>
      <c r="Y187" t="b">
        <v>0</v>
      </c>
      <c r="Z187" t="b">
        <v>0</v>
      </c>
      <c r="AA187" t="b">
        <v>0</v>
      </c>
      <c r="AB187" t="b">
        <v>0</v>
      </c>
      <c r="AC187" t="b">
        <v>0</v>
      </c>
      <c r="AD187" t="b">
        <v>0</v>
      </c>
      <c r="AE187" t="b">
        <v>0</v>
      </c>
      <c r="AF187" t="b">
        <v>0</v>
      </c>
      <c r="AG187" t="b">
        <v>1</v>
      </c>
      <c r="AH187">
        <v>0</v>
      </c>
      <c r="AI187" t="b">
        <v>0</v>
      </c>
      <c r="AJ187" t="b">
        <v>0</v>
      </c>
      <c r="AK187">
        <v>10663</v>
      </c>
      <c r="AL187">
        <v>2</v>
      </c>
      <c r="AM187" t="s">
        <v>326</v>
      </c>
    </row>
    <row r="188" spans="1:39" x14ac:dyDescent="0.25">
      <c r="A188" t="s">
        <v>156</v>
      </c>
      <c r="B188" t="s">
        <v>322</v>
      </c>
      <c r="C188">
        <v>113</v>
      </c>
      <c r="D188">
        <v>0</v>
      </c>
      <c r="E188" t="s">
        <v>160</v>
      </c>
      <c r="F188" t="s">
        <v>101</v>
      </c>
      <c r="G188" t="b">
        <v>1</v>
      </c>
      <c r="H188" t="b">
        <v>0</v>
      </c>
      <c r="I188" t="b">
        <v>0</v>
      </c>
      <c r="J188" t="b">
        <v>0</v>
      </c>
      <c r="K188" t="b">
        <v>0</v>
      </c>
      <c r="L188" t="b">
        <v>0</v>
      </c>
      <c r="M188" t="b">
        <v>0</v>
      </c>
      <c r="N188" t="b">
        <v>0</v>
      </c>
      <c r="O188" t="b">
        <v>1</v>
      </c>
      <c r="P188">
        <v>0</v>
      </c>
      <c r="Q188" t="b">
        <v>0</v>
      </c>
      <c r="R188" t="b">
        <v>0</v>
      </c>
      <c r="S188" t="b">
        <v>0</v>
      </c>
      <c r="T188" t="b">
        <v>0</v>
      </c>
      <c r="U188" t="b">
        <v>0</v>
      </c>
      <c r="V188" t="b">
        <v>0</v>
      </c>
      <c r="W188" t="b">
        <v>0</v>
      </c>
      <c r="X188" t="b">
        <v>0</v>
      </c>
      <c r="Y188" t="b">
        <v>0</v>
      </c>
      <c r="Z188" t="b">
        <v>0</v>
      </c>
      <c r="AA188" t="b">
        <v>0</v>
      </c>
      <c r="AB188" t="b">
        <v>0</v>
      </c>
      <c r="AC188" t="b">
        <v>0</v>
      </c>
      <c r="AD188" t="b">
        <v>0</v>
      </c>
      <c r="AE188" t="b">
        <v>0</v>
      </c>
      <c r="AF188" t="b">
        <v>0</v>
      </c>
      <c r="AG188" t="b">
        <v>0</v>
      </c>
      <c r="AH188">
        <v>0</v>
      </c>
      <c r="AI188" t="b">
        <v>0</v>
      </c>
      <c r="AJ188" t="b">
        <v>0</v>
      </c>
      <c r="AK188">
        <v>6281</v>
      </c>
      <c r="AL188">
        <v>0</v>
      </c>
      <c r="AM188" t="s">
        <v>327</v>
      </c>
    </row>
    <row r="189" spans="1:39" x14ac:dyDescent="0.25">
      <c r="A189" t="s">
        <v>156</v>
      </c>
      <c r="B189" t="s">
        <v>322</v>
      </c>
      <c r="C189">
        <v>96</v>
      </c>
      <c r="D189">
        <v>0</v>
      </c>
      <c r="E189" t="s">
        <v>19</v>
      </c>
      <c r="F189" t="s">
        <v>101</v>
      </c>
      <c r="G189" t="b">
        <v>0</v>
      </c>
      <c r="H189" t="b">
        <v>0</v>
      </c>
      <c r="I189" t="b">
        <v>0</v>
      </c>
      <c r="J189" t="b">
        <v>0</v>
      </c>
      <c r="K189" t="b">
        <v>0</v>
      </c>
      <c r="L189" t="b">
        <v>0</v>
      </c>
      <c r="M189" t="b">
        <v>0</v>
      </c>
      <c r="N189" t="b">
        <v>0</v>
      </c>
      <c r="O189" t="b">
        <v>0</v>
      </c>
      <c r="P189">
        <v>0</v>
      </c>
      <c r="Q189" t="b">
        <v>0</v>
      </c>
      <c r="R189" t="b">
        <v>0</v>
      </c>
      <c r="S189" t="b">
        <v>0</v>
      </c>
      <c r="T189" t="b">
        <v>0</v>
      </c>
      <c r="U189" t="b">
        <v>0</v>
      </c>
      <c r="V189" t="b">
        <v>0</v>
      </c>
      <c r="W189" t="b">
        <v>0</v>
      </c>
      <c r="X189" t="b">
        <v>0</v>
      </c>
      <c r="Y189" t="b">
        <v>0</v>
      </c>
      <c r="Z189" t="b">
        <v>0</v>
      </c>
      <c r="AA189" t="b">
        <v>0</v>
      </c>
      <c r="AB189" t="b">
        <v>0</v>
      </c>
      <c r="AC189" t="b">
        <v>0</v>
      </c>
      <c r="AD189" t="b">
        <v>0</v>
      </c>
      <c r="AE189" t="b">
        <v>0</v>
      </c>
      <c r="AF189" t="b">
        <v>0</v>
      </c>
      <c r="AG189" t="b">
        <v>0</v>
      </c>
      <c r="AH189">
        <v>0</v>
      </c>
      <c r="AI189" t="b">
        <v>0</v>
      </c>
      <c r="AJ189" t="b">
        <v>1</v>
      </c>
      <c r="AK189">
        <v>1006</v>
      </c>
      <c r="AL189">
        <v>0</v>
      </c>
      <c r="AM189" t="s">
        <v>328</v>
      </c>
    </row>
    <row r="190" spans="1:39" x14ac:dyDescent="0.25">
      <c r="A190" t="s">
        <v>156</v>
      </c>
      <c r="B190" t="s">
        <v>322</v>
      </c>
      <c r="C190">
        <v>75</v>
      </c>
      <c r="D190">
        <v>0</v>
      </c>
      <c r="E190" t="s">
        <v>162</v>
      </c>
      <c r="F190" t="s">
        <v>101</v>
      </c>
      <c r="G190" t="b">
        <v>1</v>
      </c>
      <c r="H190" t="b">
        <v>0</v>
      </c>
      <c r="I190" t="b">
        <v>0</v>
      </c>
      <c r="J190" t="b">
        <v>0</v>
      </c>
      <c r="K190" t="b">
        <v>0</v>
      </c>
      <c r="L190" t="b">
        <v>0</v>
      </c>
      <c r="M190" t="b">
        <v>0</v>
      </c>
      <c r="N190" t="b">
        <v>0</v>
      </c>
      <c r="O190" t="b">
        <v>1</v>
      </c>
      <c r="P190">
        <v>0</v>
      </c>
      <c r="Q190" t="b">
        <v>0</v>
      </c>
      <c r="R190" t="b">
        <v>0</v>
      </c>
      <c r="S190" t="b">
        <v>0</v>
      </c>
      <c r="T190" t="b">
        <v>0</v>
      </c>
      <c r="U190" t="b">
        <v>0</v>
      </c>
      <c r="V190" t="b">
        <v>0</v>
      </c>
      <c r="W190" t="b">
        <v>0</v>
      </c>
      <c r="X190" t="b">
        <v>0</v>
      </c>
      <c r="Y190" t="b">
        <v>1</v>
      </c>
      <c r="Z190" t="b">
        <v>0</v>
      </c>
      <c r="AA190" t="b">
        <v>0</v>
      </c>
      <c r="AB190" t="b">
        <v>0</v>
      </c>
      <c r="AC190" t="b">
        <v>0</v>
      </c>
      <c r="AD190" t="b">
        <v>0</v>
      </c>
      <c r="AE190" t="b">
        <v>0</v>
      </c>
      <c r="AF190" t="b">
        <v>0</v>
      </c>
      <c r="AG190" t="b">
        <v>0</v>
      </c>
      <c r="AH190">
        <v>0</v>
      </c>
      <c r="AI190" t="b">
        <v>0</v>
      </c>
      <c r="AJ190" t="b">
        <v>0</v>
      </c>
      <c r="AK190">
        <v>6317</v>
      </c>
      <c r="AL190">
        <v>0</v>
      </c>
      <c r="AM190" t="s">
        <v>329</v>
      </c>
    </row>
    <row r="191" spans="1:39" x14ac:dyDescent="0.25">
      <c r="A191" t="s">
        <v>156</v>
      </c>
      <c r="B191" t="s">
        <v>322</v>
      </c>
      <c r="C191">
        <v>25</v>
      </c>
      <c r="D191">
        <v>0</v>
      </c>
      <c r="E191" t="s">
        <v>164</v>
      </c>
      <c r="F191" t="s">
        <v>101</v>
      </c>
      <c r="G191" t="b">
        <v>0</v>
      </c>
      <c r="H191" t="b">
        <v>0</v>
      </c>
      <c r="I191" t="b">
        <v>0</v>
      </c>
      <c r="J191" t="b">
        <v>0</v>
      </c>
      <c r="K191" t="b">
        <v>0</v>
      </c>
      <c r="L191" t="b">
        <v>0</v>
      </c>
      <c r="M191" t="b">
        <v>0</v>
      </c>
      <c r="N191" t="b">
        <v>0</v>
      </c>
      <c r="O191" t="b">
        <v>0</v>
      </c>
      <c r="P191">
        <v>0</v>
      </c>
      <c r="Q191" t="b">
        <v>0</v>
      </c>
      <c r="R191" t="b">
        <v>0</v>
      </c>
      <c r="S191" t="b">
        <v>0</v>
      </c>
      <c r="T191" t="b">
        <v>0</v>
      </c>
      <c r="U191" t="b">
        <v>0</v>
      </c>
      <c r="V191" t="b">
        <v>0</v>
      </c>
      <c r="W191" t="b">
        <v>0</v>
      </c>
      <c r="X191" t="b">
        <v>0</v>
      </c>
      <c r="Y191" t="b">
        <v>0</v>
      </c>
      <c r="Z191" t="b">
        <v>0</v>
      </c>
      <c r="AA191" t="b">
        <v>0</v>
      </c>
      <c r="AB191" t="b">
        <v>0</v>
      </c>
      <c r="AC191" t="b">
        <v>0</v>
      </c>
      <c r="AD191" t="b">
        <v>0</v>
      </c>
      <c r="AE191" t="b">
        <v>0</v>
      </c>
      <c r="AF191" t="b">
        <v>1</v>
      </c>
      <c r="AG191" t="b">
        <v>0</v>
      </c>
      <c r="AH191">
        <v>0</v>
      </c>
      <c r="AI191" t="b">
        <v>0</v>
      </c>
      <c r="AJ191" t="b">
        <v>1</v>
      </c>
      <c r="AK191">
        <v>174</v>
      </c>
      <c r="AL191">
        <v>0</v>
      </c>
      <c r="AM191" t="s">
        <v>330</v>
      </c>
    </row>
    <row r="192" spans="1:39" x14ac:dyDescent="0.25">
      <c r="A192" t="s">
        <v>156</v>
      </c>
      <c r="B192" t="s">
        <v>322</v>
      </c>
      <c r="C192">
        <v>36</v>
      </c>
      <c r="D192">
        <v>0</v>
      </c>
      <c r="E192" t="s">
        <v>169</v>
      </c>
      <c r="F192" t="s">
        <v>101</v>
      </c>
      <c r="G192" t="b">
        <v>0</v>
      </c>
      <c r="H192" t="b">
        <v>0</v>
      </c>
      <c r="I192" t="b">
        <v>0</v>
      </c>
      <c r="J192" t="b">
        <v>0</v>
      </c>
      <c r="K192" t="b">
        <v>0</v>
      </c>
      <c r="L192" t="b">
        <v>0</v>
      </c>
      <c r="M192" t="b">
        <v>0</v>
      </c>
      <c r="N192" t="b">
        <v>0</v>
      </c>
      <c r="O192" t="b">
        <v>0</v>
      </c>
      <c r="P192">
        <v>0</v>
      </c>
      <c r="Q192" t="b">
        <v>0</v>
      </c>
      <c r="R192" t="b">
        <v>0</v>
      </c>
      <c r="S192" t="b">
        <v>0</v>
      </c>
      <c r="T192" t="b">
        <v>0</v>
      </c>
      <c r="U192" t="b">
        <v>0</v>
      </c>
      <c r="V192" t="b">
        <v>0</v>
      </c>
      <c r="W192" t="b">
        <v>0</v>
      </c>
      <c r="X192" t="b">
        <v>0</v>
      </c>
      <c r="Y192" t="b">
        <v>0</v>
      </c>
      <c r="Z192" t="b">
        <v>0</v>
      </c>
      <c r="AA192" t="b">
        <v>0</v>
      </c>
      <c r="AB192" t="b">
        <v>0</v>
      </c>
      <c r="AC192" t="b">
        <v>0</v>
      </c>
      <c r="AD192" t="b">
        <v>0</v>
      </c>
      <c r="AE192" t="b">
        <v>0</v>
      </c>
      <c r="AF192" t="b">
        <v>1</v>
      </c>
      <c r="AG192" t="b">
        <v>0</v>
      </c>
      <c r="AH192">
        <v>0</v>
      </c>
      <c r="AI192" t="b">
        <v>0</v>
      </c>
      <c r="AJ192" t="b">
        <v>1</v>
      </c>
      <c r="AK192">
        <v>132</v>
      </c>
      <c r="AL192">
        <v>0</v>
      </c>
      <c r="AM192" t="s">
        <v>176</v>
      </c>
    </row>
    <row r="193" spans="1:39" x14ac:dyDescent="0.25">
      <c r="A193" t="s">
        <v>156</v>
      </c>
      <c r="B193" t="s">
        <v>331</v>
      </c>
      <c r="C193">
        <v>34</v>
      </c>
      <c r="D193">
        <v>0</v>
      </c>
      <c r="E193" t="s">
        <v>169</v>
      </c>
      <c r="F193" t="s">
        <v>101</v>
      </c>
      <c r="G193" t="b">
        <v>0</v>
      </c>
      <c r="H193" t="b">
        <v>0</v>
      </c>
      <c r="I193" t="b">
        <v>0</v>
      </c>
      <c r="J193" t="b">
        <v>0</v>
      </c>
      <c r="K193" t="b">
        <v>0</v>
      </c>
      <c r="L193" t="b">
        <v>0</v>
      </c>
      <c r="M193" t="b">
        <v>0</v>
      </c>
      <c r="N193" t="b">
        <v>0</v>
      </c>
      <c r="O193" t="b">
        <v>0</v>
      </c>
      <c r="P193">
        <v>0</v>
      </c>
      <c r="Q193" t="b">
        <v>0</v>
      </c>
      <c r="R193" t="b">
        <v>0</v>
      </c>
      <c r="S193" t="b">
        <v>0</v>
      </c>
      <c r="T193" t="b">
        <v>0</v>
      </c>
      <c r="U193" t="b">
        <v>0</v>
      </c>
      <c r="V193" t="b">
        <v>0</v>
      </c>
      <c r="W193" t="b">
        <v>0</v>
      </c>
      <c r="X193" t="b">
        <v>0</v>
      </c>
      <c r="Y193" t="b">
        <v>0</v>
      </c>
      <c r="Z193" t="b">
        <v>0</v>
      </c>
      <c r="AA193" t="b">
        <v>0</v>
      </c>
      <c r="AB193" t="b">
        <v>0</v>
      </c>
      <c r="AC193" t="b">
        <v>0</v>
      </c>
      <c r="AD193" t="b">
        <v>0</v>
      </c>
      <c r="AE193" t="b">
        <v>0</v>
      </c>
      <c r="AF193" t="b">
        <v>1</v>
      </c>
      <c r="AG193" t="b">
        <v>0</v>
      </c>
      <c r="AH193">
        <v>0</v>
      </c>
      <c r="AI193" t="b">
        <v>0</v>
      </c>
      <c r="AJ193" t="b">
        <v>1</v>
      </c>
      <c r="AK193">
        <v>188</v>
      </c>
      <c r="AL193">
        <v>0</v>
      </c>
      <c r="AM193" t="s">
        <v>332</v>
      </c>
    </row>
    <row r="194" spans="1:39" x14ac:dyDescent="0.25">
      <c r="A194" t="s">
        <v>156</v>
      </c>
      <c r="B194" t="s">
        <v>331</v>
      </c>
      <c r="C194">
        <v>117</v>
      </c>
      <c r="D194">
        <v>0</v>
      </c>
      <c r="E194" t="s">
        <v>19</v>
      </c>
      <c r="F194" t="s">
        <v>101</v>
      </c>
      <c r="G194" t="b">
        <v>0</v>
      </c>
      <c r="H194" t="b">
        <v>0</v>
      </c>
      <c r="I194" t="b">
        <v>0</v>
      </c>
      <c r="J194" t="b">
        <v>0</v>
      </c>
      <c r="K194" t="b">
        <v>0</v>
      </c>
      <c r="L194" t="b">
        <v>0</v>
      </c>
      <c r="M194" t="b">
        <v>0</v>
      </c>
      <c r="N194" t="b">
        <v>0</v>
      </c>
      <c r="O194" t="b">
        <v>0</v>
      </c>
      <c r="P194">
        <v>0</v>
      </c>
      <c r="Q194" t="b">
        <v>0</v>
      </c>
      <c r="R194" t="b">
        <v>0</v>
      </c>
      <c r="S194" t="b">
        <v>0</v>
      </c>
      <c r="T194" t="b">
        <v>0</v>
      </c>
      <c r="U194" t="b">
        <v>0</v>
      </c>
      <c r="V194" t="b">
        <v>0</v>
      </c>
      <c r="W194" t="b">
        <v>0</v>
      </c>
      <c r="X194" t="b">
        <v>0</v>
      </c>
      <c r="Y194" t="b">
        <v>0</v>
      </c>
      <c r="Z194" t="b">
        <v>0</v>
      </c>
      <c r="AA194" t="b">
        <v>0</v>
      </c>
      <c r="AB194" t="b">
        <v>0</v>
      </c>
      <c r="AC194" t="b">
        <v>0</v>
      </c>
      <c r="AD194" t="b">
        <v>0</v>
      </c>
      <c r="AE194" t="b">
        <v>0</v>
      </c>
      <c r="AF194" t="b">
        <v>0</v>
      </c>
      <c r="AG194" t="b">
        <v>0</v>
      </c>
      <c r="AH194">
        <v>0</v>
      </c>
      <c r="AI194" t="b">
        <v>0</v>
      </c>
      <c r="AJ194" t="b">
        <v>1</v>
      </c>
      <c r="AK194">
        <v>1470</v>
      </c>
      <c r="AL194">
        <v>0</v>
      </c>
      <c r="AM194" t="s">
        <v>171</v>
      </c>
    </row>
    <row r="195" spans="1:39" x14ac:dyDescent="0.25">
      <c r="A195" t="s">
        <v>156</v>
      </c>
      <c r="B195" t="s">
        <v>331</v>
      </c>
      <c r="C195">
        <v>116</v>
      </c>
      <c r="D195">
        <v>1</v>
      </c>
      <c r="E195" t="s">
        <v>217</v>
      </c>
      <c r="F195" t="s">
        <v>102</v>
      </c>
      <c r="G195" t="b">
        <v>1</v>
      </c>
      <c r="H195" t="b">
        <v>0</v>
      </c>
      <c r="I195" t="b">
        <v>0</v>
      </c>
      <c r="J195" t="b">
        <v>0</v>
      </c>
      <c r="K195" t="b">
        <v>0</v>
      </c>
      <c r="L195" t="b">
        <v>0</v>
      </c>
      <c r="M195" t="b">
        <v>0</v>
      </c>
      <c r="N195" t="b">
        <v>0</v>
      </c>
      <c r="O195" t="b">
        <v>1</v>
      </c>
      <c r="P195">
        <v>0</v>
      </c>
      <c r="Q195" t="b">
        <v>1</v>
      </c>
      <c r="R195" t="b">
        <v>0</v>
      </c>
      <c r="S195" t="b">
        <v>0</v>
      </c>
      <c r="T195" t="b">
        <v>0</v>
      </c>
      <c r="U195" t="b">
        <v>0</v>
      </c>
      <c r="V195" t="b">
        <v>1</v>
      </c>
      <c r="W195" t="b">
        <v>1</v>
      </c>
      <c r="X195" t="b">
        <v>1</v>
      </c>
      <c r="Y195" t="b">
        <v>0</v>
      </c>
      <c r="Z195" t="b">
        <v>0</v>
      </c>
      <c r="AA195" t="b">
        <v>0</v>
      </c>
      <c r="AB195" t="b">
        <v>0</v>
      </c>
      <c r="AC195" t="b">
        <v>0</v>
      </c>
      <c r="AD195" t="b">
        <v>0</v>
      </c>
      <c r="AE195" t="b">
        <v>0</v>
      </c>
      <c r="AF195" t="b">
        <v>0</v>
      </c>
      <c r="AG195" t="b">
        <v>0</v>
      </c>
      <c r="AH195">
        <v>0</v>
      </c>
      <c r="AI195" t="b">
        <v>0</v>
      </c>
      <c r="AJ195" t="b">
        <v>0</v>
      </c>
      <c r="AK195">
        <v>6319</v>
      </c>
      <c r="AL195">
        <v>0</v>
      </c>
      <c r="AM195" t="s">
        <v>333</v>
      </c>
    </row>
    <row r="196" spans="1:39" x14ac:dyDescent="0.25">
      <c r="A196" t="s">
        <v>156</v>
      </c>
      <c r="B196" t="s">
        <v>331</v>
      </c>
      <c r="C196">
        <v>103</v>
      </c>
      <c r="D196">
        <v>0</v>
      </c>
      <c r="E196" t="s">
        <v>160</v>
      </c>
      <c r="F196" t="s">
        <v>101</v>
      </c>
      <c r="G196" t="b">
        <v>1</v>
      </c>
      <c r="H196" t="b">
        <v>0</v>
      </c>
      <c r="I196" t="b">
        <v>0</v>
      </c>
      <c r="J196" t="b">
        <v>0</v>
      </c>
      <c r="K196" t="b">
        <v>0</v>
      </c>
      <c r="L196" t="b">
        <v>0</v>
      </c>
      <c r="M196" t="b">
        <v>0</v>
      </c>
      <c r="N196" t="b">
        <v>0</v>
      </c>
      <c r="O196" t="b">
        <v>1</v>
      </c>
      <c r="P196">
        <v>0</v>
      </c>
      <c r="Q196" t="b">
        <v>0</v>
      </c>
      <c r="R196" t="b">
        <v>0</v>
      </c>
      <c r="S196" t="b">
        <v>0</v>
      </c>
      <c r="T196" t="b">
        <v>0</v>
      </c>
      <c r="U196" t="b">
        <v>0</v>
      </c>
      <c r="V196" t="b">
        <v>0</v>
      </c>
      <c r="W196" t="b">
        <v>0</v>
      </c>
      <c r="X196" t="b">
        <v>0</v>
      </c>
      <c r="Y196" t="b">
        <v>0</v>
      </c>
      <c r="Z196" t="b">
        <v>0</v>
      </c>
      <c r="AA196" t="b">
        <v>0</v>
      </c>
      <c r="AB196" t="b">
        <v>0</v>
      </c>
      <c r="AC196" t="b">
        <v>0</v>
      </c>
      <c r="AD196" t="b">
        <v>0</v>
      </c>
      <c r="AE196" t="b">
        <v>0</v>
      </c>
      <c r="AF196" t="b">
        <v>0</v>
      </c>
      <c r="AG196" t="b">
        <v>0</v>
      </c>
      <c r="AH196">
        <v>0</v>
      </c>
      <c r="AI196" t="b">
        <v>0</v>
      </c>
      <c r="AJ196" t="b">
        <v>0</v>
      </c>
      <c r="AK196">
        <v>6309</v>
      </c>
      <c r="AL196">
        <v>0</v>
      </c>
      <c r="AM196" t="s">
        <v>334</v>
      </c>
    </row>
    <row r="197" spans="1:39" x14ac:dyDescent="0.25">
      <c r="A197" t="s">
        <v>156</v>
      </c>
      <c r="B197" t="s">
        <v>331</v>
      </c>
      <c r="C197">
        <v>94</v>
      </c>
      <c r="D197">
        <v>0</v>
      </c>
      <c r="E197" t="s">
        <v>160</v>
      </c>
      <c r="F197" t="s">
        <v>101</v>
      </c>
      <c r="G197" t="b">
        <v>1</v>
      </c>
      <c r="H197" t="b">
        <v>0</v>
      </c>
      <c r="I197" t="b">
        <v>0</v>
      </c>
      <c r="J197" t="b">
        <v>0</v>
      </c>
      <c r="K197" t="b">
        <v>0</v>
      </c>
      <c r="L197" t="b">
        <v>0</v>
      </c>
      <c r="M197" t="b">
        <v>0</v>
      </c>
      <c r="N197" t="b">
        <v>0</v>
      </c>
      <c r="O197" t="b">
        <v>1</v>
      </c>
      <c r="P197">
        <v>0</v>
      </c>
      <c r="Q197" t="b">
        <v>0</v>
      </c>
      <c r="R197" t="b">
        <v>0</v>
      </c>
      <c r="S197" t="b">
        <v>0</v>
      </c>
      <c r="T197" t="b">
        <v>0</v>
      </c>
      <c r="U197" t="b">
        <v>0</v>
      </c>
      <c r="V197" t="b">
        <v>0</v>
      </c>
      <c r="W197" t="b">
        <v>0</v>
      </c>
      <c r="X197" t="b">
        <v>0</v>
      </c>
      <c r="Y197" t="b">
        <v>0</v>
      </c>
      <c r="Z197" t="b">
        <v>0</v>
      </c>
      <c r="AA197" t="b">
        <v>0</v>
      </c>
      <c r="AB197" t="b">
        <v>0</v>
      </c>
      <c r="AC197" t="b">
        <v>0</v>
      </c>
      <c r="AD197" t="b">
        <v>0</v>
      </c>
      <c r="AE197" t="b">
        <v>0</v>
      </c>
      <c r="AF197" t="b">
        <v>0</v>
      </c>
      <c r="AG197" t="b">
        <v>0</v>
      </c>
      <c r="AH197">
        <v>0</v>
      </c>
      <c r="AI197" t="b">
        <v>0</v>
      </c>
      <c r="AJ197" t="b">
        <v>0</v>
      </c>
      <c r="AK197">
        <v>11905</v>
      </c>
      <c r="AL197">
        <v>0</v>
      </c>
      <c r="AM197" t="s">
        <v>335</v>
      </c>
    </row>
    <row r="198" spans="1:39" x14ac:dyDescent="0.25">
      <c r="A198" t="s">
        <v>156</v>
      </c>
      <c r="B198" t="s">
        <v>331</v>
      </c>
      <c r="C198">
        <v>37</v>
      </c>
      <c r="D198">
        <v>0</v>
      </c>
      <c r="E198" t="s">
        <v>162</v>
      </c>
      <c r="F198" t="s">
        <v>101</v>
      </c>
      <c r="G198" t="b">
        <v>1</v>
      </c>
      <c r="H198" t="b">
        <v>0</v>
      </c>
      <c r="I198" t="b">
        <v>0</v>
      </c>
      <c r="J198" t="b">
        <v>0</v>
      </c>
      <c r="K198" t="b">
        <v>0</v>
      </c>
      <c r="L198" t="b">
        <v>0</v>
      </c>
      <c r="M198" t="b">
        <v>0</v>
      </c>
      <c r="N198" t="b">
        <v>1</v>
      </c>
      <c r="O198" t="b">
        <v>1</v>
      </c>
      <c r="P198">
        <v>0</v>
      </c>
      <c r="Q198" t="b">
        <v>0</v>
      </c>
      <c r="R198" t="b">
        <v>0</v>
      </c>
      <c r="S198" t="b">
        <v>0</v>
      </c>
      <c r="T198" t="b">
        <v>0</v>
      </c>
      <c r="U198" t="b">
        <v>0</v>
      </c>
      <c r="V198" t="b">
        <v>0</v>
      </c>
      <c r="W198" t="b">
        <v>0</v>
      </c>
      <c r="X198" t="b">
        <v>0</v>
      </c>
      <c r="Y198" t="b">
        <v>0</v>
      </c>
      <c r="Z198" t="b">
        <v>0</v>
      </c>
      <c r="AA198" t="b">
        <v>0</v>
      </c>
      <c r="AB198" t="b">
        <v>0</v>
      </c>
      <c r="AC198" t="b">
        <v>0</v>
      </c>
      <c r="AD198" t="b">
        <v>0</v>
      </c>
      <c r="AE198" t="b">
        <v>0</v>
      </c>
      <c r="AF198" t="b">
        <v>0</v>
      </c>
      <c r="AG198" t="b">
        <v>1</v>
      </c>
      <c r="AH198">
        <v>0</v>
      </c>
      <c r="AI198" t="b">
        <v>0</v>
      </c>
      <c r="AJ198" t="b">
        <v>0</v>
      </c>
      <c r="AK198">
        <v>5770</v>
      </c>
      <c r="AL198">
        <v>2</v>
      </c>
      <c r="AM198" t="s">
        <v>336</v>
      </c>
    </row>
    <row r="199" spans="1:39" x14ac:dyDescent="0.25">
      <c r="A199" t="s">
        <v>156</v>
      </c>
      <c r="B199" t="s">
        <v>331</v>
      </c>
      <c r="C199">
        <v>73</v>
      </c>
      <c r="D199">
        <v>0</v>
      </c>
      <c r="E199" t="s">
        <v>162</v>
      </c>
      <c r="F199" t="s">
        <v>101</v>
      </c>
      <c r="G199" t="b">
        <v>1</v>
      </c>
      <c r="H199" t="b">
        <v>0</v>
      </c>
      <c r="I199" t="b">
        <v>0</v>
      </c>
      <c r="J199" t="b">
        <v>0</v>
      </c>
      <c r="K199" t="b">
        <v>0</v>
      </c>
      <c r="L199" t="b">
        <v>0</v>
      </c>
      <c r="M199" t="b">
        <v>0</v>
      </c>
      <c r="N199" t="b">
        <v>0</v>
      </c>
      <c r="O199" t="b">
        <v>1</v>
      </c>
      <c r="P199">
        <v>0</v>
      </c>
      <c r="Q199" t="b">
        <v>0</v>
      </c>
      <c r="R199" t="b">
        <v>0</v>
      </c>
      <c r="S199" t="b">
        <v>0</v>
      </c>
      <c r="T199" t="b">
        <v>0</v>
      </c>
      <c r="U199" t="b">
        <v>0</v>
      </c>
      <c r="V199" t="b">
        <v>0</v>
      </c>
      <c r="W199" t="b">
        <v>0</v>
      </c>
      <c r="X199" t="b">
        <v>0</v>
      </c>
      <c r="Y199" t="b">
        <v>1</v>
      </c>
      <c r="Z199" t="b">
        <v>0</v>
      </c>
      <c r="AA199" t="b">
        <v>0</v>
      </c>
      <c r="AB199" t="b">
        <v>0</v>
      </c>
      <c r="AC199" t="b">
        <v>0</v>
      </c>
      <c r="AD199" t="b">
        <v>0</v>
      </c>
      <c r="AE199" t="b">
        <v>0</v>
      </c>
      <c r="AF199" t="b">
        <v>0</v>
      </c>
      <c r="AG199" t="b">
        <v>0</v>
      </c>
      <c r="AH199">
        <v>0</v>
      </c>
      <c r="AI199" t="b">
        <v>0</v>
      </c>
      <c r="AJ199" t="b">
        <v>0</v>
      </c>
      <c r="AK199">
        <v>6281</v>
      </c>
      <c r="AL199">
        <v>0</v>
      </c>
      <c r="AM199" t="s">
        <v>337</v>
      </c>
    </row>
    <row r="200" spans="1:39" x14ac:dyDescent="0.25">
      <c r="A200" t="s">
        <v>156</v>
      </c>
      <c r="B200" t="s">
        <v>331</v>
      </c>
      <c r="C200">
        <v>119</v>
      </c>
      <c r="D200">
        <v>0</v>
      </c>
      <c r="E200" t="s">
        <v>160</v>
      </c>
      <c r="F200" t="s">
        <v>101</v>
      </c>
      <c r="G200" t="b">
        <v>1</v>
      </c>
      <c r="H200" t="b">
        <v>0</v>
      </c>
      <c r="I200" t="b">
        <v>0</v>
      </c>
      <c r="J200" t="b">
        <v>0</v>
      </c>
      <c r="K200" t="b">
        <v>0</v>
      </c>
      <c r="L200" t="b">
        <v>0</v>
      </c>
      <c r="M200" t="b">
        <v>0</v>
      </c>
      <c r="N200" t="b">
        <v>0</v>
      </c>
      <c r="O200" t="b">
        <v>1</v>
      </c>
      <c r="P200">
        <v>0</v>
      </c>
      <c r="Q200" t="b">
        <v>0</v>
      </c>
      <c r="R200" t="b">
        <v>0</v>
      </c>
      <c r="S200" t="b">
        <v>0</v>
      </c>
      <c r="T200" t="b">
        <v>0</v>
      </c>
      <c r="U200" t="b">
        <v>0</v>
      </c>
      <c r="V200" t="b">
        <v>0</v>
      </c>
      <c r="W200" t="b">
        <v>0</v>
      </c>
      <c r="X200" t="b">
        <v>0</v>
      </c>
      <c r="Y200" t="b">
        <v>0</v>
      </c>
      <c r="Z200" t="b">
        <v>0</v>
      </c>
      <c r="AA200" t="b">
        <v>0</v>
      </c>
      <c r="AB200" t="b">
        <v>0</v>
      </c>
      <c r="AC200" t="b">
        <v>0</v>
      </c>
      <c r="AD200" t="b">
        <v>0</v>
      </c>
      <c r="AE200" t="b">
        <v>0</v>
      </c>
      <c r="AF200" t="b">
        <v>0</v>
      </c>
      <c r="AG200" t="b">
        <v>0</v>
      </c>
      <c r="AH200">
        <v>0</v>
      </c>
      <c r="AI200" t="b">
        <v>0</v>
      </c>
      <c r="AJ200" t="b">
        <v>0</v>
      </c>
      <c r="AK200">
        <v>7303</v>
      </c>
      <c r="AL200">
        <v>0</v>
      </c>
      <c r="AM200" t="s">
        <v>338</v>
      </c>
    </row>
    <row r="201" spans="1:39" x14ac:dyDescent="0.25">
      <c r="A201" t="s">
        <v>156</v>
      </c>
      <c r="B201" t="s">
        <v>331</v>
      </c>
      <c r="C201">
        <v>72</v>
      </c>
      <c r="D201">
        <v>0</v>
      </c>
      <c r="E201" t="s">
        <v>175</v>
      </c>
      <c r="F201" t="s">
        <v>102</v>
      </c>
      <c r="G201" t="b">
        <v>1</v>
      </c>
      <c r="H201" t="b">
        <v>1</v>
      </c>
      <c r="I201" t="b">
        <v>0</v>
      </c>
      <c r="J201" t="b">
        <v>1</v>
      </c>
      <c r="K201" t="b">
        <v>1</v>
      </c>
      <c r="L201" t="b">
        <v>0</v>
      </c>
      <c r="M201" t="b">
        <v>0</v>
      </c>
      <c r="N201" t="b">
        <v>0</v>
      </c>
      <c r="O201" t="b">
        <v>1</v>
      </c>
      <c r="P201">
        <v>0</v>
      </c>
      <c r="Q201" t="b">
        <v>1</v>
      </c>
      <c r="R201" t="b">
        <v>0</v>
      </c>
      <c r="S201" t="b">
        <v>0</v>
      </c>
      <c r="T201" t="b">
        <v>0</v>
      </c>
      <c r="U201" t="b">
        <v>0</v>
      </c>
      <c r="V201" t="b">
        <v>1</v>
      </c>
      <c r="W201" t="b">
        <v>1</v>
      </c>
      <c r="X201" t="b">
        <v>1</v>
      </c>
      <c r="Y201" t="b">
        <v>0</v>
      </c>
      <c r="Z201" t="b">
        <v>0</v>
      </c>
      <c r="AA201" t="b">
        <v>0</v>
      </c>
      <c r="AB201" t="b">
        <v>0</v>
      </c>
      <c r="AC201" t="b">
        <v>0</v>
      </c>
      <c r="AD201" t="b">
        <v>0</v>
      </c>
      <c r="AE201" t="b">
        <v>0</v>
      </c>
      <c r="AF201" t="b">
        <v>0</v>
      </c>
      <c r="AG201" t="b">
        <v>1</v>
      </c>
      <c r="AH201">
        <v>0</v>
      </c>
      <c r="AI201" t="b">
        <v>0</v>
      </c>
      <c r="AJ201" t="b">
        <v>0</v>
      </c>
      <c r="AK201">
        <v>5747</v>
      </c>
      <c r="AL201">
        <v>0</v>
      </c>
      <c r="AM201" t="s">
        <v>176</v>
      </c>
    </row>
    <row r="202" spans="1:39" x14ac:dyDescent="0.25">
      <c r="A202" t="s">
        <v>156</v>
      </c>
      <c r="B202" t="s">
        <v>331</v>
      </c>
      <c r="C202">
        <v>93</v>
      </c>
      <c r="D202">
        <v>0</v>
      </c>
      <c r="E202" t="s">
        <v>177</v>
      </c>
      <c r="F202" t="s">
        <v>102</v>
      </c>
      <c r="G202" t="b">
        <v>1</v>
      </c>
      <c r="H202" t="b">
        <v>0</v>
      </c>
      <c r="I202" t="b">
        <v>0</v>
      </c>
      <c r="J202" t="b">
        <v>0</v>
      </c>
      <c r="K202" t="b">
        <v>0</v>
      </c>
      <c r="L202" t="b">
        <v>0</v>
      </c>
      <c r="M202" t="b">
        <v>0</v>
      </c>
      <c r="N202" t="b">
        <v>0</v>
      </c>
      <c r="O202" t="b">
        <v>1</v>
      </c>
      <c r="P202">
        <v>0</v>
      </c>
      <c r="Q202" t="b">
        <v>0</v>
      </c>
      <c r="R202" t="b">
        <v>0</v>
      </c>
      <c r="S202" t="b">
        <v>0</v>
      </c>
      <c r="T202" t="b">
        <v>0</v>
      </c>
      <c r="U202" t="b">
        <v>0</v>
      </c>
      <c r="V202" t="b">
        <v>1</v>
      </c>
      <c r="W202" t="b">
        <v>1</v>
      </c>
      <c r="X202" t="b">
        <v>1</v>
      </c>
      <c r="Y202" t="b">
        <v>0</v>
      </c>
      <c r="Z202" t="b">
        <v>0</v>
      </c>
      <c r="AA202" t="b">
        <v>0</v>
      </c>
      <c r="AB202" t="b">
        <v>0</v>
      </c>
      <c r="AC202" t="b">
        <v>0</v>
      </c>
      <c r="AD202" t="b">
        <v>0</v>
      </c>
      <c r="AE202" t="b">
        <v>0</v>
      </c>
      <c r="AF202" t="b">
        <v>0</v>
      </c>
      <c r="AG202" t="b">
        <v>0</v>
      </c>
      <c r="AH202">
        <v>0</v>
      </c>
      <c r="AI202" t="b">
        <v>0</v>
      </c>
      <c r="AJ202" t="b">
        <v>0</v>
      </c>
      <c r="AK202">
        <v>6418</v>
      </c>
      <c r="AL202">
        <v>0</v>
      </c>
      <c r="AM202" t="s">
        <v>339</v>
      </c>
    </row>
    <row r="203" spans="1:39" x14ac:dyDescent="0.25">
      <c r="A203" t="s">
        <v>156</v>
      </c>
      <c r="B203" t="s">
        <v>331</v>
      </c>
      <c r="C203">
        <v>114</v>
      </c>
      <c r="D203">
        <v>0</v>
      </c>
      <c r="E203" t="s">
        <v>160</v>
      </c>
      <c r="F203" t="s">
        <v>101</v>
      </c>
      <c r="G203" t="b">
        <v>0</v>
      </c>
      <c r="H203" t="b">
        <v>0</v>
      </c>
      <c r="I203" t="b">
        <v>0</v>
      </c>
      <c r="J203" t="b">
        <v>0</v>
      </c>
      <c r="K203" t="b">
        <v>0</v>
      </c>
      <c r="L203" t="b">
        <v>0</v>
      </c>
      <c r="M203" t="b">
        <v>0</v>
      </c>
      <c r="N203" t="b">
        <v>0</v>
      </c>
      <c r="O203" t="b">
        <v>1</v>
      </c>
      <c r="P203">
        <v>0</v>
      </c>
      <c r="Q203" t="b">
        <v>0</v>
      </c>
      <c r="R203" t="b">
        <v>0</v>
      </c>
      <c r="S203" t="b">
        <v>0</v>
      </c>
      <c r="T203" t="b">
        <v>0</v>
      </c>
      <c r="U203" t="b">
        <v>0</v>
      </c>
      <c r="V203" t="b">
        <v>0</v>
      </c>
      <c r="W203" t="b">
        <v>0</v>
      </c>
      <c r="X203" t="b">
        <v>0</v>
      </c>
      <c r="Y203" t="b">
        <v>0</v>
      </c>
      <c r="Z203" t="b">
        <v>0</v>
      </c>
      <c r="AA203" t="b">
        <v>0</v>
      </c>
      <c r="AB203" t="b">
        <v>0</v>
      </c>
      <c r="AC203" t="b">
        <v>0</v>
      </c>
      <c r="AD203" t="b">
        <v>0</v>
      </c>
      <c r="AE203" t="b">
        <v>0</v>
      </c>
      <c r="AF203" t="b">
        <v>0</v>
      </c>
      <c r="AG203" t="b">
        <v>0</v>
      </c>
      <c r="AH203">
        <v>0</v>
      </c>
      <c r="AI203" t="b">
        <v>0</v>
      </c>
      <c r="AJ203" t="b">
        <v>1</v>
      </c>
      <c r="AK203">
        <v>89</v>
      </c>
      <c r="AL203">
        <v>0</v>
      </c>
      <c r="AM203" t="s">
        <v>176</v>
      </c>
    </row>
    <row r="204" spans="1:39" x14ac:dyDescent="0.25">
      <c r="A204" t="s">
        <v>156</v>
      </c>
      <c r="B204" t="s">
        <v>331</v>
      </c>
      <c r="C204">
        <v>120</v>
      </c>
      <c r="D204">
        <v>0</v>
      </c>
      <c r="E204" t="s">
        <v>158</v>
      </c>
      <c r="F204" t="s">
        <v>102</v>
      </c>
      <c r="G204" t="b">
        <v>1</v>
      </c>
      <c r="H204" t="b">
        <v>0</v>
      </c>
      <c r="I204" t="b">
        <v>0</v>
      </c>
      <c r="J204" t="b">
        <v>0</v>
      </c>
      <c r="K204" t="b">
        <v>0</v>
      </c>
      <c r="L204" t="b">
        <v>0</v>
      </c>
      <c r="M204" t="b">
        <v>0</v>
      </c>
      <c r="N204" t="b">
        <v>0</v>
      </c>
      <c r="O204" t="b">
        <v>1</v>
      </c>
      <c r="P204">
        <v>0</v>
      </c>
      <c r="Q204" t="b">
        <v>0</v>
      </c>
      <c r="R204" t="b">
        <v>0</v>
      </c>
      <c r="S204" t="b">
        <v>0</v>
      </c>
      <c r="T204" t="b">
        <v>0</v>
      </c>
      <c r="U204" t="b">
        <v>0</v>
      </c>
      <c r="V204" t="b">
        <v>1</v>
      </c>
      <c r="W204" t="b">
        <v>1</v>
      </c>
      <c r="X204" t="b">
        <v>1</v>
      </c>
      <c r="Y204" t="b">
        <v>0</v>
      </c>
      <c r="Z204" t="b">
        <v>0</v>
      </c>
      <c r="AA204" t="b">
        <v>0</v>
      </c>
      <c r="AB204" t="b">
        <v>0</v>
      </c>
      <c r="AC204" t="b">
        <v>0</v>
      </c>
      <c r="AD204" t="b">
        <v>0</v>
      </c>
      <c r="AE204" t="b">
        <v>0</v>
      </c>
      <c r="AF204" t="b">
        <v>0</v>
      </c>
      <c r="AG204" t="b">
        <v>0</v>
      </c>
      <c r="AH204">
        <v>0</v>
      </c>
      <c r="AI204" t="b">
        <v>0</v>
      </c>
      <c r="AJ204" t="b">
        <v>0</v>
      </c>
      <c r="AK204">
        <v>6245</v>
      </c>
      <c r="AL204">
        <v>0</v>
      </c>
      <c r="AM204" t="s">
        <v>340</v>
      </c>
    </row>
    <row r="205" spans="1:39" x14ac:dyDescent="0.25">
      <c r="A205" t="s">
        <v>156</v>
      </c>
      <c r="B205" t="s">
        <v>331</v>
      </c>
      <c r="C205">
        <v>4</v>
      </c>
      <c r="D205">
        <v>0</v>
      </c>
      <c r="E205" t="s">
        <v>164</v>
      </c>
      <c r="F205" t="s">
        <v>101</v>
      </c>
      <c r="G205" t="b">
        <v>0</v>
      </c>
      <c r="H205" t="b">
        <v>0</v>
      </c>
      <c r="I205" t="b">
        <v>0</v>
      </c>
      <c r="J205" t="b">
        <v>0</v>
      </c>
      <c r="K205" t="b">
        <v>0</v>
      </c>
      <c r="L205" t="b">
        <v>0</v>
      </c>
      <c r="M205" t="b">
        <v>0</v>
      </c>
      <c r="N205" t="b">
        <v>0</v>
      </c>
      <c r="O205" t="b">
        <v>0</v>
      </c>
      <c r="P205">
        <v>0</v>
      </c>
      <c r="Q205" t="b">
        <v>0</v>
      </c>
      <c r="R205" t="b">
        <v>0</v>
      </c>
      <c r="S205" t="b">
        <v>0</v>
      </c>
      <c r="T205" t="b">
        <v>0</v>
      </c>
      <c r="U205" t="b">
        <v>0</v>
      </c>
      <c r="V205" t="b">
        <v>0</v>
      </c>
      <c r="W205" t="b">
        <v>0</v>
      </c>
      <c r="X205" t="b">
        <v>0</v>
      </c>
      <c r="Y205" t="b">
        <v>0</v>
      </c>
      <c r="Z205" t="b">
        <v>0</v>
      </c>
      <c r="AA205" t="b">
        <v>0</v>
      </c>
      <c r="AB205" t="b">
        <v>0</v>
      </c>
      <c r="AC205" t="b">
        <v>0</v>
      </c>
      <c r="AD205" t="b">
        <v>0</v>
      </c>
      <c r="AE205" t="b">
        <v>0</v>
      </c>
      <c r="AF205" t="b">
        <v>1</v>
      </c>
      <c r="AG205" t="b">
        <v>0</v>
      </c>
      <c r="AH205">
        <v>0</v>
      </c>
      <c r="AI205" t="b">
        <v>0</v>
      </c>
      <c r="AJ205" t="b">
        <v>1</v>
      </c>
      <c r="AK205">
        <v>127</v>
      </c>
      <c r="AL205">
        <v>0</v>
      </c>
      <c r="AM205" t="s">
        <v>341</v>
      </c>
    </row>
    <row r="206" spans="1:39" x14ac:dyDescent="0.25">
      <c r="A206" t="s">
        <v>156</v>
      </c>
      <c r="B206" t="s">
        <v>331</v>
      </c>
      <c r="C206">
        <v>107</v>
      </c>
      <c r="D206">
        <v>0</v>
      </c>
      <c r="E206" t="s">
        <v>158</v>
      </c>
      <c r="F206" t="s">
        <v>102</v>
      </c>
      <c r="G206" t="b">
        <v>1</v>
      </c>
      <c r="H206" t="b">
        <v>0</v>
      </c>
      <c r="I206" t="b">
        <v>0</v>
      </c>
      <c r="J206" t="b">
        <v>0</v>
      </c>
      <c r="K206" t="b">
        <v>0</v>
      </c>
      <c r="L206" t="b">
        <v>0</v>
      </c>
      <c r="M206" t="b">
        <v>0</v>
      </c>
      <c r="N206" t="b">
        <v>0</v>
      </c>
      <c r="O206" t="b">
        <v>1</v>
      </c>
      <c r="P206">
        <v>0</v>
      </c>
      <c r="Q206" t="b">
        <v>0</v>
      </c>
      <c r="R206" t="b">
        <v>0</v>
      </c>
      <c r="S206" t="b">
        <v>0</v>
      </c>
      <c r="T206" t="b">
        <v>0</v>
      </c>
      <c r="U206" t="b">
        <v>0</v>
      </c>
      <c r="V206" t="b">
        <v>1</v>
      </c>
      <c r="W206" t="b">
        <v>1</v>
      </c>
      <c r="X206" t="b">
        <v>1</v>
      </c>
      <c r="Y206" t="b">
        <v>0</v>
      </c>
      <c r="Z206" t="b">
        <v>0</v>
      </c>
      <c r="AA206" t="b">
        <v>0</v>
      </c>
      <c r="AB206" t="b">
        <v>0</v>
      </c>
      <c r="AC206" t="b">
        <v>0</v>
      </c>
      <c r="AD206" t="b">
        <v>0</v>
      </c>
      <c r="AE206" t="b">
        <v>0</v>
      </c>
      <c r="AF206" t="b">
        <v>0</v>
      </c>
      <c r="AG206" t="b">
        <v>0</v>
      </c>
      <c r="AH206">
        <v>0</v>
      </c>
      <c r="AI206" t="b">
        <v>0</v>
      </c>
      <c r="AJ206" t="b">
        <v>0</v>
      </c>
      <c r="AK206">
        <v>6265</v>
      </c>
      <c r="AL206">
        <v>0</v>
      </c>
      <c r="AM206" t="s">
        <v>342</v>
      </c>
    </row>
    <row r="207" spans="1:39" x14ac:dyDescent="0.25">
      <c r="A207" t="s">
        <v>156</v>
      </c>
      <c r="B207" t="s">
        <v>331</v>
      </c>
      <c r="C207">
        <v>124</v>
      </c>
      <c r="D207">
        <v>0</v>
      </c>
      <c r="E207" t="s">
        <v>160</v>
      </c>
      <c r="F207" t="s">
        <v>101</v>
      </c>
      <c r="G207" t="b">
        <v>1</v>
      </c>
      <c r="H207" t="b">
        <v>0</v>
      </c>
      <c r="I207" t="b">
        <v>0</v>
      </c>
      <c r="J207" t="b">
        <v>0</v>
      </c>
      <c r="K207" t="b">
        <v>0</v>
      </c>
      <c r="L207" t="b">
        <v>0</v>
      </c>
      <c r="M207" t="b">
        <v>0</v>
      </c>
      <c r="N207" t="b">
        <v>0</v>
      </c>
      <c r="O207" t="b">
        <v>1</v>
      </c>
      <c r="P207">
        <v>0</v>
      </c>
      <c r="Q207" t="b">
        <v>0</v>
      </c>
      <c r="R207" t="b">
        <v>0</v>
      </c>
      <c r="S207" t="b">
        <v>0</v>
      </c>
      <c r="T207" t="b">
        <v>0</v>
      </c>
      <c r="U207" t="b">
        <v>0</v>
      </c>
      <c r="V207" t="b">
        <v>0</v>
      </c>
      <c r="W207" t="b">
        <v>0</v>
      </c>
      <c r="X207" t="b">
        <v>0</v>
      </c>
      <c r="Y207" t="b">
        <v>0</v>
      </c>
      <c r="Z207" t="b">
        <v>0</v>
      </c>
      <c r="AA207" t="b">
        <v>0</v>
      </c>
      <c r="AB207" t="b">
        <v>0</v>
      </c>
      <c r="AC207" t="b">
        <v>0</v>
      </c>
      <c r="AD207" t="b">
        <v>0</v>
      </c>
      <c r="AE207" t="b">
        <v>0</v>
      </c>
      <c r="AF207" t="b">
        <v>0</v>
      </c>
      <c r="AG207" t="b">
        <v>0</v>
      </c>
      <c r="AH207">
        <v>0</v>
      </c>
      <c r="AI207" t="b">
        <v>0</v>
      </c>
      <c r="AJ207" t="b">
        <v>0</v>
      </c>
      <c r="AK207">
        <v>6310</v>
      </c>
      <c r="AL207">
        <v>0</v>
      </c>
      <c r="AM207" t="s">
        <v>343</v>
      </c>
    </row>
    <row r="208" spans="1:39" x14ac:dyDescent="0.25">
      <c r="A208" t="s">
        <v>156</v>
      </c>
      <c r="B208" t="s">
        <v>331</v>
      </c>
      <c r="C208">
        <v>125</v>
      </c>
      <c r="D208">
        <v>1</v>
      </c>
      <c r="E208" t="s">
        <v>217</v>
      </c>
      <c r="F208" t="s">
        <v>102</v>
      </c>
      <c r="G208" t="b">
        <v>1</v>
      </c>
      <c r="H208" t="b">
        <v>0</v>
      </c>
      <c r="I208" t="b">
        <v>0</v>
      </c>
      <c r="J208" t="b">
        <v>0</v>
      </c>
      <c r="K208" t="b">
        <v>0</v>
      </c>
      <c r="L208" t="b">
        <v>0</v>
      </c>
      <c r="M208" t="b">
        <v>0</v>
      </c>
      <c r="N208" t="b">
        <v>0</v>
      </c>
      <c r="O208" t="b">
        <v>1</v>
      </c>
      <c r="P208">
        <v>0</v>
      </c>
      <c r="Q208" t="b">
        <v>1</v>
      </c>
      <c r="R208" t="b">
        <v>0</v>
      </c>
      <c r="S208" t="b">
        <v>0</v>
      </c>
      <c r="T208" t="b">
        <v>0</v>
      </c>
      <c r="U208" t="b">
        <v>0</v>
      </c>
      <c r="V208" t="b">
        <v>1</v>
      </c>
      <c r="W208" t="b">
        <v>1</v>
      </c>
      <c r="X208" t="b">
        <v>1</v>
      </c>
      <c r="Y208" t="b">
        <v>0</v>
      </c>
      <c r="Z208" t="b">
        <v>0</v>
      </c>
      <c r="AA208" t="b">
        <v>0</v>
      </c>
      <c r="AB208" t="b">
        <v>0</v>
      </c>
      <c r="AC208" t="b">
        <v>0</v>
      </c>
      <c r="AD208" t="b">
        <v>0</v>
      </c>
      <c r="AE208" t="b">
        <v>0</v>
      </c>
      <c r="AF208" t="b">
        <v>0</v>
      </c>
      <c r="AG208" t="b">
        <v>0</v>
      </c>
      <c r="AH208">
        <v>0</v>
      </c>
      <c r="AI208" t="b">
        <v>0</v>
      </c>
      <c r="AJ208" t="b">
        <v>0</v>
      </c>
      <c r="AK208">
        <v>6381</v>
      </c>
      <c r="AL208">
        <v>0</v>
      </c>
      <c r="AM208" t="s">
        <v>344</v>
      </c>
    </row>
    <row r="209" spans="1:39" x14ac:dyDescent="0.25">
      <c r="A209" t="s">
        <v>156</v>
      </c>
      <c r="B209" t="s">
        <v>331</v>
      </c>
      <c r="C209">
        <v>126</v>
      </c>
      <c r="D209">
        <v>0</v>
      </c>
      <c r="E209" t="s">
        <v>162</v>
      </c>
      <c r="F209" t="s">
        <v>101</v>
      </c>
      <c r="G209" t="b">
        <v>1</v>
      </c>
      <c r="H209" t="b">
        <v>0</v>
      </c>
      <c r="I209" t="b">
        <v>0</v>
      </c>
      <c r="J209" t="b">
        <v>0</v>
      </c>
      <c r="K209" t="b">
        <v>0</v>
      </c>
      <c r="L209" t="b">
        <v>0</v>
      </c>
      <c r="M209" t="b">
        <v>0</v>
      </c>
      <c r="N209" t="b">
        <v>1</v>
      </c>
      <c r="O209" t="b">
        <v>1</v>
      </c>
      <c r="P209">
        <v>0</v>
      </c>
      <c r="Q209" t="b">
        <v>0</v>
      </c>
      <c r="R209" t="b">
        <v>0</v>
      </c>
      <c r="S209" t="b">
        <v>0</v>
      </c>
      <c r="T209" t="b">
        <v>0</v>
      </c>
      <c r="U209" t="b">
        <v>0</v>
      </c>
      <c r="V209" t="b">
        <v>0</v>
      </c>
      <c r="W209" t="b">
        <v>0</v>
      </c>
      <c r="X209" t="b">
        <v>0</v>
      </c>
      <c r="Y209" t="b">
        <v>0</v>
      </c>
      <c r="Z209" t="b">
        <v>0</v>
      </c>
      <c r="AA209" t="b">
        <v>0</v>
      </c>
      <c r="AB209" t="b">
        <v>0</v>
      </c>
      <c r="AC209" t="b">
        <v>0</v>
      </c>
      <c r="AD209" t="b">
        <v>0</v>
      </c>
      <c r="AE209" t="b">
        <v>0</v>
      </c>
      <c r="AF209" t="b">
        <v>0</v>
      </c>
      <c r="AG209" t="b">
        <v>1</v>
      </c>
      <c r="AH209">
        <v>0</v>
      </c>
      <c r="AI209" t="b">
        <v>0</v>
      </c>
      <c r="AJ209" t="b">
        <v>0</v>
      </c>
      <c r="AK209">
        <v>7378</v>
      </c>
      <c r="AL209">
        <v>2</v>
      </c>
      <c r="AM209" t="s">
        <v>345</v>
      </c>
    </row>
    <row r="210" spans="1:39" x14ac:dyDescent="0.25">
      <c r="A210" t="s">
        <v>156</v>
      </c>
      <c r="B210" t="s">
        <v>331</v>
      </c>
      <c r="C210">
        <v>108</v>
      </c>
      <c r="D210">
        <v>0</v>
      </c>
      <c r="E210" t="s">
        <v>160</v>
      </c>
      <c r="F210" t="s">
        <v>101</v>
      </c>
      <c r="G210" t="b">
        <v>1</v>
      </c>
      <c r="H210" t="b">
        <v>0</v>
      </c>
      <c r="I210" t="b">
        <v>0</v>
      </c>
      <c r="J210" t="b">
        <v>0</v>
      </c>
      <c r="K210" t="b">
        <v>0</v>
      </c>
      <c r="L210" t="b">
        <v>0</v>
      </c>
      <c r="M210" t="b">
        <v>0</v>
      </c>
      <c r="N210" t="b">
        <v>0</v>
      </c>
      <c r="O210" t="b">
        <v>1</v>
      </c>
      <c r="P210">
        <v>0</v>
      </c>
      <c r="Q210" t="b">
        <v>0</v>
      </c>
      <c r="R210" t="b">
        <v>0</v>
      </c>
      <c r="S210" t="b">
        <v>0</v>
      </c>
      <c r="T210" t="b">
        <v>0</v>
      </c>
      <c r="U210" t="b">
        <v>0</v>
      </c>
      <c r="V210" t="b">
        <v>0</v>
      </c>
      <c r="W210" t="b">
        <v>0</v>
      </c>
      <c r="X210" t="b">
        <v>0</v>
      </c>
      <c r="Y210" t="b">
        <v>0</v>
      </c>
      <c r="Z210" t="b">
        <v>0</v>
      </c>
      <c r="AA210" t="b">
        <v>0</v>
      </c>
      <c r="AB210" t="b">
        <v>0</v>
      </c>
      <c r="AC210" t="b">
        <v>0</v>
      </c>
      <c r="AD210" t="b">
        <v>0</v>
      </c>
      <c r="AE210" t="b">
        <v>0</v>
      </c>
      <c r="AF210" t="b">
        <v>0</v>
      </c>
      <c r="AG210" t="b">
        <v>0</v>
      </c>
      <c r="AH210">
        <v>0</v>
      </c>
      <c r="AI210" t="b">
        <v>0</v>
      </c>
      <c r="AJ210" t="b">
        <v>0</v>
      </c>
      <c r="AK210">
        <v>12450</v>
      </c>
      <c r="AL210">
        <v>0</v>
      </c>
      <c r="AM210" t="s">
        <v>171</v>
      </c>
    </row>
    <row r="211" spans="1:39" x14ac:dyDescent="0.25">
      <c r="A211" t="s">
        <v>156</v>
      </c>
      <c r="B211" t="s">
        <v>346</v>
      </c>
      <c r="C211">
        <v>77</v>
      </c>
      <c r="D211">
        <v>0</v>
      </c>
      <c r="E211" t="s">
        <v>162</v>
      </c>
      <c r="F211" t="s">
        <v>101</v>
      </c>
      <c r="G211" t="b">
        <v>1</v>
      </c>
      <c r="H211" t="b">
        <v>0</v>
      </c>
      <c r="I211" t="b">
        <v>0</v>
      </c>
      <c r="J211" t="b">
        <v>0</v>
      </c>
      <c r="K211" t="b">
        <v>0</v>
      </c>
      <c r="L211" t="b">
        <v>0</v>
      </c>
      <c r="M211" t="b">
        <v>0</v>
      </c>
      <c r="N211" t="b">
        <v>0</v>
      </c>
      <c r="O211" t="b">
        <v>1</v>
      </c>
      <c r="P211">
        <v>0</v>
      </c>
      <c r="Q211" t="b">
        <v>0</v>
      </c>
      <c r="R211" t="b">
        <v>0</v>
      </c>
      <c r="S211" t="b">
        <v>0</v>
      </c>
      <c r="T211" t="b">
        <v>0</v>
      </c>
      <c r="U211" t="b">
        <v>0</v>
      </c>
      <c r="V211" t="b">
        <v>0</v>
      </c>
      <c r="W211" t="b">
        <v>0</v>
      </c>
      <c r="X211" t="b">
        <v>0</v>
      </c>
      <c r="Y211" t="b">
        <v>1</v>
      </c>
      <c r="Z211" t="b">
        <v>0</v>
      </c>
      <c r="AA211" t="b">
        <v>0</v>
      </c>
      <c r="AB211" t="b">
        <v>0</v>
      </c>
      <c r="AC211" t="b">
        <v>0</v>
      </c>
      <c r="AD211" t="b">
        <v>0</v>
      </c>
      <c r="AE211" t="b">
        <v>0</v>
      </c>
      <c r="AF211" t="b">
        <v>0</v>
      </c>
      <c r="AG211" t="b">
        <v>0</v>
      </c>
      <c r="AH211">
        <v>0</v>
      </c>
      <c r="AI211" t="b">
        <v>0</v>
      </c>
      <c r="AJ211" t="b">
        <v>0</v>
      </c>
      <c r="AK211">
        <v>6295</v>
      </c>
      <c r="AL211">
        <v>0</v>
      </c>
      <c r="AM211" t="s">
        <v>347</v>
      </c>
    </row>
    <row r="212" spans="1:39" x14ac:dyDescent="0.25">
      <c r="A212" t="s">
        <v>156</v>
      </c>
      <c r="B212" t="s">
        <v>346</v>
      </c>
      <c r="C212">
        <v>120</v>
      </c>
      <c r="D212">
        <v>1</v>
      </c>
      <c r="E212" t="s">
        <v>217</v>
      </c>
      <c r="F212" t="s">
        <v>102</v>
      </c>
      <c r="G212" t="b">
        <v>1</v>
      </c>
      <c r="H212" t="b">
        <v>0</v>
      </c>
      <c r="I212" t="b">
        <v>0</v>
      </c>
      <c r="J212" t="b">
        <v>0</v>
      </c>
      <c r="K212" t="b">
        <v>0</v>
      </c>
      <c r="L212" t="b">
        <v>0</v>
      </c>
      <c r="M212" t="b">
        <v>0</v>
      </c>
      <c r="N212" t="b">
        <v>0</v>
      </c>
      <c r="O212" t="b">
        <v>1</v>
      </c>
      <c r="P212">
        <v>0</v>
      </c>
      <c r="Q212" t="b">
        <v>1</v>
      </c>
      <c r="R212" t="b">
        <v>0</v>
      </c>
      <c r="S212" t="b">
        <v>0</v>
      </c>
      <c r="T212" t="b">
        <v>0</v>
      </c>
      <c r="U212" t="b">
        <v>0</v>
      </c>
      <c r="V212" t="b">
        <v>1</v>
      </c>
      <c r="W212" t="b">
        <v>1</v>
      </c>
      <c r="X212" t="b">
        <v>1</v>
      </c>
      <c r="Y212" t="b">
        <v>0</v>
      </c>
      <c r="Z212" t="b">
        <v>0</v>
      </c>
      <c r="AA212" t="b">
        <v>0</v>
      </c>
      <c r="AB212" t="b">
        <v>0</v>
      </c>
      <c r="AC212" t="b">
        <v>0</v>
      </c>
      <c r="AD212" t="b">
        <v>0</v>
      </c>
      <c r="AE212" t="b">
        <v>0</v>
      </c>
      <c r="AF212" t="b">
        <v>0</v>
      </c>
      <c r="AG212" t="b">
        <v>0</v>
      </c>
      <c r="AH212">
        <v>0</v>
      </c>
      <c r="AI212" t="b">
        <v>0</v>
      </c>
      <c r="AJ212" t="b">
        <v>0</v>
      </c>
      <c r="AK212">
        <v>6338</v>
      </c>
      <c r="AL212">
        <v>0</v>
      </c>
      <c r="AM212" t="s">
        <v>348</v>
      </c>
    </row>
    <row r="213" spans="1:39" x14ac:dyDescent="0.25">
      <c r="A213" t="s">
        <v>156</v>
      </c>
      <c r="B213" t="s">
        <v>346</v>
      </c>
      <c r="C213">
        <v>128</v>
      </c>
      <c r="D213">
        <v>0</v>
      </c>
      <c r="E213" t="s">
        <v>160</v>
      </c>
      <c r="F213" t="s">
        <v>101</v>
      </c>
      <c r="G213" t="b">
        <v>1</v>
      </c>
      <c r="H213" t="b">
        <v>0</v>
      </c>
      <c r="I213" t="b">
        <v>0</v>
      </c>
      <c r="J213" t="b">
        <v>0</v>
      </c>
      <c r="K213" t="b">
        <v>0</v>
      </c>
      <c r="L213" t="b">
        <v>0</v>
      </c>
      <c r="M213" t="b">
        <v>0</v>
      </c>
      <c r="N213" t="b">
        <v>0</v>
      </c>
      <c r="O213" t="b">
        <v>1</v>
      </c>
      <c r="P213">
        <v>0</v>
      </c>
      <c r="Q213" t="b">
        <v>0</v>
      </c>
      <c r="R213" t="b">
        <v>0</v>
      </c>
      <c r="S213" t="b">
        <v>0</v>
      </c>
      <c r="T213" t="b">
        <v>0</v>
      </c>
      <c r="U213" t="b">
        <v>0</v>
      </c>
      <c r="V213" t="b">
        <v>0</v>
      </c>
      <c r="W213" t="b">
        <v>0</v>
      </c>
      <c r="X213" t="b">
        <v>0</v>
      </c>
      <c r="Y213" t="b">
        <v>0</v>
      </c>
      <c r="Z213" t="b">
        <v>0</v>
      </c>
      <c r="AA213" t="b">
        <v>0</v>
      </c>
      <c r="AB213" t="b">
        <v>0</v>
      </c>
      <c r="AC213" t="b">
        <v>0</v>
      </c>
      <c r="AD213" t="b">
        <v>0</v>
      </c>
      <c r="AE213" t="b">
        <v>0</v>
      </c>
      <c r="AF213" t="b">
        <v>0</v>
      </c>
      <c r="AG213" t="b">
        <v>0</v>
      </c>
      <c r="AH213">
        <v>0</v>
      </c>
      <c r="AI213" t="b">
        <v>0</v>
      </c>
      <c r="AJ213" t="b">
        <v>0</v>
      </c>
      <c r="AK213">
        <v>6322</v>
      </c>
      <c r="AL213">
        <v>0</v>
      </c>
      <c r="AM213" t="s">
        <v>349</v>
      </c>
    </row>
    <row r="214" spans="1:39" x14ac:dyDescent="0.25">
      <c r="A214" t="s">
        <v>156</v>
      </c>
      <c r="B214" t="s">
        <v>346</v>
      </c>
      <c r="C214">
        <v>113</v>
      </c>
      <c r="D214">
        <v>0</v>
      </c>
      <c r="E214" t="s">
        <v>158</v>
      </c>
      <c r="F214" t="s">
        <v>102</v>
      </c>
      <c r="G214" t="b">
        <v>1</v>
      </c>
      <c r="H214" t="b">
        <v>0</v>
      </c>
      <c r="I214" t="b">
        <v>0</v>
      </c>
      <c r="J214" t="b">
        <v>0</v>
      </c>
      <c r="K214" t="b">
        <v>0</v>
      </c>
      <c r="L214" t="b">
        <v>0</v>
      </c>
      <c r="M214" t="b">
        <v>0</v>
      </c>
      <c r="N214" t="b">
        <v>0</v>
      </c>
      <c r="O214" t="b">
        <v>1</v>
      </c>
      <c r="P214">
        <v>0</v>
      </c>
      <c r="Q214" t="b">
        <v>0</v>
      </c>
      <c r="R214" t="b">
        <v>0</v>
      </c>
      <c r="S214" t="b">
        <v>0</v>
      </c>
      <c r="T214" t="b">
        <v>0</v>
      </c>
      <c r="U214" t="b">
        <v>0</v>
      </c>
      <c r="V214" t="b">
        <v>1</v>
      </c>
      <c r="W214" t="b">
        <v>1</v>
      </c>
      <c r="X214" t="b">
        <v>1</v>
      </c>
      <c r="Y214" t="b">
        <v>0</v>
      </c>
      <c r="Z214" t="b">
        <v>0</v>
      </c>
      <c r="AA214" t="b">
        <v>0</v>
      </c>
      <c r="AB214" t="b">
        <v>0</v>
      </c>
      <c r="AC214" t="b">
        <v>0</v>
      </c>
      <c r="AD214" t="b">
        <v>0</v>
      </c>
      <c r="AE214" t="b">
        <v>0</v>
      </c>
      <c r="AF214" t="b">
        <v>0</v>
      </c>
      <c r="AG214" t="b">
        <v>0</v>
      </c>
      <c r="AH214">
        <v>0</v>
      </c>
      <c r="AI214" t="b">
        <v>0</v>
      </c>
      <c r="AJ214" t="b">
        <v>0</v>
      </c>
      <c r="AK214">
        <v>6314</v>
      </c>
      <c r="AL214">
        <v>0</v>
      </c>
      <c r="AM214" t="s">
        <v>350</v>
      </c>
    </row>
    <row r="215" spans="1:39" x14ac:dyDescent="0.25">
      <c r="A215" t="s">
        <v>156</v>
      </c>
      <c r="B215" t="s">
        <v>346</v>
      </c>
      <c r="C215">
        <v>114</v>
      </c>
      <c r="D215">
        <v>0</v>
      </c>
      <c r="E215" t="s">
        <v>160</v>
      </c>
      <c r="F215" t="s">
        <v>101</v>
      </c>
      <c r="G215" t="b">
        <v>1</v>
      </c>
      <c r="H215" t="b">
        <v>0</v>
      </c>
      <c r="I215" t="b">
        <v>0</v>
      </c>
      <c r="J215" t="b">
        <v>0</v>
      </c>
      <c r="K215" t="b">
        <v>0</v>
      </c>
      <c r="L215" t="b">
        <v>0</v>
      </c>
      <c r="M215" t="b">
        <v>0</v>
      </c>
      <c r="N215" t="b">
        <v>0</v>
      </c>
      <c r="O215" t="b">
        <v>1</v>
      </c>
      <c r="P215">
        <v>0</v>
      </c>
      <c r="Q215" t="b">
        <v>0</v>
      </c>
      <c r="R215" t="b">
        <v>0</v>
      </c>
      <c r="S215" t="b">
        <v>0</v>
      </c>
      <c r="T215" t="b">
        <v>0</v>
      </c>
      <c r="U215" t="b">
        <v>0</v>
      </c>
      <c r="V215" t="b">
        <v>0</v>
      </c>
      <c r="W215" t="b">
        <v>0</v>
      </c>
      <c r="X215" t="b">
        <v>0</v>
      </c>
      <c r="Y215" t="b">
        <v>0</v>
      </c>
      <c r="Z215" t="b">
        <v>0</v>
      </c>
      <c r="AA215" t="b">
        <v>0</v>
      </c>
      <c r="AB215" t="b">
        <v>0</v>
      </c>
      <c r="AC215" t="b">
        <v>0</v>
      </c>
      <c r="AD215" t="b">
        <v>0</v>
      </c>
      <c r="AE215" t="b">
        <v>0</v>
      </c>
      <c r="AF215" t="b">
        <v>0</v>
      </c>
      <c r="AG215" t="b">
        <v>0</v>
      </c>
      <c r="AH215">
        <v>0</v>
      </c>
      <c r="AI215" t="b">
        <v>0</v>
      </c>
      <c r="AJ215" t="b">
        <v>0</v>
      </c>
      <c r="AK215">
        <v>12384</v>
      </c>
      <c r="AL215">
        <v>0</v>
      </c>
      <c r="AM215" t="s">
        <v>171</v>
      </c>
    </row>
    <row r="216" spans="1:39" x14ac:dyDescent="0.25">
      <c r="A216" t="s">
        <v>156</v>
      </c>
      <c r="B216" t="s">
        <v>346</v>
      </c>
      <c r="C216">
        <v>130</v>
      </c>
      <c r="D216">
        <v>0</v>
      </c>
      <c r="E216" t="s">
        <v>162</v>
      </c>
      <c r="F216" t="s">
        <v>101</v>
      </c>
      <c r="G216" t="b">
        <v>1</v>
      </c>
      <c r="H216" t="b">
        <v>0</v>
      </c>
      <c r="I216" t="b">
        <v>0</v>
      </c>
      <c r="J216" t="b">
        <v>0</v>
      </c>
      <c r="K216" t="b">
        <v>0</v>
      </c>
      <c r="L216" t="b">
        <v>0</v>
      </c>
      <c r="M216" t="b">
        <v>0</v>
      </c>
      <c r="N216" t="b">
        <v>1</v>
      </c>
      <c r="O216" t="b">
        <v>1</v>
      </c>
      <c r="P216">
        <v>0</v>
      </c>
      <c r="Q216" t="b">
        <v>0</v>
      </c>
      <c r="R216" t="b">
        <v>0</v>
      </c>
      <c r="S216" t="b">
        <v>0</v>
      </c>
      <c r="T216" t="b">
        <v>0</v>
      </c>
      <c r="U216" t="b">
        <v>0</v>
      </c>
      <c r="V216" t="b">
        <v>0</v>
      </c>
      <c r="W216" t="b">
        <v>0</v>
      </c>
      <c r="X216" t="b">
        <v>0</v>
      </c>
      <c r="Y216" t="b">
        <v>0</v>
      </c>
      <c r="Z216" t="b">
        <v>0</v>
      </c>
      <c r="AA216" t="b">
        <v>0</v>
      </c>
      <c r="AB216" t="b">
        <v>0</v>
      </c>
      <c r="AC216" t="b">
        <v>0</v>
      </c>
      <c r="AD216" t="b">
        <v>0</v>
      </c>
      <c r="AE216" t="b">
        <v>0</v>
      </c>
      <c r="AF216" t="b">
        <v>0</v>
      </c>
      <c r="AG216" t="b">
        <v>1</v>
      </c>
      <c r="AH216">
        <v>0</v>
      </c>
      <c r="AI216" t="b">
        <v>0</v>
      </c>
      <c r="AJ216" t="b">
        <v>0</v>
      </c>
      <c r="AK216">
        <v>7267</v>
      </c>
      <c r="AL216">
        <v>2</v>
      </c>
      <c r="AM216" t="s">
        <v>351</v>
      </c>
    </row>
    <row r="217" spans="1:39" x14ac:dyDescent="0.25">
      <c r="A217" t="s">
        <v>156</v>
      </c>
      <c r="B217" t="s">
        <v>346</v>
      </c>
      <c r="C217">
        <v>109</v>
      </c>
      <c r="D217">
        <v>0</v>
      </c>
      <c r="E217" t="s">
        <v>160</v>
      </c>
      <c r="F217" t="s">
        <v>101</v>
      </c>
      <c r="G217" t="b">
        <v>1</v>
      </c>
      <c r="H217" t="b">
        <v>0</v>
      </c>
      <c r="I217" t="b">
        <v>0</v>
      </c>
      <c r="J217" t="b">
        <v>0</v>
      </c>
      <c r="K217" t="b">
        <v>0</v>
      </c>
      <c r="L217" t="b">
        <v>0</v>
      </c>
      <c r="M217" t="b">
        <v>0</v>
      </c>
      <c r="N217" t="b">
        <v>0</v>
      </c>
      <c r="O217" t="b">
        <v>1</v>
      </c>
      <c r="P217">
        <v>0</v>
      </c>
      <c r="Q217" t="b">
        <v>0</v>
      </c>
      <c r="R217" t="b">
        <v>0</v>
      </c>
      <c r="S217" t="b">
        <v>0</v>
      </c>
      <c r="T217" t="b">
        <v>0</v>
      </c>
      <c r="U217" t="b">
        <v>0</v>
      </c>
      <c r="V217" t="b">
        <v>0</v>
      </c>
      <c r="W217" t="b">
        <v>0</v>
      </c>
      <c r="X217" t="b">
        <v>0</v>
      </c>
      <c r="Y217" t="b">
        <v>0</v>
      </c>
      <c r="Z217" t="b">
        <v>0</v>
      </c>
      <c r="AA217" t="b">
        <v>0</v>
      </c>
      <c r="AB217" t="b">
        <v>0</v>
      </c>
      <c r="AC217" t="b">
        <v>0</v>
      </c>
      <c r="AD217" t="b">
        <v>0</v>
      </c>
      <c r="AE217" t="b">
        <v>0</v>
      </c>
      <c r="AF217" t="b">
        <v>0</v>
      </c>
      <c r="AG217" t="b">
        <v>0</v>
      </c>
      <c r="AH217">
        <v>0</v>
      </c>
      <c r="AI217" t="b">
        <v>0</v>
      </c>
      <c r="AJ217" t="b">
        <v>0</v>
      </c>
      <c r="AK217">
        <v>6377</v>
      </c>
      <c r="AL217">
        <v>0</v>
      </c>
      <c r="AM217" t="s">
        <v>352</v>
      </c>
    </row>
    <row r="218" spans="1:39" x14ac:dyDescent="0.25">
      <c r="A218" t="s">
        <v>156</v>
      </c>
      <c r="B218" t="s">
        <v>346</v>
      </c>
      <c r="C218">
        <v>107</v>
      </c>
      <c r="D218">
        <v>0</v>
      </c>
      <c r="E218" t="s">
        <v>19</v>
      </c>
      <c r="F218" t="s">
        <v>101</v>
      </c>
      <c r="G218" t="b">
        <v>0</v>
      </c>
      <c r="H218" t="b">
        <v>0</v>
      </c>
      <c r="I218" t="b">
        <v>0</v>
      </c>
      <c r="J218" t="b">
        <v>0</v>
      </c>
      <c r="K218" t="b">
        <v>0</v>
      </c>
      <c r="L218" t="b">
        <v>0</v>
      </c>
      <c r="M218" t="b">
        <v>0</v>
      </c>
      <c r="N218" t="b">
        <v>0</v>
      </c>
      <c r="O218" t="b">
        <v>0</v>
      </c>
      <c r="P218">
        <v>0</v>
      </c>
      <c r="Q218" t="b">
        <v>0</v>
      </c>
      <c r="R218" t="b">
        <v>0</v>
      </c>
      <c r="S218" t="b">
        <v>0</v>
      </c>
      <c r="T218" t="b">
        <v>0</v>
      </c>
      <c r="U218" t="b">
        <v>0</v>
      </c>
      <c r="V218" t="b">
        <v>0</v>
      </c>
      <c r="W218" t="b">
        <v>0</v>
      </c>
      <c r="X218" t="b">
        <v>0</v>
      </c>
      <c r="Y218" t="b">
        <v>0</v>
      </c>
      <c r="Z218" t="b">
        <v>0</v>
      </c>
      <c r="AA218" t="b">
        <v>0</v>
      </c>
      <c r="AB218" t="b">
        <v>0</v>
      </c>
      <c r="AC218" t="b">
        <v>0</v>
      </c>
      <c r="AD218" t="b">
        <v>0</v>
      </c>
      <c r="AE218" t="b">
        <v>0</v>
      </c>
      <c r="AF218" t="b">
        <v>0</v>
      </c>
      <c r="AG218" t="b">
        <v>0</v>
      </c>
      <c r="AH218">
        <v>0</v>
      </c>
      <c r="AI218" t="b">
        <v>0</v>
      </c>
      <c r="AJ218" t="b">
        <v>1</v>
      </c>
      <c r="AK218">
        <v>1003</v>
      </c>
      <c r="AL218">
        <v>0</v>
      </c>
      <c r="AM218" t="s">
        <v>171</v>
      </c>
    </row>
    <row r="219" spans="1:39" x14ac:dyDescent="0.25">
      <c r="A219" t="s">
        <v>156</v>
      </c>
      <c r="B219" t="s">
        <v>346</v>
      </c>
      <c r="C219">
        <v>98</v>
      </c>
      <c r="D219">
        <v>0</v>
      </c>
      <c r="E219" t="s">
        <v>160</v>
      </c>
      <c r="F219" t="s">
        <v>101</v>
      </c>
      <c r="G219" t="b">
        <v>1</v>
      </c>
      <c r="H219" t="b">
        <v>0</v>
      </c>
      <c r="I219" t="b">
        <v>0</v>
      </c>
      <c r="J219" t="b">
        <v>0</v>
      </c>
      <c r="K219" t="b">
        <v>0</v>
      </c>
      <c r="L219" t="b">
        <v>0</v>
      </c>
      <c r="M219" t="b">
        <v>0</v>
      </c>
      <c r="N219" t="b">
        <v>0</v>
      </c>
      <c r="O219" t="b">
        <v>1</v>
      </c>
      <c r="P219">
        <v>0</v>
      </c>
      <c r="Q219" t="b">
        <v>0</v>
      </c>
      <c r="R219" t="b">
        <v>0</v>
      </c>
      <c r="S219" t="b">
        <v>0</v>
      </c>
      <c r="T219" t="b">
        <v>0</v>
      </c>
      <c r="U219" t="b">
        <v>0</v>
      </c>
      <c r="V219" t="b">
        <v>0</v>
      </c>
      <c r="W219" t="b">
        <v>0</v>
      </c>
      <c r="X219" t="b">
        <v>0</v>
      </c>
      <c r="Y219" t="b">
        <v>0</v>
      </c>
      <c r="Z219" t="b">
        <v>0</v>
      </c>
      <c r="AA219" t="b">
        <v>0</v>
      </c>
      <c r="AB219" t="b">
        <v>0</v>
      </c>
      <c r="AC219" t="b">
        <v>0</v>
      </c>
      <c r="AD219" t="b">
        <v>0</v>
      </c>
      <c r="AE219" t="b">
        <v>0</v>
      </c>
      <c r="AF219" t="b">
        <v>0</v>
      </c>
      <c r="AG219" t="b">
        <v>0</v>
      </c>
      <c r="AH219">
        <v>0</v>
      </c>
      <c r="AI219" t="b">
        <v>0</v>
      </c>
      <c r="AJ219" t="b">
        <v>0</v>
      </c>
      <c r="AK219">
        <v>11853</v>
      </c>
      <c r="AL219">
        <v>0</v>
      </c>
      <c r="AM219" t="s">
        <v>353</v>
      </c>
    </row>
    <row r="220" spans="1:39" x14ac:dyDescent="0.25">
      <c r="A220" t="s">
        <v>156</v>
      </c>
      <c r="B220" t="s">
        <v>346</v>
      </c>
      <c r="C220">
        <v>38</v>
      </c>
      <c r="D220">
        <v>0</v>
      </c>
      <c r="E220" t="s">
        <v>169</v>
      </c>
      <c r="F220" t="s">
        <v>101</v>
      </c>
      <c r="G220" t="b">
        <v>0</v>
      </c>
      <c r="H220" t="b">
        <v>0</v>
      </c>
      <c r="I220" t="b">
        <v>0</v>
      </c>
      <c r="J220" t="b">
        <v>0</v>
      </c>
      <c r="K220" t="b">
        <v>0</v>
      </c>
      <c r="L220" t="b">
        <v>0</v>
      </c>
      <c r="M220" t="b">
        <v>0</v>
      </c>
      <c r="N220" t="b">
        <v>0</v>
      </c>
      <c r="O220" t="b">
        <v>0</v>
      </c>
      <c r="P220">
        <v>0</v>
      </c>
      <c r="Q220" t="b">
        <v>0</v>
      </c>
      <c r="R220" t="b">
        <v>0</v>
      </c>
      <c r="S220" t="b">
        <v>0</v>
      </c>
      <c r="T220" t="b">
        <v>0</v>
      </c>
      <c r="U220" t="b">
        <v>0</v>
      </c>
      <c r="V220" t="b">
        <v>0</v>
      </c>
      <c r="W220" t="b">
        <v>0</v>
      </c>
      <c r="X220" t="b">
        <v>0</v>
      </c>
      <c r="Y220" t="b">
        <v>0</v>
      </c>
      <c r="Z220" t="b">
        <v>0</v>
      </c>
      <c r="AA220" t="b">
        <v>0</v>
      </c>
      <c r="AB220" t="b">
        <v>0</v>
      </c>
      <c r="AC220" t="b">
        <v>0</v>
      </c>
      <c r="AD220" t="b">
        <v>0</v>
      </c>
      <c r="AE220" t="b">
        <v>0</v>
      </c>
      <c r="AF220" t="b">
        <v>1</v>
      </c>
      <c r="AG220" t="b">
        <v>0</v>
      </c>
      <c r="AH220">
        <v>0</v>
      </c>
      <c r="AI220" t="b">
        <v>0</v>
      </c>
      <c r="AJ220" t="b">
        <v>1</v>
      </c>
      <c r="AK220">
        <v>191</v>
      </c>
      <c r="AL220">
        <v>0</v>
      </c>
      <c r="AM220" t="s">
        <v>354</v>
      </c>
    </row>
    <row r="221" spans="1:39" x14ac:dyDescent="0.25">
      <c r="A221" t="s">
        <v>156</v>
      </c>
      <c r="B221" t="s">
        <v>346</v>
      </c>
      <c r="C221">
        <v>41</v>
      </c>
      <c r="D221">
        <v>0</v>
      </c>
      <c r="E221" t="s">
        <v>162</v>
      </c>
      <c r="F221" t="s">
        <v>101</v>
      </c>
      <c r="G221" t="b">
        <v>1</v>
      </c>
      <c r="H221" t="b">
        <v>0</v>
      </c>
      <c r="I221" t="b">
        <v>0</v>
      </c>
      <c r="J221" t="b">
        <v>0</v>
      </c>
      <c r="K221" t="b">
        <v>0</v>
      </c>
      <c r="L221" t="b">
        <v>0</v>
      </c>
      <c r="M221" t="b">
        <v>0</v>
      </c>
      <c r="N221" t="b">
        <v>1</v>
      </c>
      <c r="O221" t="b">
        <v>1</v>
      </c>
      <c r="P221">
        <v>0</v>
      </c>
      <c r="Q221" t="b">
        <v>0</v>
      </c>
      <c r="R221" t="b">
        <v>0</v>
      </c>
      <c r="S221" t="b">
        <v>0</v>
      </c>
      <c r="T221" t="b">
        <v>0</v>
      </c>
      <c r="U221" t="b">
        <v>0</v>
      </c>
      <c r="V221" t="b">
        <v>0</v>
      </c>
      <c r="W221" t="b">
        <v>0</v>
      </c>
      <c r="X221" t="b">
        <v>0</v>
      </c>
      <c r="Y221" t="b">
        <v>0</v>
      </c>
      <c r="Z221" t="b">
        <v>0</v>
      </c>
      <c r="AA221" t="b">
        <v>0</v>
      </c>
      <c r="AB221" t="b">
        <v>0</v>
      </c>
      <c r="AC221" t="b">
        <v>0</v>
      </c>
      <c r="AD221" t="b">
        <v>0</v>
      </c>
      <c r="AE221" t="b">
        <v>0</v>
      </c>
      <c r="AF221" t="b">
        <v>0</v>
      </c>
      <c r="AG221" t="b">
        <v>1</v>
      </c>
      <c r="AH221">
        <v>0</v>
      </c>
      <c r="AI221" t="b">
        <v>0</v>
      </c>
      <c r="AJ221" t="b">
        <v>0</v>
      </c>
      <c r="AK221">
        <v>5290</v>
      </c>
      <c r="AL221">
        <v>2</v>
      </c>
      <c r="AM221" t="s">
        <v>355</v>
      </c>
    </row>
    <row r="222" spans="1:39" x14ac:dyDescent="0.25">
      <c r="A222" t="s">
        <v>156</v>
      </c>
      <c r="B222" t="s">
        <v>346</v>
      </c>
      <c r="C222">
        <v>97</v>
      </c>
      <c r="D222">
        <v>0</v>
      </c>
      <c r="E222" t="s">
        <v>177</v>
      </c>
      <c r="F222" t="s">
        <v>102</v>
      </c>
      <c r="G222" t="b">
        <v>1</v>
      </c>
      <c r="H222" t="b">
        <v>0</v>
      </c>
      <c r="I222" t="b">
        <v>0</v>
      </c>
      <c r="J222" t="b">
        <v>0</v>
      </c>
      <c r="K222" t="b">
        <v>0</v>
      </c>
      <c r="L222" t="b">
        <v>0</v>
      </c>
      <c r="M222" t="b">
        <v>0</v>
      </c>
      <c r="N222" t="b">
        <v>0</v>
      </c>
      <c r="O222" t="b">
        <v>1</v>
      </c>
      <c r="P222">
        <v>0</v>
      </c>
      <c r="Q222" t="b">
        <v>0</v>
      </c>
      <c r="R222" t="b">
        <v>0</v>
      </c>
      <c r="S222" t="b">
        <v>0</v>
      </c>
      <c r="T222" t="b">
        <v>0</v>
      </c>
      <c r="U222" t="b">
        <v>0</v>
      </c>
      <c r="V222" t="b">
        <v>1</v>
      </c>
      <c r="W222" t="b">
        <v>1</v>
      </c>
      <c r="X222" t="b">
        <v>1</v>
      </c>
      <c r="Y222" t="b">
        <v>0</v>
      </c>
      <c r="Z222" t="b">
        <v>0</v>
      </c>
      <c r="AA222" t="b">
        <v>0</v>
      </c>
      <c r="AB222" t="b">
        <v>0</v>
      </c>
      <c r="AC222" t="b">
        <v>0</v>
      </c>
      <c r="AD222" t="b">
        <v>0</v>
      </c>
      <c r="AE222" t="b">
        <v>0</v>
      </c>
      <c r="AF222" t="b">
        <v>0</v>
      </c>
      <c r="AG222" t="b">
        <v>0</v>
      </c>
      <c r="AH222">
        <v>0</v>
      </c>
      <c r="AI222" t="b">
        <v>0</v>
      </c>
      <c r="AJ222" t="b">
        <v>0</v>
      </c>
      <c r="AK222">
        <v>6409</v>
      </c>
      <c r="AL222">
        <v>0</v>
      </c>
      <c r="AM222" t="s">
        <v>356</v>
      </c>
    </row>
    <row r="223" spans="1:39" x14ac:dyDescent="0.25">
      <c r="A223" t="s">
        <v>156</v>
      </c>
      <c r="B223" t="s">
        <v>346</v>
      </c>
      <c r="C223">
        <v>8</v>
      </c>
      <c r="D223">
        <v>0</v>
      </c>
      <c r="E223" t="s">
        <v>164</v>
      </c>
      <c r="F223" t="s">
        <v>101</v>
      </c>
      <c r="G223" t="b">
        <v>0</v>
      </c>
      <c r="H223" t="b">
        <v>0</v>
      </c>
      <c r="I223" t="b">
        <v>0</v>
      </c>
      <c r="J223" t="b">
        <v>0</v>
      </c>
      <c r="K223" t="b">
        <v>0</v>
      </c>
      <c r="L223" t="b">
        <v>0</v>
      </c>
      <c r="M223" t="b">
        <v>0</v>
      </c>
      <c r="N223" t="b">
        <v>0</v>
      </c>
      <c r="O223" t="b">
        <v>0</v>
      </c>
      <c r="P223">
        <v>0</v>
      </c>
      <c r="Q223" t="b">
        <v>0</v>
      </c>
      <c r="R223" t="b">
        <v>0</v>
      </c>
      <c r="S223" t="b">
        <v>0</v>
      </c>
      <c r="T223" t="b">
        <v>0</v>
      </c>
      <c r="U223" t="b">
        <v>0</v>
      </c>
      <c r="V223" t="b">
        <v>0</v>
      </c>
      <c r="W223" t="b">
        <v>0</v>
      </c>
      <c r="X223" t="b">
        <v>0</v>
      </c>
      <c r="Y223" t="b">
        <v>0</v>
      </c>
      <c r="Z223" t="b">
        <v>0</v>
      </c>
      <c r="AA223" t="b">
        <v>0</v>
      </c>
      <c r="AB223" t="b">
        <v>0</v>
      </c>
      <c r="AC223" t="b">
        <v>0</v>
      </c>
      <c r="AD223" t="b">
        <v>0</v>
      </c>
      <c r="AE223" t="b">
        <v>0</v>
      </c>
      <c r="AF223" t="b">
        <v>1</v>
      </c>
      <c r="AG223" t="b">
        <v>0</v>
      </c>
      <c r="AH223">
        <v>0</v>
      </c>
      <c r="AI223" t="b">
        <v>0</v>
      </c>
      <c r="AJ223" t="b">
        <v>1</v>
      </c>
      <c r="AK223">
        <v>113</v>
      </c>
      <c r="AL223">
        <v>0</v>
      </c>
      <c r="AM223" t="s">
        <v>357</v>
      </c>
    </row>
    <row r="224" spans="1:39" x14ac:dyDescent="0.25">
      <c r="A224" t="s">
        <v>156</v>
      </c>
      <c r="B224" t="s">
        <v>346</v>
      </c>
      <c r="C224">
        <v>3</v>
      </c>
      <c r="D224">
        <v>0</v>
      </c>
      <c r="E224" t="s">
        <v>166</v>
      </c>
      <c r="F224" t="s">
        <v>101</v>
      </c>
      <c r="G224" t="b">
        <v>0</v>
      </c>
      <c r="H224" t="b">
        <v>0</v>
      </c>
      <c r="I224" t="b">
        <v>0</v>
      </c>
      <c r="J224" t="b">
        <v>0</v>
      </c>
      <c r="K224" t="b">
        <v>0</v>
      </c>
      <c r="L224" t="b">
        <v>0</v>
      </c>
      <c r="M224" t="b">
        <v>0</v>
      </c>
      <c r="N224" t="b">
        <v>0</v>
      </c>
      <c r="O224" t="b">
        <v>0</v>
      </c>
      <c r="P224">
        <v>0</v>
      </c>
      <c r="Q224" t="b">
        <v>0</v>
      </c>
      <c r="R224" t="b">
        <v>0</v>
      </c>
      <c r="S224" t="b">
        <v>0</v>
      </c>
      <c r="T224" t="b">
        <v>0</v>
      </c>
      <c r="U224" t="b">
        <v>0</v>
      </c>
      <c r="V224" t="b">
        <v>0</v>
      </c>
      <c r="W224" t="b">
        <v>0</v>
      </c>
      <c r="X224" t="b">
        <v>0</v>
      </c>
      <c r="Y224" t="b">
        <v>0</v>
      </c>
      <c r="Z224" t="b">
        <v>0</v>
      </c>
      <c r="AA224" t="b">
        <v>0</v>
      </c>
      <c r="AB224" t="b">
        <v>0</v>
      </c>
      <c r="AC224" t="b">
        <v>0</v>
      </c>
      <c r="AD224" t="b">
        <v>0</v>
      </c>
      <c r="AE224" t="b">
        <v>0</v>
      </c>
      <c r="AF224" t="b">
        <v>0</v>
      </c>
      <c r="AG224" t="b">
        <v>0</v>
      </c>
      <c r="AH224">
        <v>0</v>
      </c>
      <c r="AI224" t="b">
        <v>0</v>
      </c>
      <c r="AJ224" t="b">
        <v>1</v>
      </c>
      <c r="AK224">
        <v>768</v>
      </c>
      <c r="AL224">
        <v>0</v>
      </c>
      <c r="AM224" t="s">
        <v>358</v>
      </c>
    </row>
    <row r="225" spans="1:39" x14ac:dyDescent="0.25">
      <c r="A225" t="s">
        <v>156</v>
      </c>
      <c r="B225" t="s">
        <v>346</v>
      </c>
      <c r="C225">
        <v>121</v>
      </c>
      <c r="D225">
        <v>0</v>
      </c>
      <c r="E225" t="s">
        <v>160</v>
      </c>
      <c r="F225" t="s">
        <v>101</v>
      </c>
      <c r="G225" t="b">
        <v>0</v>
      </c>
      <c r="H225" t="b">
        <v>0</v>
      </c>
      <c r="I225" t="b">
        <v>0</v>
      </c>
      <c r="J225" t="b">
        <v>0</v>
      </c>
      <c r="K225" t="b">
        <v>0</v>
      </c>
      <c r="L225" t="b">
        <v>0</v>
      </c>
      <c r="M225" t="b">
        <v>0</v>
      </c>
      <c r="N225" t="b">
        <v>0</v>
      </c>
      <c r="O225" t="b">
        <v>1</v>
      </c>
      <c r="P225">
        <v>0</v>
      </c>
      <c r="Q225" t="b">
        <v>0</v>
      </c>
      <c r="R225" t="b">
        <v>0</v>
      </c>
      <c r="S225" t="b">
        <v>0</v>
      </c>
      <c r="T225" t="b">
        <v>0</v>
      </c>
      <c r="U225" t="b">
        <v>0</v>
      </c>
      <c r="V225" t="b">
        <v>0</v>
      </c>
      <c r="W225" t="b">
        <v>0</v>
      </c>
      <c r="X225" t="b">
        <v>0</v>
      </c>
      <c r="Y225" t="b">
        <v>0</v>
      </c>
      <c r="Z225" t="b">
        <v>0</v>
      </c>
      <c r="AA225" t="b">
        <v>0</v>
      </c>
      <c r="AB225" t="b">
        <v>0</v>
      </c>
      <c r="AC225" t="b">
        <v>0</v>
      </c>
      <c r="AD225" t="b">
        <v>0</v>
      </c>
      <c r="AE225" t="b">
        <v>0</v>
      </c>
      <c r="AF225" t="b">
        <v>0</v>
      </c>
      <c r="AG225" t="b">
        <v>0</v>
      </c>
      <c r="AH225">
        <v>0</v>
      </c>
      <c r="AI225" t="b">
        <v>0</v>
      </c>
      <c r="AJ225" t="b">
        <v>1</v>
      </c>
      <c r="AK225">
        <v>101</v>
      </c>
      <c r="AL225">
        <v>0</v>
      </c>
      <c r="AM225" t="s">
        <v>176</v>
      </c>
    </row>
    <row r="226" spans="1:39" x14ac:dyDescent="0.25">
      <c r="A226" t="s">
        <v>156</v>
      </c>
      <c r="B226" t="s">
        <v>346</v>
      </c>
      <c r="C226">
        <v>129</v>
      </c>
      <c r="D226">
        <v>1</v>
      </c>
      <c r="E226" t="s">
        <v>217</v>
      </c>
      <c r="F226" t="s">
        <v>102</v>
      </c>
      <c r="G226" t="b">
        <v>1</v>
      </c>
      <c r="H226" t="b">
        <v>0</v>
      </c>
      <c r="I226" t="b">
        <v>0</v>
      </c>
      <c r="J226" t="b">
        <v>0</v>
      </c>
      <c r="K226" t="b">
        <v>0</v>
      </c>
      <c r="L226" t="b">
        <v>0</v>
      </c>
      <c r="M226" t="b">
        <v>0</v>
      </c>
      <c r="N226" t="b">
        <v>0</v>
      </c>
      <c r="O226" t="b">
        <v>1</v>
      </c>
      <c r="P226">
        <v>0</v>
      </c>
      <c r="Q226" t="b">
        <v>1</v>
      </c>
      <c r="R226" t="b">
        <v>0</v>
      </c>
      <c r="S226" t="b">
        <v>0</v>
      </c>
      <c r="T226" t="b">
        <v>0</v>
      </c>
      <c r="U226" t="b">
        <v>0</v>
      </c>
      <c r="V226" t="b">
        <v>1</v>
      </c>
      <c r="W226" t="b">
        <v>1</v>
      </c>
      <c r="X226" t="b">
        <v>1</v>
      </c>
      <c r="Y226" t="b">
        <v>0</v>
      </c>
      <c r="Z226" t="b">
        <v>0</v>
      </c>
      <c r="AA226" t="b">
        <v>0</v>
      </c>
      <c r="AB226" t="b">
        <v>0</v>
      </c>
      <c r="AC226" t="b">
        <v>0</v>
      </c>
      <c r="AD226" t="b">
        <v>0</v>
      </c>
      <c r="AE226" t="b">
        <v>0</v>
      </c>
      <c r="AF226" t="b">
        <v>0</v>
      </c>
      <c r="AG226" t="b">
        <v>0</v>
      </c>
      <c r="AH226">
        <v>0</v>
      </c>
      <c r="AI226" t="b">
        <v>0</v>
      </c>
      <c r="AJ226" t="b">
        <v>0</v>
      </c>
      <c r="AK226">
        <v>6279</v>
      </c>
      <c r="AL226">
        <v>0</v>
      </c>
      <c r="AM226" t="s">
        <v>359</v>
      </c>
    </row>
    <row r="227" spans="1:39" x14ac:dyDescent="0.25">
      <c r="A227" t="s">
        <v>156</v>
      </c>
      <c r="B227" t="s">
        <v>346</v>
      </c>
      <c r="C227">
        <v>123</v>
      </c>
      <c r="D227">
        <v>0</v>
      </c>
      <c r="E227" t="s">
        <v>160</v>
      </c>
      <c r="F227" t="s">
        <v>101</v>
      </c>
      <c r="G227" t="b">
        <v>1</v>
      </c>
      <c r="H227" t="b">
        <v>0</v>
      </c>
      <c r="I227" t="b">
        <v>0</v>
      </c>
      <c r="J227" t="b">
        <v>0</v>
      </c>
      <c r="K227" t="b">
        <v>0</v>
      </c>
      <c r="L227" t="b">
        <v>0</v>
      </c>
      <c r="M227" t="b">
        <v>0</v>
      </c>
      <c r="N227" t="b">
        <v>0</v>
      </c>
      <c r="O227" t="b">
        <v>1</v>
      </c>
      <c r="P227">
        <v>0</v>
      </c>
      <c r="Q227" t="b">
        <v>0</v>
      </c>
      <c r="R227" t="b">
        <v>0</v>
      </c>
      <c r="S227" t="b">
        <v>0</v>
      </c>
      <c r="T227" t="b">
        <v>0</v>
      </c>
      <c r="U227" t="b">
        <v>0</v>
      </c>
      <c r="V227" t="b">
        <v>0</v>
      </c>
      <c r="W227" t="b">
        <v>0</v>
      </c>
      <c r="X227" t="b">
        <v>0</v>
      </c>
      <c r="Y227" t="b">
        <v>0</v>
      </c>
      <c r="Z227" t="b">
        <v>0</v>
      </c>
      <c r="AA227" t="b">
        <v>0</v>
      </c>
      <c r="AB227" t="b">
        <v>0</v>
      </c>
      <c r="AC227" t="b">
        <v>0</v>
      </c>
      <c r="AD227" t="b">
        <v>0</v>
      </c>
      <c r="AE227" t="b">
        <v>0</v>
      </c>
      <c r="AF227" t="b">
        <v>0</v>
      </c>
      <c r="AG227" t="b">
        <v>0</v>
      </c>
      <c r="AH227">
        <v>0</v>
      </c>
      <c r="AI227" t="b">
        <v>0</v>
      </c>
      <c r="AJ227" t="b">
        <v>0</v>
      </c>
      <c r="AK227">
        <v>7324</v>
      </c>
      <c r="AL227">
        <v>0</v>
      </c>
      <c r="AM227" t="s">
        <v>360</v>
      </c>
    </row>
    <row r="228" spans="1:39" x14ac:dyDescent="0.25">
      <c r="A228" t="s">
        <v>156</v>
      </c>
      <c r="B228" t="s">
        <v>346</v>
      </c>
      <c r="C228">
        <v>124</v>
      </c>
      <c r="D228">
        <v>0</v>
      </c>
      <c r="E228" t="s">
        <v>158</v>
      </c>
      <c r="F228" t="s">
        <v>102</v>
      </c>
      <c r="G228" t="b">
        <v>1</v>
      </c>
      <c r="H228" t="b">
        <v>0</v>
      </c>
      <c r="I228" t="b">
        <v>0</v>
      </c>
      <c r="J228" t="b">
        <v>0</v>
      </c>
      <c r="K228" t="b">
        <v>0</v>
      </c>
      <c r="L228" t="b">
        <v>0</v>
      </c>
      <c r="M228" t="b">
        <v>0</v>
      </c>
      <c r="N228" t="b">
        <v>0</v>
      </c>
      <c r="O228" t="b">
        <v>1</v>
      </c>
      <c r="P228">
        <v>0</v>
      </c>
      <c r="Q228" t="b">
        <v>0</v>
      </c>
      <c r="R228" t="b">
        <v>0</v>
      </c>
      <c r="S228" t="b">
        <v>0</v>
      </c>
      <c r="T228" t="b">
        <v>0</v>
      </c>
      <c r="U228" t="b">
        <v>0</v>
      </c>
      <c r="V228" t="b">
        <v>1</v>
      </c>
      <c r="W228" t="b">
        <v>1</v>
      </c>
      <c r="X228" t="b">
        <v>1</v>
      </c>
      <c r="Y228" t="b">
        <v>0</v>
      </c>
      <c r="Z228" t="b">
        <v>0</v>
      </c>
      <c r="AA228" t="b">
        <v>0</v>
      </c>
      <c r="AB228" t="b">
        <v>0</v>
      </c>
      <c r="AC228" t="b">
        <v>0</v>
      </c>
      <c r="AD228" t="b">
        <v>0</v>
      </c>
      <c r="AE228" t="b">
        <v>0</v>
      </c>
      <c r="AF228" t="b">
        <v>0</v>
      </c>
      <c r="AG228" t="b">
        <v>0</v>
      </c>
      <c r="AH228">
        <v>0</v>
      </c>
      <c r="AI228" t="b">
        <v>0</v>
      </c>
      <c r="AJ228" t="b">
        <v>0</v>
      </c>
      <c r="AK228">
        <v>6340</v>
      </c>
      <c r="AL228">
        <v>0</v>
      </c>
      <c r="AM228" t="s">
        <v>361</v>
      </c>
    </row>
    <row r="229" spans="1:39" x14ac:dyDescent="0.25">
      <c r="A229" t="s">
        <v>156</v>
      </c>
      <c r="B229" t="s">
        <v>346</v>
      </c>
      <c r="C229">
        <v>76</v>
      </c>
      <c r="D229">
        <v>0</v>
      </c>
      <c r="E229" t="s">
        <v>175</v>
      </c>
      <c r="F229" t="s">
        <v>102</v>
      </c>
      <c r="G229" t="b">
        <v>1</v>
      </c>
      <c r="H229" t="b">
        <v>1</v>
      </c>
      <c r="I229" t="b">
        <v>0</v>
      </c>
      <c r="J229" t="b">
        <v>1</v>
      </c>
      <c r="K229" t="b">
        <v>1</v>
      </c>
      <c r="L229" t="b">
        <v>0</v>
      </c>
      <c r="M229" t="b">
        <v>0</v>
      </c>
      <c r="N229" t="b">
        <v>0</v>
      </c>
      <c r="O229" t="b">
        <v>1</v>
      </c>
      <c r="P229">
        <v>0</v>
      </c>
      <c r="Q229" t="b">
        <v>1</v>
      </c>
      <c r="R229" t="b">
        <v>0</v>
      </c>
      <c r="S229" t="b">
        <v>0</v>
      </c>
      <c r="T229" t="b">
        <v>0</v>
      </c>
      <c r="U229" t="b">
        <v>0</v>
      </c>
      <c r="V229" t="b">
        <v>1</v>
      </c>
      <c r="W229" t="b">
        <v>1</v>
      </c>
      <c r="X229" t="b">
        <v>1</v>
      </c>
      <c r="Y229" t="b">
        <v>0</v>
      </c>
      <c r="Z229" t="b">
        <v>0</v>
      </c>
      <c r="AA229" t="b">
        <v>0</v>
      </c>
      <c r="AB229" t="b">
        <v>0</v>
      </c>
      <c r="AC229" t="b">
        <v>0</v>
      </c>
      <c r="AD229" t="b">
        <v>0</v>
      </c>
      <c r="AE229" t="b">
        <v>0</v>
      </c>
      <c r="AF229" t="b">
        <v>0</v>
      </c>
      <c r="AG229" t="b">
        <v>1</v>
      </c>
      <c r="AH229">
        <v>0</v>
      </c>
      <c r="AI229" t="b">
        <v>0</v>
      </c>
      <c r="AJ229" t="b">
        <v>0</v>
      </c>
      <c r="AK229">
        <v>5258</v>
      </c>
      <c r="AL229">
        <v>0</v>
      </c>
      <c r="AM229" t="s">
        <v>176</v>
      </c>
    </row>
    <row r="230" spans="1:39" x14ac:dyDescent="0.25">
      <c r="A230" t="s">
        <v>156</v>
      </c>
      <c r="B230" t="s">
        <v>362</v>
      </c>
      <c r="C230">
        <v>98</v>
      </c>
      <c r="D230">
        <v>0</v>
      </c>
      <c r="E230" t="s">
        <v>160</v>
      </c>
      <c r="F230" t="s">
        <v>101</v>
      </c>
      <c r="G230" t="b">
        <v>1</v>
      </c>
      <c r="H230" t="b">
        <v>0</v>
      </c>
      <c r="I230" t="b">
        <v>0</v>
      </c>
      <c r="J230" t="b">
        <v>0</v>
      </c>
      <c r="K230" t="b">
        <v>0</v>
      </c>
      <c r="L230" t="b">
        <v>0</v>
      </c>
      <c r="M230" t="b">
        <v>0</v>
      </c>
      <c r="N230" t="b">
        <v>0</v>
      </c>
      <c r="O230" t="b">
        <v>1</v>
      </c>
      <c r="P230">
        <v>0</v>
      </c>
      <c r="Q230" t="b">
        <v>0</v>
      </c>
      <c r="R230" t="b">
        <v>0</v>
      </c>
      <c r="S230" t="b">
        <v>0</v>
      </c>
      <c r="T230" t="b">
        <v>0</v>
      </c>
      <c r="U230" t="b">
        <v>0</v>
      </c>
      <c r="V230" t="b">
        <v>0</v>
      </c>
      <c r="W230" t="b">
        <v>0</v>
      </c>
      <c r="X230" t="b">
        <v>0</v>
      </c>
      <c r="Y230" t="b">
        <v>0</v>
      </c>
      <c r="Z230" t="b">
        <v>0</v>
      </c>
      <c r="AA230" t="b">
        <v>0</v>
      </c>
      <c r="AB230" t="b">
        <v>0</v>
      </c>
      <c r="AC230" t="b">
        <v>0</v>
      </c>
      <c r="AD230" t="b">
        <v>0</v>
      </c>
      <c r="AE230" t="b">
        <v>0</v>
      </c>
      <c r="AF230" t="b">
        <v>0</v>
      </c>
      <c r="AG230" t="b">
        <v>0</v>
      </c>
      <c r="AH230">
        <v>0</v>
      </c>
      <c r="AI230" t="b">
        <v>0</v>
      </c>
      <c r="AJ230" t="b">
        <v>0</v>
      </c>
      <c r="AK230">
        <v>13132</v>
      </c>
      <c r="AL230">
        <v>0</v>
      </c>
      <c r="AM230" t="s">
        <v>171</v>
      </c>
    </row>
    <row r="231" spans="1:39" x14ac:dyDescent="0.25">
      <c r="A231" t="s">
        <v>156</v>
      </c>
      <c r="B231" t="s">
        <v>362</v>
      </c>
      <c r="C231">
        <v>76</v>
      </c>
      <c r="D231">
        <v>0</v>
      </c>
      <c r="E231" t="s">
        <v>175</v>
      </c>
      <c r="F231" t="s">
        <v>102</v>
      </c>
      <c r="G231" t="b">
        <v>1</v>
      </c>
      <c r="H231" t="b">
        <v>1</v>
      </c>
      <c r="I231" t="b">
        <v>0</v>
      </c>
      <c r="J231" t="b">
        <v>1</v>
      </c>
      <c r="K231" t="b">
        <v>1</v>
      </c>
      <c r="L231" t="b">
        <v>0</v>
      </c>
      <c r="M231" t="b">
        <v>0</v>
      </c>
      <c r="N231" t="b">
        <v>0</v>
      </c>
      <c r="O231" t="b">
        <v>1</v>
      </c>
      <c r="P231">
        <v>0</v>
      </c>
      <c r="Q231" t="b">
        <v>1</v>
      </c>
      <c r="R231" t="b">
        <v>0</v>
      </c>
      <c r="S231" t="b">
        <v>0</v>
      </c>
      <c r="T231" t="b">
        <v>0</v>
      </c>
      <c r="U231" t="b">
        <v>0</v>
      </c>
      <c r="V231" t="b">
        <v>1</v>
      </c>
      <c r="W231" t="b">
        <v>1</v>
      </c>
      <c r="X231" t="b">
        <v>1</v>
      </c>
      <c r="Y231" t="b">
        <v>0</v>
      </c>
      <c r="Z231" t="b">
        <v>0</v>
      </c>
      <c r="AA231" t="b">
        <v>0</v>
      </c>
      <c r="AB231" t="b">
        <v>0</v>
      </c>
      <c r="AC231" t="b">
        <v>0</v>
      </c>
      <c r="AD231" t="b">
        <v>0</v>
      </c>
      <c r="AE231" t="b">
        <v>0</v>
      </c>
      <c r="AF231" t="b">
        <v>0</v>
      </c>
      <c r="AG231" t="b">
        <v>1</v>
      </c>
      <c r="AH231">
        <v>0</v>
      </c>
      <c r="AI231" t="b">
        <v>0</v>
      </c>
      <c r="AJ231" t="b">
        <v>0</v>
      </c>
      <c r="AK231">
        <v>5238</v>
      </c>
      <c r="AL231">
        <v>0</v>
      </c>
      <c r="AM231" t="s">
        <v>176</v>
      </c>
    </row>
    <row r="232" spans="1:39" x14ac:dyDescent="0.25">
      <c r="A232" t="s">
        <v>156</v>
      </c>
      <c r="B232" t="s">
        <v>362</v>
      </c>
      <c r="C232">
        <v>97</v>
      </c>
      <c r="D232">
        <v>0</v>
      </c>
      <c r="E232" t="s">
        <v>177</v>
      </c>
      <c r="F232" t="s">
        <v>102</v>
      </c>
      <c r="G232" t="b">
        <v>1</v>
      </c>
      <c r="H232" t="b">
        <v>0</v>
      </c>
      <c r="I232" t="b">
        <v>0</v>
      </c>
      <c r="J232" t="b">
        <v>0</v>
      </c>
      <c r="K232" t="b">
        <v>0</v>
      </c>
      <c r="L232" t="b">
        <v>0</v>
      </c>
      <c r="M232" t="b">
        <v>0</v>
      </c>
      <c r="N232" t="b">
        <v>0</v>
      </c>
      <c r="O232" t="b">
        <v>1</v>
      </c>
      <c r="P232">
        <v>0</v>
      </c>
      <c r="Q232" t="b">
        <v>0</v>
      </c>
      <c r="R232" t="b">
        <v>0</v>
      </c>
      <c r="S232" t="b">
        <v>0</v>
      </c>
      <c r="T232" t="b">
        <v>0</v>
      </c>
      <c r="U232" t="b">
        <v>0</v>
      </c>
      <c r="V232" t="b">
        <v>1</v>
      </c>
      <c r="W232" t="b">
        <v>1</v>
      </c>
      <c r="X232" t="b">
        <v>1</v>
      </c>
      <c r="Y232" t="b">
        <v>0</v>
      </c>
      <c r="Z232" t="b">
        <v>0</v>
      </c>
      <c r="AA232" t="b">
        <v>0</v>
      </c>
      <c r="AB232" t="b">
        <v>0</v>
      </c>
      <c r="AC232" t="b">
        <v>0</v>
      </c>
      <c r="AD232" t="b">
        <v>0</v>
      </c>
      <c r="AE232" t="b">
        <v>0</v>
      </c>
      <c r="AF232" t="b">
        <v>0</v>
      </c>
      <c r="AG232" t="b">
        <v>0</v>
      </c>
      <c r="AH232">
        <v>0</v>
      </c>
      <c r="AI232" t="b">
        <v>0</v>
      </c>
      <c r="AJ232" t="b">
        <v>0</v>
      </c>
      <c r="AK232">
        <v>6805</v>
      </c>
      <c r="AL232">
        <v>0</v>
      </c>
      <c r="AM232" t="s">
        <v>363</v>
      </c>
    </row>
    <row r="233" spans="1:39" x14ac:dyDescent="0.25">
      <c r="A233" t="s">
        <v>156</v>
      </c>
      <c r="B233" t="s">
        <v>362</v>
      </c>
      <c r="C233">
        <v>112</v>
      </c>
      <c r="D233">
        <v>0</v>
      </c>
      <c r="E233" t="s">
        <v>162</v>
      </c>
      <c r="F233" t="s">
        <v>101</v>
      </c>
      <c r="G233" t="b">
        <v>1</v>
      </c>
      <c r="H233" t="b">
        <v>0</v>
      </c>
      <c r="I233" t="b">
        <v>0</v>
      </c>
      <c r="J233" t="b">
        <v>0</v>
      </c>
      <c r="K233" t="b">
        <v>0</v>
      </c>
      <c r="L233" t="b">
        <v>0</v>
      </c>
      <c r="M233" t="b">
        <v>0</v>
      </c>
      <c r="N233" t="b">
        <v>1</v>
      </c>
      <c r="O233" t="b">
        <v>1</v>
      </c>
      <c r="P233">
        <v>0</v>
      </c>
      <c r="Q233" t="b">
        <v>0</v>
      </c>
      <c r="R233" t="b">
        <v>0</v>
      </c>
      <c r="S233" t="b">
        <v>0</v>
      </c>
      <c r="T233" t="b">
        <v>0</v>
      </c>
      <c r="U233" t="b">
        <v>0</v>
      </c>
      <c r="V233" t="b">
        <v>0</v>
      </c>
      <c r="W233" t="b">
        <v>0</v>
      </c>
      <c r="X233" t="b">
        <v>0</v>
      </c>
      <c r="Y233" t="b">
        <v>0</v>
      </c>
      <c r="Z233" t="b">
        <v>0</v>
      </c>
      <c r="AA233" t="b">
        <v>0</v>
      </c>
      <c r="AB233" t="b">
        <v>0</v>
      </c>
      <c r="AC233" t="b">
        <v>0</v>
      </c>
      <c r="AD233" t="b">
        <v>0</v>
      </c>
      <c r="AE233" t="b">
        <v>0</v>
      </c>
      <c r="AF233" t="b">
        <v>0</v>
      </c>
      <c r="AG233" t="b">
        <v>1</v>
      </c>
      <c r="AH233">
        <v>0</v>
      </c>
      <c r="AI233" t="b">
        <v>0</v>
      </c>
      <c r="AJ233" t="b">
        <v>0</v>
      </c>
      <c r="AK233">
        <v>7153</v>
      </c>
      <c r="AL233">
        <v>2</v>
      </c>
      <c r="AM233" t="s">
        <v>364</v>
      </c>
    </row>
    <row r="234" spans="1:39" x14ac:dyDescent="0.25">
      <c r="A234" t="s">
        <v>156</v>
      </c>
      <c r="B234" t="s">
        <v>362</v>
      </c>
      <c r="C234">
        <v>103</v>
      </c>
      <c r="D234">
        <v>0</v>
      </c>
      <c r="E234" t="s">
        <v>160</v>
      </c>
      <c r="F234" t="s">
        <v>101</v>
      </c>
      <c r="G234" t="b">
        <v>1</v>
      </c>
      <c r="H234" t="b">
        <v>0</v>
      </c>
      <c r="I234" t="b">
        <v>0</v>
      </c>
      <c r="J234" t="b">
        <v>0</v>
      </c>
      <c r="K234" t="b">
        <v>0</v>
      </c>
      <c r="L234" t="b">
        <v>0</v>
      </c>
      <c r="M234" t="b">
        <v>0</v>
      </c>
      <c r="N234" t="b">
        <v>0</v>
      </c>
      <c r="O234" t="b">
        <v>1</v>
      </c>
      <c r="P234">
        <v>0</v>
      </c>
      <c r="Q234" t="b">
        <v>0</v>
      </c>
      <c r="R234" t="b">
        <v>0</v>
      </c>
      <c r="S234" t="b">
        <v>0</v>
      </c>
      <c r="T234" t="b">
        <v>0</v>
      </c>
      <c r="U234" t="b">
        <v>0</v>
      </c>
      <c r="V234" t="b">
        <v>0</v>
      </c>
      <c r="W234" t="b">
        <v>0</v>
      </c>
      <c r="X234" t="b">
        <v>0</v>
      </c>
      <c r="Y234" t="b">
        <v>0</v>
      </c>
      <c r="Z234" t="b">
        <v>0</v>
      </c>
      <c r="AA234" t="b">
        <v>0</v>
      </c>
      <c r="AB234" t="b">
        <v>0</v>
      </c>
      <c r="AC234" t="b">
        <v>0</v>
      </c>
      <c r="AD234" t="b">
        <v>0</v>
      </c>
      <c r="AE234" t="b">
        <v>0</v>
      </c>
      <c r="AF234" t="b">
        <v>0</v>
      </c>
      <c r="AG234" t="b">
        <v>0</v>
      </c>
      <c r="AH234">
        <v>0</v>
      </c>
      <c r="AI234" t="b">
        <v>0</v>
      </c>
      <c r="AJ234" t="b">
        <v>0</v>
      </c>
      <c r="AK234">
        <v>12568</v>
      </c>
      <c r="AL234">
        <v>0</v>
      </c>
      <c r="AM234" t="s">
        <v>365</v>
      </c>
    </row>
    <row r="235" spans="1:39" x14ac:dyDescent="0.25">
      <c r="A235" t="s">
        <v>156</v>
      </c>
      <c r="B235" t="s">
        <v>362</v>
      </c>
      <c r="C235">
        <v>31</v>
      </c>
      <c r="D235">
        <v>0</v>
      </c>
      <c r="E235" t="s">
        <v>169</v>
      </c>
      <c r="F235" t="s">
        <v>101</v>
      </c>
      <c r="G235" t="b">
        <v>0</v>
      </c>
      <c r="H235" t="b">
        <v>0</v>
      </c>
      <c r="I235" t="b">
        <v>0</v>
      </c>
      <c r="J235" t="b">
        <v>0</v>
      </c>
      <c r="K235" t="b">
        <v>0</v>
      </c>
      <c r="L235" t="b">
        <v>0</v>
      </c>
      <c r="M235" t="b">
        <v>0</v>
      </c>
      <c r="N235" t="b">
        <v>0</v>
      </c>
      <c r="O235" t="b">
        <v>0</v>
      </c>
      <c r="P235">
        <v>0</v>
      </c>
      <c r="Q235" t="b">
        <v>0</v>
      </c>
      <c r="R235" t="b">
        <v>0</v>
      </c>
      <c r="S235" t="b">
        <v>0</v>
      </c>
      <c r="T235" t="b">
        <v>0</v>
      </c>
      <c r="U235" t="b">
        <v>0</v>
      </c>
      <c r="V235" t="b">
        <v>0</v>
      </c>
      <c r="W235" t="b">
        <v>0</v>
      </c>
      <c r="X235" t="b">
        <v>0</v>
      </c>
      <c r="Y235" t="b">
        <v>0</v>
      </c>
      <c r="Z235" t="b">
        <v>0</v>
      </c>
      <c r="AA235" t="b">
        <v>0</v>
      </c>
      <c r="AB235" t="b">
        <v>0</v>
      </c>
      <c r="AC235" t="b">
        <v>0</v>
      </c>
      <c r="AD235" t="b">
        <v>0</v>
      </c>
      <c r="AE235" t="b">
        <v>0</v>
      </c>
      <c r="AF235" t="b">
        <v>1</v>
      </c>
      <c r="AG235" t="b">
        <v>0</v>
      </c>
      <c r="AH235">
        <v>0</v>
      </c>
      <c r="AI235" t="b">
        <v>0</v>
      </c>
      <c r="AJ235" t="b">
        <v>1</v>
      </c>
      <c r="AK235">
        <v>671</v>
      </c>
      <c r="AL235">
        <v>0</v>
      </c>
      <c r="AM235" t="s">
        <v>366</v>
      </c>
    </row>
    <row r="236" spans="1:39" x14ac:dyDescent="0.25">
      <c r="A236" t="s">
        <v>156</v>
      </c>
      <c r="B236" t="s">
        <v>362</v>
      </c>
      <c r="C236">
        <v>77</v>
      </c>
      <c r="D236">
        <v>0</v>
      </c>
      <c r="E236" t="s">
        <v>162</v>
      </c>
      <c r="F236" t="s">
        <v>101</v>
      </c>
      <c r="G236" t="b">
        <v>1</v>
      </c>
      <c r="H236" t="b">
        <v>0</v>
      </c>
      <c r="I236" t="b">
        <v>0</v>
      </c>
      <c r="J236" t="b">
        <v>0</v>
      </c>
      <c r="K236" t="b">
        <v>0</v>
      </c>
      <c r="L236" t="b">
        <v>0</v>
      </c>
      <c r="M236" t="b">
        <v>0</v>
      </c>
      <c r="N236" t="b">
        <v>0</v>
      </c>
      <c r="O236" t="b">
        <v>1</v>
      </c>
      <c r="P236">
        <v>0</v>
      </c>
      <c r="Q236" t="b">
        <v>0</v>
      </c>
      <c r="R236" t="b">
        <v>0</v>
      </c>
      <c r="S236" t="b">
        <v>0</v>
      </c>
      <c r="T236" t="b">
        <v>0</v>
      </c>
      <c r="U236" t="b">
        <v>0</v>
      </c>
      <c r="V236" t="b">
        <v>0</v>
      </c>
      <c r="W236" t="b">
        <v>0</v>
      </c>
      <c r="X236" t="b">
        <v>0</v>
      </c>
      <c r="Y236" t="b">
        <v>1</v>
      </c>
      <c r="Z236" t="b">
        <v>0</v>
      </c>
      <c r="AA236" t="b">
        <v>0</v>
      </c>
      <c r="AB236" t="b">
        <v>0</v>
      </c>
      <c r="AC236" t="b">
        <v>0</v>
      </c>
      <c r="AD236" t="b">
        <v>0</v>
      </c>
      <c r="AE236" t="b">
        <v>0</v>
      </c>
      <c r="AF236" t="b">
        <v>0</v>
      </c>
      <c r="AG236" t="b">
        <v>0</v>
      </c>
      <c r="AH236">
        <v>0</v>
      </c>
      <c r="AI236" t="b">
        <v>0</v>
      </c>
      <c r="AJ236" t="b">
        <v>0</v>
      </c>
      <c r="AK236">
        <v>6303</v>
      </c>
      <c r="AL236">
        <v>0</v>
      </c>
      <c r="AM236" t="s">
        <v>367</v>
      </c>
    </row>
    <row r="237" spans="1:39" x14ac:dyDescent="0.25">
      <c r="A237" t="s">
        <v>156</v>
      </c>
      <c r="B237" t="s">
        <v>362</v>
      </c>
      <c r="C237">
        <v>111</v>
      </c>
      <c r="D237">
        <v>1</v>
      </c>
      <c r="E237" t="s">
        <v>217</v>
      </c>
      <c r="F237" t="s">
        <v>102</v>
      </c>
      <c r="G237" t="b">
        <v>1</v>
      </c>
      <c r="H237" t="b">
        <v>0</v>
      </c>
      <c r="I237" t="b">
        <v>0</v>
      </c>
      <c r="J237" t="b">
        <v>0</v>
      </c>
      <c r="K237" t="b">
        <v>0</v>
      </c>
      <c r="L237" t="b">
        <v>0</v>
      </c>
      <c r="M237" t="b">
        <v>0</v>
      </c>
      <c r="N237" t="b">
        <v>0</v>
      </c>
      <c r="O237" t="b">
        <v>1</v>
      </c>
      <c r="P237">
        <v>0</v>
      </c>
      <c r="Q237" t="b">
        <v>1</v>
      </c>
      <c r="R237" t="b">
        <v>0</v>
      </c>
      <c r="S237" t="b">
        <v>0</v>
      </c>
      <c r="T237" t="b">
        <v>0</v>
      </c>
      <c r="U237" t="b">
        <v>0</v>
      </c>
      <c r="V237" t="b">
        <v>1</v>
      </c>
      <c r="W237" t="b">
        <v>1</v>
      </c>
      <c r="X237" t="b">
        <v>1</v>
      </c>
      <c r="Y237" t="b">
        <v>0</v>
      </c>
      <c r="Z237" t="b">
        <v>0</v>
      </c>
      <c r="AA237" t="b">
        <v>0</v>
      </c>
      <c r="AB237" t="b">
        <v>0</v>
      </c>
      <c r="AC237" t="b">
        <v>0</v>
      </c>
      <c r="AD237" t="b">
        <v>0</v>
      </c>
      <c r="AE237" t="b">
        <v>0</v>
      </c>
      <c r="AF237" t="b">
        <v>0</v>
      </c>
      <c r="AG237" t="b">
        <v>0</v>
      </c>
      <c r="AH237">
        <v>0</v>
      </c>
      <c r="AI237" t="b">
        <v>0</v>
      </c>
      <c r="AJ237" t="b">
        <v>0</v>
      </c>
      <c r="AK237">
        <v>6367</v>
      </c>
      <c r="AL237">
        <v>0</v>
      </c>
      <c r="AM237" t="s">
        <v>368</v>
      </c>
    </row>
    <row r="238" spans="1:39" x14ac:dyDescent="0.25">
      <c r="A238" t="s">
        <v>156</v>
      </c>
      <c r="B238" t="s">
        <v>362</v>
      </c>
      <c r="C238">
        <v>41</v>
      </c>
      <c r="D238">
        <v>0</v>
      </c>
      <c r="E238" t="s">
        <v>162</v>
      </c>
      <c r="F238" t="s">
        <v>101</v>
      </c>
      <c r="G238" t="b">
        <v>1</v>
      </c>
      <c r="H238" t="b">
        <v>0</v>
      </c>
      <c r="I238" t="b">
        <v>0</v>
      </c>
      <c r="J238" t="b">
        <v>0</v>
      </c>
      <c r="K238" t="b">
        <v>0</v>
      </c>
      <c r="L238" t="b">
        <v>0</v>
      </c>
      <c r="M238" t="b">
        <v>0</v>
      </c>
      <c r="N238" t="b">
        <v>1</v>
      </c>
      <c r="O238" t="b">
        <v>1</v>
      </c>
      <c r="P238">
        <v>0</v>
      </c>
      <c r="Q238" t="b">
        <v>0</v>
      </c>
      <c r="R238" t="b">
        <v>0</v>
      </c>
      <c r="S238" t="b">
        <v>0</v>
      </c>
      <c r="T238" t="b">
        <v>0</v>
      </c>
      <c r="U238" t="b">
        <v>0</v>
      </c>
      <c r="V238" t="b">
        <v>0</v>
      </c>
      <c r="W238" t="b">
        <v>0</v>
      </c>
      <c r="X238" t="b">
        <v>0</v>
      </c>
      <c r="Y238" t="b">
        <v>0</v>
      </c>
      <c r="Z238" t="b">
        <v>0</v>
      </c>
      <c r="AA238" t="b">
        <v>0</v>
      </c>
      <c r="AB238" t="b">
        <v>0</v>
      </c>
      <c r="AC238" t="b">
        <v>0</v>
      </c>
      <c r="AD238" t="b">
        <v>0</v>
      </c>
      <c r="AE238" t="b">
        <v>0</v>
      </c>
      <c r="AF238" t="b">
        <v>0</v>
      </c>
      <c r="AG238" t="b">
        <v>1</v>
      </c>
      <c r="AH238">
        <v>0</v>
      </c>
      <c r="AI238" t="b">
        <v>0</v>
      </c>
      <c r="AJ238" t="b">
        <v>0</v>
      </c>
      <c r="AK238">
        <v>5368</v>
      </c>
      <c r="AL238">
        <v>2</v>
      </c>
      <c r="AM238" t="s">
        <v>369</v>
      </c>
    </row>
    <row r="239" spans="1:39" x14ac:dyDescent="0.25">
      <c r="A239" t="s">
        <v>156</v>
      </c>
      <c r="B239" t="s">
        <v>362</v>
      </c>
      <c r="C239">
        <v>102</v>
      </c>
      <c r="D239">
        <v>0</v>
      </c>
      <c r="E239" t="s">
        <v>158</v>
      </c>
      <c r="F239" t="s">
        <v>102</v>
      </c>
      <c r="G239" t="b">
        <v>1</v>
      </c>
      <c r="H239" t="b">
        <v>0</v>
      </c>
      <c r="I239" t="b">
        <v>0</v>
      </c>
      <c r="J239" t="b">
        <v>0</v>
      </c>
      <c r="K239" t="b">
        <v>0</v>
      </c>
      <c r="L239" t="b">
        <v>0</v>
      </c>
      <c r="M239" t="b">
        <v>0</v>
      </c>
      <c r="N239" t="b">
        <v>0</v>
      </c>
      <c r="O239" t="b">
        <v>1</v>
      </c>
      <c r="P239">
        <v>0</v>
      </c>
      <c r="Q239" t="b">
        <v>0</v>
      </c>
      <c r="R239" t="b">
        <v>0</v>
      </c>
      <c r="S239" t="b">
        <v>0</v>
      </c>
      <c r="T239" t="b">
        <v>0</v>
      </c>
      <c r="U239" t="b">
        <v>0</v>
      </c>
      <c r="V239" t="b">
        <v>1</v>
      </c>
      <c r="W239" t="b">
        <v>1</v>
      </c>
      <c r="X239" t="b">
        <v>1</v>
      </c>
      <c r="Y239" t="b">
        <v>0</v>
      </c>
      <c r="Z239" t="b">
        <v>0</v>
      </c>
      <c r="AA239" t="b">
        <v>0</v>
      </c>
      <c r="AB239" t="b">
        <v>0</v>
      </c>
      <c r="AC239" t="b">
        <v>0</v>
      </c>
      <c r="AD239" t="b">
        <v>0</v>
      </c>
      <c r="AE239" t="b">
        <v>0</v>
      </c>
      <c r="AF239" t="b">
        <v>0</v>
      </c>
      <c r="AG239" t="b">
        <v>0</v>
      </c>
      <c r="AH239">
        <v>0</v>
      </c>
      <c r="AI239" t="b">
        <v>0</v>
      </c>
      <c r="AJ239" t="b">
        <v>0</v>
      </c>
      <c r="AK239">
        <v>6374</v>
      </c>
      <c r="AL239">
        <v>0</v>
      </c>
      <c r="AM239" t="s">
        <v>370</v>
      </c>
    </row>
    <row r="240" spans="1:39" x14ac:dyDescent="0.25">
      <c r="A240" t="s">
        <v>156</v>
      </c>
      <c r="B240" t="s">
        <v>362</v>
      </c>
      <c r="C240">
        <v>8</v>
      </c>
      <c r="D240">
        <v>0</v>
      </c>
      <c r="E240" t="s">
        <v>164</v>
      </c>
      <c r="F240" t="s">
        <v>101</v>
      </c>
      <c r="G240" t="b">
        <v>0</v>
      </c>
      <c r="H240" t="b">
        <v>0</v>
      </c>
      <c r="I240" t="b">
        <v>0</v>
      </c>
      <c r="J240" t="b">
        <v>0</v>
      </c>
      <c r="K240" t="b">
        <v>0</v>
      </c>
      <c r="L240" t="b">
        <v>0</v>
      </c>
      <c r="M240" t="b">
        <v>0</v>
      </c>
      <c r="N240" t="b">
        <v>0</v>
      </c>
      <c r="O240" t="b">
        <v>0</v>
      </c>
      <c r="P240">
        <v>0</v>
      </c>
      <c r="Q240" t="b">
        <v>0</v>
      </c>
      <c r="R240" t="b">
        <v>0</v>
      </c>
      <c r="S240" t="b">
        <v>0</v>
      </c>
      <c r="T240" t="b">
        <v>0</v>
      </c>
      <c r="U240" t="b">
        <v>0</v>
      </c>
      <c r="V240" t="b">
        <v>0</v>
      </c>
      <c r="W240" t="b">
        <v>0</v>
      </c>
      <c r="X240" t="b">
        <v>0</v>
      </c>
      <c r="Y240" t="b">
        <v>0</v>
      </c>
      <c r="Z240" t="b">
        <v>0</v>
      </c>
      <c r="AA240" t="b">
        <v>0</v>
      </c>
      <c r="AB240" t="b">
        <v>0</v>
      </c>
      <c r="AC240" t="b">
        <v>0</v>
      </c>
      <c r="AD240" t="b">
        <v>0</v>
      </c>
      <c r="AE240" t="b">
        <v>0</v>
      </c>
      <c r="AF240" t="b">
        <v>1</v>
      </c>
      <c r="AG240" t="b">
        <v>0</v>
      </c>
      <c r="AH240">
        <v>0</v>
      </c>
      <c r="AI240" t="b">
        <v>0</v>
      </c>
      <c r="AJ240" t="b">
        <v>1</v>
      </c>
      <c r="AK240">
        <v>315</v>
      </c>
      <c r="AL240">
        <v>0</v>
      </c>
      <c r="AM240" t="s">
        <v>176</v>
      </c>
    </row>
    <row r="241" spans="1:39" x14ac:dyDescent="0.25">
      <c r="A241" t="s">
        <v>156</v>
      </c>
      <c r="B241" t="s">
        <v>362</v>
      </c>
      <c r="C241">
        <v>3</v>
      </c>
      <c r="D241">
        <v>0</v>
      </c>
      <c r="E241" t="s">
        <v>166</v>
      </c>
      <c r="F241" t="s">
        <v>101</v>
      </c>
      <c r="G241" t="b">
        <v>0</v>
      </c>
      <c r="H241" t="b">
        <v>0</v>
      </c>
      <c r="I241" t="b">
        <v>0</v>
      </c>
      <c r="J241" t="b">
        <v>0</v>
      </c>
      <c r="K241" t="b">
        <v>0</v>
      </c>
      <c r="L241" t="b">
        <v>0</v>
      </c>
      <c r="M241" t="b">
        <v>0</v>
      </c>
      <c r="N241" t="b">
        <v>0</v>
      </c>
      <c r="O241" t="b">
        <v>0</v>
      </c>
      <c r="P241">
        <v>0</v>
      </c>
      <c r="Q241" t="b">
        <v>0</v>
      </c>
      <c r="R241" t="b">
        <v>0</v>
      </c>
      <c r="S241" t="b">
        <v>0</v>
      </c>
      <c r="T241" t="b">
        <v>0</v>
      </c>
      <c r="U241" t="b">
        <v>0</v>
      </c>
      <c r="V241" t="b">
        <v>0</v>
      </c>
      <c r="W241" t="b">
        <v>0</v>
      </c>
      <c r="X241" t="b">
        <v>0</v>
      </c>
      <c r="Y241" t="b">
        <v>0</v>
      </c>
      <c r="Z241" t="b">
        <v>0</v>
      </c>
      <c r="AA241" t="b">
        <v>0</v>
      </c>
      <c r="AB241" t="b">
        <v>0</v>
      </c>
      <c r="AC241" t="b">
        <v>0</v>
      </c>
      <c r="AD241" t="b">
        <v>0</v>
      </c>
      <c r="AE241" t="b">
        <v>0</v>
      </c>
      <c r="AF241" t="b">
        <v>0</v>
      </c>
      <c r="AG241" t="b">
        <v>0</v>
      </c>
      <c r="AH241">
        <v>0</v>
      </c>
      <c r="AI241" t="b">
        <v>0</v>
      </c>
      <c r="AJ241" t="b">
        <v>1</v>
      </c>
      <c r="AK241">
        <v>754</v>
      </c>
      <c r="AL241">
        <v>0</v>
      </c>
      <c r="AM241" t="s">
        <v>171</v>
      </c>
    </row>
    <row r="242" spans="1:39" x14ac:dyDescent="0.25">
      <c r="A242" t="s">
        <v>371</v>
      </c>
      <c r="B242" t="s">
        <v>372</v>
      </c>
      <c r="C242">
        <v>135</v>
      </c>
      <c r="D242">
        <v>0</v>
      </c>
      <c r="E242" t="s">
        <v>160</v>
      </c>
      <c r="F242" t="s">
        <v>101</v>
      </c>
      <c r="G242" t="b">
        <v>1</v>
      </c>
      <c r="H242" t="b">
        <v>0</v>
      </c>
      <c r="I242" t="b">
        <v>0</v>
      </c>
      <c r="J242" t="b">
        <v>0</v>
      </c>
      <c r="K242" t="b">
        <v>0</v>
      </c>
      <c r="L242" t="b">
        <v>0</v>
      </c>
      <c r="M242" t="b">
        <v>0</v>
      </c>
      <c r="N242" t="b">
        <v>0</v>
      </c>
      <c r="O242" t="b">
        <v>1</v>
      </c>
      <c r="P242">
        <v>0</v>
      </c>
      <c r="Q242" t="b">
        <v>0</v>
      </c>
      <c r="R242" t="b">
        <v>0</v>
      </c>
      <c r="S242" t="b">
        <v>0</v>
      </c>
      <c r="T242" t="b">
        <v>0</v>
      </c>
      <c r="U242" t="b">
        <v>0</v>
      </c>
      <c r="V242" t="b">
        <v>0</v>
      </c>
      <c r="W242" t="b">
        <v>0</v>
      </c>
      <c r="X242" t="b">
        <v>0</v>
      </c>
      <c r="Y242" t="b">
        <v>0</v>
      </c>
      <c r="Z242" t="b">
        <v>0</v>
      </c>
      <c r="AA242" t="b">
        <v>0</v>
      </c>
      <c r="AB242" t="b">
        <v>0</v>
      </c>
      <c r="AC242" t="b">
        <v>0</v>
      </c>
      <c r="AD242" t="b">
        <v>0</v>
      </c>
      <c r="AE242" t="b">
        <v>0</v>
      </c>
      <c r="AF242" t="b">
        <v>0</v>
      </c>
      <c r="AG242" t="b">
        <v>0</v>
      </c>
      <c r="AH242">
        <v>0</v>
      </c>
      <c r="AI242" t="b">
        <v>0</v>
      </c>
      <c r="AJ242" t="b">
        <v>0</v>
      </c>
      <c r="AK242">
        <v>375</v>
      </c>
      <c r="AL242">
        <v>0</v>
      </c>
      <c r="AM242" t="s">
        <v>373</v>
      </c>
    </row>
    <row r="243" spans="1:39" x14ac:dyDescent="0.25">
      <c r="A243" t="s">
        <v>371</v>
      </c>
      <c r="B243" t="s">
        <v>372</v>
      </c>
      <c r="C243">
        <v>66</v>
      </c>
      <c r="D243">
        <v>0</v>
      </c>
      <c r="E243" t="s">
        <v>19</v>
      </c>
      <c r="F243" t="s">
        <v>101</v>
      </c>
      <c r="G243" t="b">
        <v>1</v>
      </c>
      <c r="H243" t="b">
        <v>0</v>
      </c>
      <c r="I243" t="b">
        <v>0</v>
      </c>
      <c r="J243" t="b">
        <v>0</v>
      </c>
      <c r="K243" t="b">
        <v>0</v>
      </c>
      <c r="L243" t="b">
        <v>0</v>
      </c>
      <c r="M243" t="b">
        <v>0</v>
      </c>
      <c r="N243" t="b">
        <v>0</v>
      </c>
      <c r="O243" t="b">
        <v>0</v>
      </c>
      <c r="P243">
        <v>0</v>
      </c>
      <c r="Q243" t="b">
        <v>0</v>
      </c>
      <c r="R243" t="b">
        <v>0</v>
      </c>
      <c r="S243" t="b">
        <v>0</v>
      </c>
      <c r="T243" t="b">
        <v>0</v>
      </c>
      <c r="U243" t="b">
        <v>0</v>
      </c>
      <c r="V243" t="b">
        <v>0</v>
      </c>
      <c r="W243" t="b">
        <v>0</v>
      </c>
      <c r="X243" t="b">
        <v>0</v>
      </c>
      <c r="Y243" t="b">
        <v>0</v>
      </c>
      <c r="Z243" t="b">
        <v>0</v>
      </c>
      <c r="AA243" t="b">
        <v>0</v>
      </c>
      <c r="AB243" t="b">
        <v>0</v>
      </c>
      <c r="AC243" t="b">
        <v>0</v>
      </c>
      <c r="AD243" t="b">
        <v>0</v>
      </c>
      <c r="AE243" t="b">
        <v>0</v>
      </c>
      <c r="AF243" t="b">
        <v>0</v>
      </c>
      <c r="AG243" t="b">
        <v>0</v>
      </c>
      <c r="AH243">
        <v>2</v>
      </c>
      <c r="AI243" t="b">
        <v>0</v>
      </c>
      <c r="AJ243" t="b">
        <v>0</v>
      </c>
      <c r="AK243">
        <v>80</v>
      </c>
      <c r="AL243">
        <v>0</v>
      </c>
      <c r="AM243" t="s">
        <v>374</v>
      </c>
    </row>
    <row r="244" spans="1:39" x14ac:dyDescent="0.25">
      <c r="A244" t="s">
        <v>371</v>
      </c>
      <c r="B244" t="s">
        <v>372</v>
      </c>
      <c r="C244">
        <v>140</v>
      </c>
      <c r="D244">
        <v>0</v>
      </c>
      <c r="E244" t="s">
        <v>375</v>
      </c>
      <c r="F244" t="s">
        <v>102</v>
      </c>
      <c r="G244" t="b">
        <v>0</v>
      </c>
      <c r="H244" t="b">
        <v>0</v>
      </c>
      <c r="I244" t="b">
        <v>0</v>
      </c>
      <c r="J244" t="b">
        <v>0</v>
      </c>
      <c r="K244" t="b">
        <v>0</v>
      </c>
      <c r="L244" t="b">
        <v>0</v>
      </c>
      <c r="M244" t="b">
        <v>1</v>
      </c>
      <c r="N244" t="b">
        <v>0</v>
      </c>
      <c r="O244" t="b">
        <v>0</v>
      </c>
      <c r="P244">
        <v>0</v>
      </c>
      <c r="Q244" t="b">
        <v>0</v>
      </c>
      <c r="R244" t="b">
        <v>0</v>
      </c>
      <c r="S244" t="b">
        <v>0</v>
      </c>
      <c r="T244" t="b">
        <v>0</v>
      </c>
      <c r="U244" t="b">
        <v>0</v>
      </c>
      <c r="V244" t="b">
        <v>0</v>
      </c>
      <c r="W244" t="b">
        <v>1</v>
      </c>
      <c r="X244" t="b">
        <v>0</v>
      </c>
      <c r="Y244" t="b">
        <v>0</v>
      </c>
      <c r="Z244" t="b">
        <v>0</v>
      </c>
      <c r="AA244" t="b">
        <v>0</v>
      </c>
      <c r="AB244" t="b">
        <v>0</v>
      </c>
      <c r="AC244" t="b">
        <v>0</v>
      </c>
      <c r="AD244" t="b">
        <v>0</v>
      </c>
      <c r="AE244" t="b">
        <v>0</v>
      </c>
      <c r="AF244" t="b">
        <v>0</v>
      </c>
      <c r="AG244" t="b">
        <v>0</v>
      </c>
      <c r="AH244">
        <v>0</v>
      </c>
      <c r="AI244" t="b">
        <v>0</v>
      </c>
      <c r="AJ244" t="b">
        <v>1</v>
      </c>
      <c r="AK244">
        <v>430</v>
      </c>
      <c r="AL244">
        <v>0</v>
      </c>
      <c r="AM244" t="s">
        <v>376</v>
      </c>
    </row>
    <row r="245" spans="1:39" x14ac:dyDescent="0.25">
      <c r="A245" t="s">
        <v>371</v>
      </c>
      <c r="B245" t="s">
        <v>372</v>
      </c>
      <c r="C245">
        <v>133</v>
      </c>
      <c r="D245">
        <v>0</v>
      </c>
      <c r="E245" t="s">
        <v>377</v>
      </c>
      <c r="F245" t="s">
        <v>102</v>
      </c>
      <c r="G245" t="b">
        <v>1</v>
      </c>
      <c r="H245" t="b">
        <v>0</v>
      </c>
      <c r="I245" t="b">
        <v>0</v>
      </c>
      <c r="J245" t="b">
        <v>0</v>
      </c>
      <c r="K245" t="b">
        <v>0</v>
      </c>
      <c r="L245" t="b">
        <v>0</v>
      </c>
      <c r="M245" t="b">
        <v>0</v>
      </c>
      <c r="N245" t="b">
        <v>0</v>
      </c>
      <c r="O245" t="b">
        <v>0</v>
      </c>
      <c r="P245">
        <v>0</v>
      </c>
      <c r="Q245" t="b">
        <v>0</v>
      </c>
      <c r="R245" t="b">
        <v>0</v>
      </c>
      <c r="S245" t="b">
        <v>0</v>
      </c>
      <c r="T245" t="b">
        <v>0</v>
      </c>
      <c r="U245" t="b">
        <v>0</v>
      </c>
      <c r="V245" t="b">
        <v>1</v>
      </c>
      <c r="W245" t="b">
        <v>1</v>
      </c>
      <c r="X245" t="b">
        <v>1</v>
      </c>
      <c r="Y245" t="b">
        <v>0</v>
      </c>
      <c r="Z245" t="b">
        <v>0</v>
      </c>
      <c r="AA245" t="b">
        <v>0</v>
      </c>
      <c r="AB245" t="b">
        <v>0</v>
      </c>
      <c r="AC245" t="b">
        <v>0</v>
      </c>
      <c r="AD245" t="b">
        <v>0</v>
      </c>
      <c r="AE245" t="b">
        <v>0</v>
      </c>
      <c r="AF245" t="b">
        <v>0</v>
      </c>
      <c r="AG245" t="b">
        <v>0</v>
      </c>
      <c r="AH245">
        <v>0</v>
      </c>
      <c r="AI245" t="b">
        <v>0</v>
      </c>
      <c r="AJ245" t="b">
        <v>0</v>
      </c>
      <c r="AK245">
        <v>99</v>
      </c>
      <c r="AL245">
        <v>0</v>
      </c>
      <c r="AM245" t="s">
        <v>378</v>
      </c>
    </row>
    <row r="246" spans="1:39" x14ac:dyDescent="0.25">
      <c r="A246" t="s">
        <v>371</v>
      </c>
      <c r="B246" t="s">
        <v>372</v>
      </c>
      <c r="C246">
        <v>230</v>
      </c>
      <c r="D246">
        <v>0</v>
      </c>
      <c r="E246" t="s">
        <v>379</v>
      </c>
      <c r="F246" t="s">
        <v>101</v>
      </c>
      <c r="G246" t="b">
        <v>1</v>
      </c>
      <c r="H246" t="b">
        <v>0</v>
      </c>
      <c r="I246" t="b">
        <v>0</v>
      </c>
      <c r="J246" t="b">
        <v>0</v>
      </c>
      <c r="K246" t="b">
        <v>0</v>
      </c>
      <c r="L246" t="b">
        <v>0</v>
      </c>
      <c r="M246" t="b">
        <v>1</v>
      </c>
      <c r="N246" t="b">
        <v>0</v>
      </c>
      <c r="O246" t="b">
        <v>1</v>
      </c>
      <c r="P246">
        <v>0</v>
      </c>
      <c r="Q246" t="b">
        <v>0</v>
      </c>
      <c r="R246" t="b">
        <v>0</v>
      </c>
      <c r="S246" t="b">
        <v>0</v>
      </c>
      <c r="T246" t="b">
        <v>0</v>
      </c>
      <c r="U246" t="b">
        <v>0</v>
      </c>
      <c r="V246" t="b">
        <v>0</v>
      </c>
      <c r="W246" t="b">
        <v>0</v>
      </c>
      <c r="X246" t="b">
        <v>0</v>
      </c>
      <c r="Y246" t="b">
        <v>0</v>
      </c>
      <c r="Z246" t="b">
        <v>0</v>
      </c>
      <c r="AA246" t="b">
        <v>0</v>
      </c>
      <c r="AB246" t="b">
        <v>0</v>
      </c>
      <c r="AC246" t="b">
        <v>0</v>
      </c>
      <c r="AD246" t="b">
        <v>0</v>
      </c>
      <c r="AE246" t="b">
        <v>0</v>
      </c>
      <c r="AF246" t="b">
        <v>0</v>
      </c>
      <c r="AG246" t="b">
        <v>0</v>
      </c>
      <c r="AH246">
        <v>0</v>
      </c>
      <c r="AI246" t="b">
        <v>0</v>
      </c>
      <c r="AJ246" t="b">
        <v>0</v>
      </c>
      <c r="AK246">
        <v>554</v>
      </c>
      <c r="AL246">
        <v>0</v>
      </c>
      <c r="AM246" t="s">
        <v>380</v>
      </c>
    </row>
    <row r="247" spans="1:39" x14ac:dyDescent="0.25">
      <c r="A247" t="s">
        <v>371</v>
      </c>
      <c r="B247" t="s">
        <v>372</v>
      </c>
      <c r="C247">
        <v>231</v>
      </c>
      <c r="D247">
        <v>0</v>
      </c>
      <c r="E247" t="s">
        <v>190</v>
      </c>
      <c r="F247" t="s">
        <v>381</v>
      </c>
      <c r="G247" t="b">
        <v>0</v>
      </c>
      <c r="H247" t="b">
        <v>0</v>
      </c>
      <c r="I247" t="b">
        <v>0</v>
      </c>
      <c r="J247" t="b">
        <v>0</v>
      </c>
      <c r="K247" t="b">
        <v>0</v>
      </c>
      <c r="L247" t="b">
        <v>0</v>
      </c>
      <c r="M247" t="b">
        <v>1</v>
      </c>
      <c r="N247" t="b">
        <v>0</v>
      </c>
      <c r="O247" t="b">
        <v>0</v>
      </c>
      <c r="P247">
        <v>3</v>
      </c>
      <c r="Q247" t="b">
        <v>0</v>
      </c>
      <c r="R247" t="b">
        <v>0</v>
      </c>
      <c r="S247" t="b">
        <v>0</v>
      </c>
      <c r="T247" t="b">
        <v>0</v>
      </c>
      <c r="U247" t="b">
        <v>0</v>
      </c>
      <c r="V247" t="b">
        <v>0</v>
      </c>
      <c r="W247" t="b">
        <v>1</v>
      </c>
      <c r="X247" t="b">
        <v>0</v>
      </c>
      <c r="Y247" t="b">
        <v>0</v>
      </c>
      <c r="Z247" t="b">
        <v>0</v>
      </c>
      <c r="AA247" t="b">
        <v>0</v>
      </c>
      <c r="AB247" t="b">
        <v>0</v>
      </c>
      <c r="AC247" t="b">
        <v>0</v>
      </c>
      <c r="AD247" t="b">
        <v>0</v>
      </c>
      <c r="AE247" t="b">
        <v>0</v>
      </c>
      <c r="AF247" t="b">
        <v>0</v>
      </c>
      <c r="AG247" t="b">
        <v>0</v>
      </c>
      <c r="AH247">
        <v>0</v>
      </c>
      <c r="AI247" t="b">
        <v>0</v>
      </c>
      <c r="AJ247" t="b">
        <v>1</v>
      </c>
      <c r="AK247">
        <v>571</v>
      </c>
      <c r="AL247">
        <v>0</v>
      </c>
      <c r="AM247" t="s">
        <v>382</v>
      </c>
    </row>
    <row r="248" spans="1:39" x14ac:dyDescent="0.25">
      <c r="A248" t="s">
        <v>371</v>
      </c>
      <c r="B248" t="s">
        <v>372</v>
      </c>
      <c r="C248">
        <v>74</v>
      </c>
      <c r="D248">
        <v>0</v>
      </c>
      <c r="E248" t="s">
        <v>166</v>
      </c>
      <c r="F248" t="s">
        <v>101</v>
      </c>
      <c r="G248" t="b">
        <v>1</v>
      </c>
      <c r="H248" t="b">
        <v>0</v>
      </c>
      <c r="I248" t="b">
        <v>0</v>
      </c>
      <c r="J248" t="b">
        <v>0</v>
      </c>
      <c r="K248" t="b">
        <v>0</v>
      </c>
      <c r="L248" t="b">
        <v>0</v>
      </c>
      <c r="M248" t="b">
        <v>0</v>
      </c>
      <c r="N248" t="b">
        <v>0</v>
      </c>
      <c r="O248" t="b">
        <v>0</v>
      </c>
      <c r="P248">
        <v>0</v>
      </c>
      <c r="Q248" t="b">
        <v>0</v>
      </c>
      <c r="R248" t="b">
        <v>0</v>
      </c>
      <c r="S248" t="b">
        <v>0</v>
      </c>
      <c r="T248" t="b">
        <v>0</v>
      </c>
      <c r="U248" t="b">
        <v>0</v>
      </c>
      <c r="V248" t="b">
        <v>0</v>
      </c>
      <c r="W248" t="b">
        <v>0</v>
      </c>
      <c r="X248" t="b">
        <v>0</v>
      </c>
      <c r="Y248" t="b">
        <v>0</v>
      </c>
      <c r="Z248" t="b">
        <v>0</v>
      </c>
      <c r="AA248" t="b">
        <v>0</v>
      </c>
      <c r="AB248" t="b">
        <v>0</v>
      </c>
      <c r="AC248" t="b">
        <v>0</v>
      </c>
      <c r="AD248" t="b">
        <v>0</v>
      </c>
      <c r="AE248" t="b">
        <v>0</v>
      </c>
      <c r="AF248" t="b">
        <v>0</v>
      </c>
      <c r="AG248" t="b">
        <v>0</v>
      </c>
      <c r="AH248">
        <v>0</v>
      </c>
      <c r="AI248" t="b">
        <v>0</v>
      </c>
      <c r="AJ248" t="b">
        <v>0</v>
      </c>
      <c r="AK248">
        <v>175</v>
      </c>
      <c r="AL248">
        <v>0</v>
      </c>
      <c r="AM248" t="s">
        <v>383</v>
      </c>
    </row>
    <row r="249" spans="1:39" x14ac:dyDescent="0.25">
      <c r="A249" t="s">
        <v>371</v>
      </c>
      <c r="B249" t="s">
        <v>372</v>
      </c>
      <c r="C249">
        <v>139</v>
      </c>
      <c r="D249">
        <v>0</v>
      </c>
      <c r="E249" t="s">
        <v>375</v>
      </c>
      <c r="F249" t="s">
        <v>102</v>
      </c>
      <c r="G249" t="b">
        <v>0</v>
      </c>
      <c r="H249" t="b">
        <v>0</v>
      </c>
      <c r="I249" t="b">
        <v>0</v>
      </c>
      <c r="J249" t="b">
        <v>0</v>
      </c>
      <c r="K249" t="b">
        <v>0</v>
      </c>
      <c r="L249" t="b">
        <v>0</v>
      </c>
      <c r="M249" t="b">
        <v>1</v>
      </c>
      <c r="N249" t="b">
        <v>0</v>
      </c>
      <c r="O249" t="b">
        <v>0</v>
      </c>
      <c r="P249">
        <v>0</v>
      </c>
      <c r="Q249" t="b">
        <v>0</v>
      </c>
      <c r="R249" t="b">
        <v>0</v>
      </c>
      <c r="S249" t="b">
        <v>0</v>
      </c>
      <c r="T249" t="b">
        <v>0</v>
      </c>
      <c r="U249" t="b">
        <v>0</v>
      </c>
      <c r="V249" t="b">
        <v>0</v>
      </c>
      <c r="W249" t="b">
        <v>1</v>
      </c>
      <c r="X249" t="b">
        <v>0</v>
      </c>
      <c r="Y249" t="b">
        <v>0</v>
      </c>
      <c r="Z249" t="b">
        <v>0</v>
      </c>
      <c r="AA249" t="b">
        <v>0</v>
      </c>
      <c r="AB249" t="b">
        <v>0</v>
      </c>
      <c r="AC249" t="b">
        <v>0</v>
      </c>
      <c r="AD249" t="b">
        <v>0</v>
      </c>
      <c r="AE249" t="b">
        <v>0</v>
      </c>
      <c r="AF249" t="b">
        <v>0</v>
      </c>
      <c r="AG249" t="b">
        <v>0</v>
      </c>
      <c r="AH249">
        <v>0</v>
      </c>
      <c r="AI249" t="b">
        <v>0</v>
      </c>
      <c r="AJ249" t="b">
        <v>1</v>
      </c>
      <c r="AK249">
        <v>424</v>
      </c>
      <c r="AL249">
        <v>0</v>
      </c>
      <c r="AM249" t="s">
        <v>384</v>
      </c>
    </row>
    <row r="250" spans="1:39" x14ac:dyDescent="0.25">
      <c r="A250" t="s">
        <v>371</v>
      </c>
      <c r="B250" t="s">
        <v>372</v>
      </c>
      <c r="C250">
        <v>58</v>
      </c>
      <c r="D250">
        <v>0</v>
      </c>
      <c r="E250" t="s">
        <v>169</v>
      </c>
      <c r="F250" t="s">
        <v>101</v>
      </c>
      <c r="G250" t="b">
        <v>0</v>
      </c>
      <c r="H250" t="b">
        <v>0</v>
      </c>
      <c r="I250" t="b">
        <v>0</v>
      </c>
      <c r="J250" t="b">
        <v>0</v>
      </c>
      <c r="K250" t="b">
        <v>0</v>
      </c>
      <c r="L250" t="b">
        <v>0</v>
      </c>
      <c r="M250" t="b">
        <v>0</v>
      </c>
      <c r="N250" t="b">
        <v>0</v>
      </c>
      <c r="O250" t="b">
        <v>0</v>
      </c>
      <c r="P250">
        <v>0</v>
      </c>
      <c r="Q250" t="b">
        <v>0</v>
      </c>
      <c r="R250" t="b">
        <v>0</v>
      </c>
      <c r="S250" t="b">
        <v>0</v>
      </c>
      <c r="T250" t="b">
        <v>0</v>
      </c>
      <c r="U250" t="b">
        <v>0</v>
      </c>
      <c r="V250" t="b">
        <v>0</v>
      </c>
      <c r="W250" t="b">
        <v>0</v>
      </c>
      <c r="X250" t="b">
        <v>0</v>
      </c>
      <c r="Y250" t="b">
        <v>0</v>
      </c>
      <c r="Z250" t="b">
        <v>0</v>
      </c>
      <c r="AA250" t="b">
        <v>0</v>
      </c>
      <c r="AB250" t="b">
        <v>0</v>
      </c>
      <c r="AC250" t="b">
        <v>0</v>
      </c>
      <c r="AD250" t="b">
        <v>0</v>
      </c>
      <c r="AE250" t="b">
        <v>0</v>
      </c>
      <c r="AF250" t="b">
        <v>1</v>
      </c>
      <c r="AG250" t="b">
        <v>0</v>
      </c>
      <c r="AH250">
        <v>0</v>
      </c>
      <c r="AI250" t="b">
        <v>0</v>
      </c>
      <c r="AJ250" t="b">
        <v>1</v>
      </c>
      <c r="AK250">
        <v>160</v>
      </c>
      <c r="AL250">
        <v>0</v>
      </c>
      <c r="AM250" t="s">
        <v>385</v>
      </c>
    </row>
    <row r="251" spans="1:39" x14ac:dyDescent="0.25">
      <c r="A251" t="s">
        <v>371</v>
      </c>
      <c r="B251" t="s">
        <v>372</v>
      </c>
      <c r="C251">
        <v>131</v>
      </c>
      <c r="D251">
        <v>0</v>
      </c>
      <c r="E251" t="s">
        <v>377</v>
      </c>
      <c r="F251" t="s">
        <v>102</v>
      </c>
      <c r="G251" t="b">
        <v>1</v>
      </c>
      <c r="H251" t="b">
        <v>0</v>
      </c>
      <c r="I251" t="b">
        <v>0</v>
      </c>
      <c r="J251" t="b">
        <v>0</v>
      </c>
      <c r="K251" t="b">
        <v>0</v>
      </c>
      <c r="L251" t="b">
        <v>0</v>
      </c>
      <c r="M251" t="b">
        <v>0</v>
      </c>
      <c r="N251" t="b">
        <v>0</v>
      </c>
      <c r="O251" t="b">
        <v>0</v>
      </c>
      <c r="P251">
        <v>0</v>
      </c>
      <c r="Q251" t="b">
        <v>0</v>
      </c>
      <c r="R251" t="b">
        <v>0</v>
      </c>
      <c r="S251" t="b">
        <v>0</v>
      </c>
      <c r="T251" t="b">
        <v>0</v>
      </c>
      <c r="U251" t="b">
        <v>0</v>
      </c>
      <c r="V251" t="b">
        <v>1</v>
      </c>
      <c r="W251" t="b">
        <v>1</v>
      </c>
      <c r="X251" t="b">
        <v>1</v>
      </c>
      <c r="Y251" t="b">
        <v>0</v>
      </c>
      <c r="Z251" t="b">
        <v>0</v>
      </c>
      <c r="AA251" t="b">
        <v>0</v>
      </c>
      <c r="AB251" t="b">
        <v>0</v>
      </c>
      <c r="AC251" t="b">
        <v>0</v>
      </c>
      <c r="AD251" t="b">
        <v>0</v>
      </c>
      <c r="AE251" t="b">
        <v>0</v>
      </c>
      <c r="AF251" t="b">
        <v>0</v>
      </c>
      <c r="AG251" t="b">
        <v>0</v>
      </c>
      <c r="AH251">
        <v>0</v>
      </c>
      <c r="AI251" t="b">
        <v>0</v>
      </c>
      <c r="AJ251" t="b">
        <v>0</v>
      </c>
      <c r="AK251">
        <v>143</v>
      </c>
      <c r="AL251">
        <v>0</v>
      </c>
      <c r="AM251" t="s">
        <v>386</v>
      </c>
    </row>
    <row r="252" spans="1:39" x14ac:dyDescent="0.25">
      <c r="A252" t="s">
        <v>371</v>
      </c>
      <c r="B252" t="s">
        <v>372</v>
      </c>
      <c r="C252">
        <v>148</v>
      </c>
      <c r="D252">
        <v>0</v>
      </c>
      <c r="E252" t="s">
        <v>169</v>
      </c>
      <c r="F252" t="s">
        <v>101</v>
      </c>
      <c r="G252" t="b">
        <v>0</v>
      </c>
      <c r="H252" t="b">
        <v>0</v>
      </c>
      <c r="I252" t="b">
        <v>0</v>
      </c>
      <c r="J252" t="b">
        <v>0</v>
      </c>
      <c r="K252" t="b">
        <v>0</v>
      </c>
      <c r="L252" t="b">
        <v>0</v>
      </c>
      <c r="M252" t="b">
        <v>0</v>
      </c>
      <c r="N252" t="b">
        <v>0</v>
      </c>
      <c r="O252" t="b">
        <v>0</v>
      </c>
      <c r="P252">
        <v>0</v>
      </c>
      <c r="Q252" t="b">
        <v>0</v>
      </c>
      <c r="R252" t="b">
        <v>0</v>
      </c>
      <c r="S252" t="b">
        <v>0</v>
      </c>
      <c r="T252" t="b">
        <v>0</v>
      </c>
      <c r="U252" t="b">
        <v>0</v>
      </c>
      <c r="V252" t="b">
        <v>0</v>
      </c>
      <c r="W252" t="b">
        <v>0</v>
      </c>
      <c r="X252" t="b">
        <v>0</v>
      </c>
      <c r="Y252" t="b">
        <v>0</v>
      </c>
      <c r="Z252" t="b">
        <v>0</v>
      </c>
      <c r="AA252" t="b">
        <v>0</v>
      </c>
      <c r="AB252" t="b">
        <v>0</v>
      </c>
      <c r="AC252" t="b">
        <v>0</v>
      </c>
      <c r="AD252" t="b">
        <v>0</v>
      </c>
      <c r="AE252" t="b">
        <v>0</v>
      </c>
      <c r="AF252" t="b">
        <v>1</v>
      </c>
      <c r="AG252" t="b">
        <v>0</v>
      </c>
      <c r="AH252">
        <v>0</v>
      </c>
      <c r="AI252" t="b">
        <v>0</v>
      </c>
      <c r="AJ252" t="b">
        <v>1</v>
      </c>
      <c r="AK252">
        <v>178</v>
      </c>
      <c r="AL252">
        <v>0</v>
      </c>
      <c r="AM252" t="s">
        <v>387</v>
      </c>
    </row>
    <row r="253" spans="1:39" x14ac:dyDescent="0.25">
      <c r="A253" t="s">
        <v>371</v>
      </c>
      <c r="B253" t="s">
        <v>372</v>
      </c>
      <c r="C253">
        <v>154</v>
      </c>
      <c r="D253">
        <v>0</v>
      </c>
      <c r="E253" t="s">
        <v>183</v>
      </c>
      <c r="F253" t="s">
        <v>101</v>
      </c>
      <c r="G253" t="b">
        <v>0</v>
      </c>
      <c r="H253" t="b">
        <v>0</v>
      </c>
      <c r="I253" t="b">
        <v>0</v>
      </c>
      <c r="J253" t="b">
        <v>0</v>
      </c>
      <c r="K253" t="b">
        <v>0</v>
      </c>
      <c r="L253" t="b">
        <v>0</v>
      </c>
      <c r="M253" t="b">
        <v>0</v>
      </c>
      <c r="N253" t="b">
        <v>0</v>
      </c>
      <c r="O253" t="b">
        <v>1</v>
      </c>
      <c r="P253">
        <v>0</v>
      </c>
      <c r="Q253" t="b">
        <v>0</v>
      </c>
      <c r="R253" t="b">
        <v>0</v>
      </c>
      <c r="S253" t="b">
        <v>0</v>
      </c>
      <c r="T253" t="b">
        <v>0</v>
      </c>
      <c r="U253" t="b">
        <v>0</v>
      </c>
      <c r="V253" t="b">
        <v>0</v>
      </c>
      <c r="W253" t="b">
        <v>0</v>
      </c>
      <c r="X253" t="b">
        <v>0</v>
      </c>
      <c r="Y253" t="b">
        <v>0</v>
      </c>
      <c r="Z253" t="b">
        <v>0</v>
      </c>
      <c r="AA253" t="b">
        <v>0</v>
      </c>
      <c r="AB253" t="b">
        <v>0</v>
      </c>
      <c r="AC253" t="b">
        <v>0</v>
      </c>
      <c r="AD253" t="b">
        <v>0</v>
      </c>
      <c r="AE253" t="b">
        <v>0</v>
      </c>
      <c r="AF253" t="b">
        <v>0</v>
      </c>
      <c r="AG253" t="b">
        <v>0</v>
      </c>
      <c r="AH253">
        <v>3</v>
      </c>
      <c r="AI253" t="b">
        <v>0</v>
      </c>
      <c r="AJ253" t="b">
        <v>1</v>
      </c>
      <c r="AK253">
        <v>266</v>
      </c>
      <c r="AL253">
        <v>0</v>
      </c>
      <c r="AM253" t="s">
        <v>388</v>
      </c>
    </row>
    <row r="254" spans="1:39" x14ac:dyDescent="0.25">
      <c r="A254" t="s">
        <v>371</v>
      </c>
      <c r="B254" t="s">
        <v>372</v>
      </c>
      <c r="C254">
        <v>115</v>
      </c>
      <c r="D254">
        <v>0</v>
      </c>
      <c r="E254" t="s">
        <v>379</v>
      </c>
      <c r="F254" t="s">
        <v>101</v>
      </c>
      <c r="G254" t="b">
        <v>1</v>
      </c>
      <c r="H254" t="b">
        <v>0</v>
      </c>
      <c r="I254" t="b">
        <v>0</v>
      </c>
      <c r="J254" t="b">
        <v>0</v>
      </c>
      <c r="K254" t="b">
        <v>0</v>
      </c>
      <c r="L254" t="b">
        <v>0</v>
      </c>
      <c r="M254" t="b">
        <v>1</v>
      </c>
      <c r="N254" t="b">
        <v>0</v>
      </c>
      <c r="O254" t="b">
        <v>1</v>
      </c>
      <c r="P254">
        <v>0</v>
      </c>
      <c r="Q254" t="b">
        <v>0</v>
      </c>
      <c r="R254" t="b">
        <v>0</v>
      </c>
      <c r="S254" t="b">
        <v>0</v>
      </c>
      <c r="T254" t="b">
        <v>0</v>
      </c>
      <c r="U254" t="b">
        <v>0</v>
      </c>
      <c r="V254" t="b">
        <v>0</v>
      </c>
      <c r="W254" t="b">
        <v>0</v>
      </c>
      <c r="X254" t="b">
        <v>0</v>
      </c>
      <c r="Y254" t="b">
        <v>0</v>
      </c>
      <c r="Z254" t="b">
        <v>0</v>
      </c>
      <c r="AA254" t="b">
        <v>0</v>
      </c>
      <c r="AB254" t="b">
        <v>0</v>
      </c>
      <c r="AC254" t="b">
        <v>0</v>
      </c>
      <c r="AD254" t="b">
        <v>0</v>
      </c>
      <c r="AE254" t="b">
        <v>0</v>
      </c>
      <c r="AF254" t="b">
        <v>0</v>
      </c>
      <c r="AG254" t="b">
        <v>0</v>
      </c>
      <c r="AH254">
        <v>0</v>
      </c>
      <c r="AI254" t="b">
        <v>0</v>
      </c>
      <c r="AJ254" t="b">
        <v>0</v>
      </c>
      <c r="AK254">
        <v>470</v>
      </c>
      <c r="AL254">
        <v>0</v>
      </c>
      <c r="AM254" t="s">
        <v>389</v>
      </c>
    </row>
    <row r="255" spans="1:39" x14ac:dyDescent="0.25">
      <c r="A255" t="s">
        <v>371</v>
      </c>
      <c r="B255" t="s">
        <v>372</v>
      </c>
      <c r="C255">
        <v>174</v>
      </c>
      <c r="D255">
        <v>0</v>
      </c>
      <c r="E255" t="s">
        <v>377</v>
      </c>
      <c r="F255" t="s">
        <v>102</v>
      </c>
      <c r="G255" t="b">
        <v>1</v>
      </c>
      <c r="H255" t="b">
        <v>0</v>
      </c>
      <c r="I255" t="b">
        <v>0</v>
      </c>
      <c r="J255" t="b">
        <v>0</v>
      </c>
      <c r="K255" t="b">
        <v>0</v>
      </c>
      <c r="L255" t="b">
        <v>0</v>
      </c>
      <c r="M255" t="b">
        <v>0</v>
      </c>
      <c r="N255" t="b">
        <v>0</v>
      </c>
      <c r="O255" t="b">
        <v>0</v>
      </c>
      <c r="P255">
        <v>0</v>
      </c>
      <c r="Q255" t="b">
        <v>0</v>
      </c>
      <c r="R255" t="b">
        <v>0</v>
      </c>
      <c r="S255" t="b">
        <v>0</v>
      </c>
      <c r="T255" t="b">
        <v>0</v>
      </c>
      <c r="U255" t="b">
        <v>0</v>
      </c>
      <c r="V255" t="b">
        <v>1</v>
      </c>
      <c r="W255" t="b">
        <v>1</v>
      </c>
      <c r="X255" t="b">
        <v>1</v>
      </c>
      <c r="Y255" t="b">
        <v>0</v>
      </c>
      <c r="Z255" t="b">
        <v>0</v>
      </c>
      <c r="AA255" t="b">
        <v>0</v>
      </c>
      <c r="AB255" t="b">
        <v>0</v>
      </c>
      <c r="AC255" t="b">
        <v>0</v>
      </c>
      <c r="AD255" t="b">
        <v>0</v>
      </c>
      <c r="AE255" t="b">
        <v>0</v>
      </c>
      <c r="AF255" t="b">
        <v>0</v>
      </c>
      <c r="AG255" t="b">
        <v>0</v>
      </c>
      <c r="AH255">
        <v>0</v>
      </c>
      <c r="AI255" t="b">
        <v>0</v>
      </c>
      <c r="AJ255" t="b">
        <v>0</v>
      </c>
      <c r="AK255">
        <v>139</v>
      </c>
      <c r="AL255">
        <v>0</v>
      </c>
      <c r="AM255" t="s">
        <v>390</v>
      </c>
    </row>
    <row r="256" spans="1:39" x14ac:dyDescent="0.25">
      <c r="A256" t="s">
        <v>371</v>
      </c>
      <c r="B256" t="s">
        <v>372</v>
      </c>
      <c r="C256">
        <v>91</v>
      </c>
      <c r="D256">
        <v>0</v>
      </c>
      <c r="E256" t="s">
        <v>19</v>
      </c>
      <c r="F256" t="s">
        <v>101</v>
      </c>
      <c r="G256" t="b">
        <v>0</v>
      </c>
      <c r="H256" t="b">
        <v>0</v>
      </c>
      <c r="I256" t="b">
        <v>0</v>
      </c>
      <c r="J256" t="b">
        <v>0</v>
      </c>
      <c r="K256" t="b">
        <v>0</v>
      </c>
      <c r="L256" t="b">
        <v>0</v>
      </c>
      <c r="M256" t="b">
        <v>0</v>
      </c>
      <c r="N256" t="b">
        <v>0</v>
      </c>
      <c r="O256" t="b">
        <v>0</v>
      </c>
      <c r="P256">
        <v>0</v>
      </c>
      <c r="Q256" t="b">
        <v>0</v>
      </c>
      <c r="R256" t="b">
        <v>0</v>
      </c>
      <c r="S256" t="b">
        <v>0</v>
      </c>
      <c r="T256" t="b">
        <v>0</v>
      </c>
      <c r="U256" t="b">
        <v>0</v>
      </c>
      <c r="V256" t="b">
        <v>0</v>
      </c>
      <c r="W256" t="b">
        <v>0</v>
      </c>
      <c r="X256" t="b">
        <v>0</v>
      </c>
      <c r="Y256" t="b">
        <v>0</v>
      </c>
      <c r="Z256" t="b">
        <v>0</v>
      </c>
      <c r="AA256" t="b">
        <v>0</v>
      </c>
      <c r="AB256" t="b">
        <v>0</v>
      </c>
      <c r="AC256" t="b">
        <v>0</v>
      </c>
      <c r="AD256" t="b">
        <v>0</v>
      </c>
      <c r="AE256" t="b">
        <v>0</v>
      </c>
      <c r="AF256" t="b">
        <v>0</v>
      </c>
      <c r="AG256" t="b">
        <v>0</v>
      </c>
      <c r="AH256">
        <v>0</v>
      </c>
      <c r="AI256" t="b">
        <v>0</v>
      </c>
      <c r="AJ256" t="b">
        <v>1</v>
      </c>
      <c r="AK256">
        <v>551</v>
      </c>
      <c r="AL256">
        <v>0</v>
      </c>
      <c r="AM256" t="s">
        <v>391</v>
      </c>
    </row>
    <row r="257" spans="1:39" x14ac:dyDescent="0.25">
      <c r="A257" t="s">
        <v>371</v>
      </c>
      <c r="B257" t="s">
        <v>372</v>
      </c>
      <c r="C257">
        <v>123</v>
      </c>
      <c r="D257">
        <v>0</v>
      </c>
      <c r="E257" t="s">
        <v>190</v>
      </c>
      <c r="F257" t="s">
        <v>381</v>
      </c>
      <c r="G257" t="b">
        <v>0</v>
      </c>
      <c r="H257" t="b">
        <v>0</v>
      </c>
      <c r="I257" t="b">
        <v>0</v>
      </c>
      <c r="J257" t="b">
        <v>0</v>
      </c>
      <c r="K257" t="b">
        <v>0</v>
      </c>
      <c r="L257" t="b">
        <v>0</v>
      </c>
      <c r="M257" t="b">
        <v>1</v>
      </c>
      <c r="N257" t="b">
        <v>0</v>
      </c>
      <c r="O257" t="b">
        <v>0</v>
      </c>
      <c r="P257">
        <v>3</v>
      </c>
      <c r="Q257" t="b">
        <v>0</v>
      </c>
      <c r="R257" t="b">
        <v>0</v>
      </c>
      <c r="S257" t="b">
        <v>0</v>
      </c>
      <c r="T257" t="b">
        <v>0</v>
      </c>
      <c r="U257" t="b">
        <v>0</v>
      </c>
      <c r="V257" t="b">
        <v>0</v>
      </c>
      <c r="W257" t="b">
        <v>1</v>
      </c>
      <c r="X257" t="b">
        <v>0</v>
      </c>
      <c r="Y257" t="b">
        <v>0</v>
      </c>
      <c r="Z257" t="b">
        <v>0</v>
      </c>
      <c r="AA257" t="b">
        <v>0</v>
      </c>
      <c r="AB257" t="b">
        <v>0</v>
      </c>
      <c r="AC257" t="b">
        <v>0</v>
      </c>
      <c r="AD257" t="b">
        <v>0</v>
      </c>
      <c r="AE257" t="b">
        <v>0</v>
      </c>
      <c r="AF257" t="b">
        <v>0</v>
      </c>
      <c r="AG257" t="b">
        <v>0</v>
      </c>
      <c r="AH257">
        <v>0</v>
      </c>
      <c r="AI257" t="b">
        <v>0</v>
      </c>
      <c r="AJ257" t="b">
        <v>1</v>
      </c>
      <c r="AK257">
        <v>437</v>
      </c>
      <c r="AL257">
        <v>0</v>
      </c>
      <c r="AM257" t="s">
        <v>392</v>
      </c>
    </row>
    <row r="258" spans="1:39" x14ac:dyDescent="0.25">
      <c r="A258" t="s">
        <v>371</v>
      </c>
      <c r="B258" t="s">
        <v>372</v>
      </c>
      <c r="C258">
        <v>160</v>
      </c>
      <c r="D258">
        <v>0</v>
      </c>
      <c r="E258" t="s">
        <v>393</v>
      </c>
      <c r="F258" t="s">
        <v>102</v>
      </c>
      <c r="G258" t="b">
        <v>1</v>
      </c>
      <c r="H258" t="b">
        <v>0</v>
      </c>
      <c r="I258" t="b">
        <v>0</v>
      </c>
      <c r="J258" t="b">
        <v>0</v>
      </c>
      <c r="K258" t="b">
        <v>0</v>
      </c>
      <c r="L258" t="b">
        <v>0</v>
      </c>
      <c r="M258" t="b">
        <v>1</v>
      </c>
      <c r="N258" t="b">
        <v>0</v>
      </c>
      <c r="O258" t="b">
        <v>1</v>
      </c>
      <c r="P258">
        <v>0</v>
      </c>
      <c r="Q258" t="b">
        <v>1</v>
      </c>
      <c r="R258" t="b">
        <v>0</v>
      </c>
      <c r="S258" t="b">
        <v>0</v>
      </c>
      <c r="T258" t="b">
        <v>0</v>
      </c>
      <c r="U258" t="b">
        <v>0</v>
      </c>
      <c r="V258" t="b">
        <v>0</v>
      </c>
      <c r="W258" t="b">
        <v>1</v>
      </c>
      <c r="X258" t="b">
        <v>0</v>
      </c>
      <c r="Y258" t="b">
        <v>0</v>
      </c>
      <c r="Z258" t="b">
        <v>0</v>
      </c>
      <c r="AA258" t="b">
        <v>0</v>
      </c>
      <c r="AB258" t="b">
        <v>0</v>
      </c>
      <c r="AC258" t="b">
        <v>0</v>
      </c>
      <c r="AD258" t="b">
        <v>0</v>
      </c>
      <c r="AE258" t="b">
        <v>0</v>
      </c>
      <c r="AF258" t="b">
        <v>0</v>
      </c>
      <c r="AG258" t="b">
        <v>0</v>
      </c>
      <c r="AH258">
        <v>0</v>
      </c>
      <c r="AI258" t="b">
        <v>0</v>
      </c>
      <c r="AJ258" t="b">
        <v>0</v>
      </c>
      <c r="AK258">
        <v>483</v>
      </c>
      <c r="AL258">
        <v>0</v>
      </c>
      <c r="AM258" t="s">
        <v>394</v>
      </c>
    </row>
    <row r="259" spans="1:39" x14ac:dyDescent="0.25">
      <c r="A259" t="s">
        <v>371</v>
      </c>
      <c r="B259" t="s">
        <v>372</v>
      </c>
      <c r="C259">
        <v>215</v>
      </c>
      <c r="D259">
        <v>0</v>
      </c>
      <c r="E259" t="s">
        <v>19</v>
      </c>
      <c r="F259" t="s">
        <v>101</v>
      </c>
      <c r="G259" t="b">
        <v>0</v>
      </c>
      <c r="H259" t="b">
        <v>0</v>
      </c>
      <c r="I259" t="b">
        <v>0</v>
      </c>
      <c r="J259" t="b">
        <v>0</v>
      </c>
      <c r="K259" t="b">
        <v>0</v>
      </c>
      <c r="L259" t="b">
        <v>0</v>
      </c>
      <c r="M259" t="b">
        <v>0</v>
      </c>
      <c r="N259" t="b">
        <v>0</v>
      </c>
      <c r="O259" t="b">
        <v>0</v>
      </c>
      <c r="P259">
        <v>0</v>
      </c>
      <c r="Q259" t="b">
        <v>0</v>
      </c>
      <c r="R259" t="b">
        <v>0</v>
      </c>
      <c r="S259" t="b">
        <v>0</v>
      </c>
      <c r="T259" t="b">
        <v>0</v>
      </c>
      <c r="U259" t="b">
        <v>0</v>
      </c>
      <c r="V259" t="b">
        <v>0</v>
      </c>
      <c r="W259" t="b">
        <v>0</v>
      </c>
      <c r="X259" t="b">
        <v>0</v>
      </c>
      <c r="Y259" t="b">
        <v>0</v>
      </c>
      <c r="Z259" t="b">
        <v>0</v>
      </c>
      <c r="AA259" t="b">
        <v>0</v>
      </c>
      <c r="AB259" t="b">
        <v>0</v>
      </c>
      <c r="AC259" t="b">
        <v>0</v>
      </c>
      <c r="AD259" t="b">
        <v>0</v>
      </c>
      <c r="AE259" t="b">
        <v>0</v>
      </c>
      <c r="AF259" t="b">
        <v>0</v>
      </c>
      <c r="AG259" t="b">
        <v>0</v>
      </c>
      <c r="AH259">
        <v>0</v>
      </c>
      <c r="AI259" t="b">
        <v>0</v>
      </c>
      <c r="AJ259" t="b">
        <v>1</v>
      </c>
      <c r="AK259">
        <v>977</v>
      </c>
      <c r="AL259">
        <v>0</v>
      </c>
      <c r="AM259" t="s">
        <v>395</v>
      </c>
    </row>
    <row r="260" spans="1:39" x14ac:dyDescent="0.25">
      <c r="A260" t="s">
        <v>371</v>
      </c>
      <c r="B260" t="s">
        <v>372</v>
      </c>
      <c r="C260">
        <v>220</v>
      </c>
      <c r="D260">
        <v>0</v>
      </c>
      <c r="E260" t="s">
        <v>19</v>
      </c>
      <c r="F260" t="s">
        <v>101</v>
      </c>
      <c r="G260" t="b">
        <v>0</v>
      </c>
      <c r="H260" t="b">
        <v>0</v>
      </c>
      <c r="I260" t="b">
        <v>0</v>
      </c>
      <c r="J260" t="b">
        <v>0</v>
      </c>
      <c r="K260" t="b">
        <v>0</v>
      </c>
      <c r="L260" t="b">
        <v>0</v>
      </c>
      <c r="M260" t="b">
        <v>0</v>
      </c>
      <c r="N260" t="b">
        <v>0</v>
      </c>
      <c r="O260" t="b">
        <v>0</v>
      </c>
      <c r="P260">
        <v>0</v>
      </c>
      <c r="Q260" t="b">
        <v>0</v>
      </c>
      <c r="R260" t="b">
        <v>0</v>
      </c>
      <c r="S260" t="b">
        <v>0</v>
      </c>
      <c r="T260" t="b">
        <v>0</v>
      </c>
      <c r="U260" t="b">
        <v>0</v>
      </c>
      <c r="V260" t="b">
        <v>0</v>
      </c>
      <c r="W260" t="b">
        <v>0</v>
      </c>
      <c r="X260" t="b">
        <v>0</v>
      </c>
      <c r="Y260" t="b">
        <v>0</v>
      </c>
      <c r="Z260" t="b">
        <v>0</v>
      </c>
      <c r="AA260" t="b">
        <v>0</v>
      </c>
      <c r="AB260" t="b">
        <v>0</v>
      </c>
      <c r="AC260" t="b">
        <v>0</v>
      </c>
      <c r="AD260" t="b">
        <v>0</v>
      </c>
      <c r="AE260" t="b">
        <v>0</v>
      </c>
      <c r="AF260" t="b">
        <v>0</v>
      </c>
      <c r="AG260" t="b">
        <v>0</v>
      </c>
      <c r="AH260">
        <v>0</v>
      </c>
      <c r="AI260" t="b">
        <v>0</v>
      </c>
      <c r="AJ260" t="b">
        <v>1</v>
      </c>
      <c r="AK260">
        <v>142</v>
      </c>
      <c r="AL260">
        <v>0</v>
      </c>
      <c r="AM260" t="s">
        <v>396</v>
      </c>
    </row>
    <row r="261" spans="1:39" x14ac:dyDescent="0.25">
      <c r="A261" t="s">
        <v>371</v>
      </c>
      <c r="B261" t="s">
        <v>372</v>
      </c>
      <c r="C261">
        <v>65</v>
      </c>
      <c r="D261">
        <v>0</v>
      </c>
      <c r="E261" t="s">
        <v>397</v>
      </c>
      <c r="F261" t="s">
        <v>102</v>
      </c>
      <c r="G261" t="b">
        <v>1</v>
      </c>
      <c r="H261" t="b">
        <v>0</v>
      </c>
      <c r="I261" t="b">
        <v>0</v>
      </c>
      <c r="J261" t="b">
        <v>1</v>
      </c>
      <c r="K261" t="b">
        <v>1</v>
      </c>
      <c r="L261" t="b">
        <v>0</v>
      </c>
      <c r="M261" t="b">
        <v>0</v>
      </c>
      <c r="N261" t="b">
        <v>0</v>
      </c>
      <c r="O261" t="b">
        <v>0</v>
      </c>
      <c r="P261">
        <v>0</v>
      </c>
      <c r="Q261" t="b">
        <v>1</v>
      </c>
      <c r="R261" t="b">
        <v>0</v>
      </c>
      <c r="S261" t="b">
        <v>0</v>
      </c>
      <c r="T261" t="b">
        <v>0</v>
      </c>
      <c r="U261" t="b">
        <v>0</v>
      </c>
      <c r="V261" t="b">
        <v>1</v>
      </c>
      <c r="W261" t="b">
        <v>1</v>
      </c>
      <c r="X261" t="b">
        <v>1</v>
      </c>
      <c r="Y261" t="b">
        <v>0</v>
      </c>
      <c r="Z261" t="b">
        <v>0</v>
      </c>
      <c r="AA261" t="b">
        <v>0</v>
      </c>
      <c r="AB261" t="b">
        <v>0</v>
      </c>
      <c r="AC261" t="b">
        <v>0</v>
      </c>
      <c r="AD261" t="b">
        <v>0</v>
      </c>
      <c r="AE261" t="b">
        <v>0</v>
      </c>
      <c r="AF261" t="b">
        <v>0</v>
      </c>
      <c r="AG261" t="b">
        <v>1</v>
      </c>
      <c r="AH261">
        <v>2</v>
      </c>
      <c r="AI261" t="b">
        <v>0</v>
      </c>
      <c r="AJ261" t="b">
        <v>0</v>
      </c>
      <c r="AK261">
        <v>161</v>
      </c>
      <c r="AL261">
        <v>0</v>
      </c>
      <c r="AM261" t="s">
        <v>398</v>
      </c>
    </row>
    <row r="262" spans="1:39" x14ac:dyDescent="0.25">
      <c r="A262" t="s">
        <v>371</v>
      </c>
      <c r="B262" t="s">
        <v>372</v>
      </c>
      <c r="C262">
        <v>128</v>
      </c>
      <c r="D262">
        <v>0</v>
      </c>
      <c r="E262" t="s">
        <v>169</v>
      </c>
      <c r="F262" t="s">
        <v>101</v>
      </c>
      <c r="G262" t="b">
        <v>1</v>
      </c>
      <c r="H262" t="b">
        <v>0</v>
      </c>
      <c r="I262" t="b">
        <v>0</v>
      </c>
      <c r="J262" t="b">
        <v>0</v>
      </c>
      <c r="K262" t="b">
        <v>0</v>
      </c>
      <c r="L262" t="b">
        <v>0</v>
      </c>
      <c r="M262" t="b">
        <v>0</v>
      </c>
      <c r="N262" t="b">
        <v>0</v>
      </c>
      <c r="O262" t="b">
        <v>0</v>
      </c>
      <c r="P262">
        <v>0</v>
      </c>
      <c r="Q262" t="b">
        <v>0</v>
      </c>
      <c r="R262" t="b">
        <v>0</v>
      </c>
      <c r="S262" t="b">
        <v>0</v>
      </c>
      <c r="T262" t="b">
        <v>0</v>
      </c>
      <c r="U262" t="b">
        <v>0</v>
      </c>
      <c r="V262" t="b">
        <v>0</v>
      </c>
      <c r="W262" t="b">
        <v>0</v>
      </c>
      <c r="X262" t="b">
        <v>0</v>
      </c>
      <c r="Y262" t="b">
        <v>0</v>
      </c>
      <c r="Z262" t="b">
        <v>0</v>
      </c>
      <c r="AA262" t="b">
        <v>0</v>
      </c>
      <c r="AB262" t="b">
        <v>0</v>
      </c>
      <c r="AC262" t="b">
        <v>0</v>
      </c>
      <c r="AD262" t="b">
        <v>0</v>
      </c>
      <c r="AE262" t="b">
        <v>0</v>
      </c>
      <c r="AF262" t="b">
        <v>1</v>
      </c>
      <c r="AG262" t="b">
        <v>0</v>
      </c>
      <c r="AH262">
        <v>0</v>
      </c>
      <c r="AI262" t="b">
        <v>0</v>
      </c>
      <c r="AJ262" t="b">
        <v>0</v>
      </c>
      <c r="AK262">
        <v>130</v>
      </c>
      <c r="AL262">
        <v>0</v>
      </c>
      <c r="AM262" t="s">
        <v>399</v>
      </c>
    </row>
    <row r="263" spans="1:39" x14ac:dyDescent="0.25">
      <c r="A263" t="s">
        <v>371</v>
      </c>
      <c r="B263" t="s">
        <v>372</v>
      </c>
      <c r="C263">
        <v>213</v>
      </c>
      <c r="D263">
        <v>0</v>
      </c>
      <c r="E263" t="s">
        <v>19</v>
      </c>
      <c r="F263" t="s">
        <v>101</v>
      </c>
      <c r="G263" t="b">
        <v>1</v>
      </c>
      <c r="H263" t="b">
        <v>0</v>
      </c>
      <c r="I263" t="b">
        <v>0</v>
      </c>
      <c r="J263" t="b">
        <v>0</v>
      </c>
      <c r="K263" t="b">
        <v>0</v>
      </c>
      <c r="L263" t="b">
        <v>0</v>
      </c>
      <c r="M263" t="b">
        <v>0</v>
      </c>
      <c r="N263" t="b">
        <v>0</v>
      </c>
      <c r="O263" t="b">
        <v>0</v>
      </c>
      <c r="P263">
        <v>0</v>
      </c>
      <c r="Q263" t="b">
        <v>0</v>
      </c>
      <c r="R263" t="b">
        <v>0</v>
      </c>
      <c r="S263" t="b">
        <v>0</v>
      </c>
      <c r="T263" t="b">
        <v>0</v>
      </c>
      <c r="U263" t="b">
        <v>0</v>
      </c>
      <c r="V263" t="b">
        <v>0</v>
      </c>
      <c r="W263" t="b">
        <v>0</v>
      </c>
      <c r="X263" t="b">
        <v>0</v>
      </c>
      <c r="Y263" t="b">
        <v>0</v>
      </c>
      <c r="Z263" t="b">
        <v>0</v>
      </c>
      <c r="AA263" t="b">
        <v>0</v>
      </c>
      <c r="AB263" t="b">
        <v>0</v>
      </c>
      <c r="AC263" t="b">
        <v>0</v>
      </c>
      <c r="AD263" t="b">
        <v>0</v>
      </c>
      <c r="AE263" t="b">
        <v>0</v>
      </c>
      <c r="AF263" t="b">
        <v>0</v>
      </c>
      <c r="AG263" t="b">
        <v>0</v>
      </c>
      <c r="AH263">
        <v>2</v>
      </c>
      <c r="AI263" t="b">
        <v>0</v>
      </c>
      <c r="AJ263" t="b">
        <v>0</v>
      </c>
      <c r="AK263">
        <v>160</v>
      </c>
      <c r="AL263">
        <v>0</v>
      </c>
      <c r="AM263" t="s">
        <v>400</v>
      </c>
    </row>
    <row r="264" spans="1:39" x14ac:dyDescent="0.25">
      <c r="A264" t="s">
        <v>371</v>
      </c>
      <c r="B264" t="s">
        <v>372</v>
      </c>
      <c r="C264">
        <v>24</v>
      </c>
      <c r="D264">
        <v>0</v>
      </c>
      <c r="E264" t="s">
        <v>166</v>
      </c>
      <c r="F264" t="s">
        <v>101</v>
      </c>
      <c r="G264" t="b">
        <v>0</v>
      </c>
      <c r="H264" t="b">
        <v>0</v>
      </c>
      <c r="I264" t="b">
        <v>0</v>
      </c>
      <c r="J264" t="b">
        <v>0</v>
      </c>
      <c r="K264" t="b">
        <v>0</v>
      </c>
      <c r="L264" t="b">
        <v>0</v>
      </c>
      <c r="M264" t="b">
        <v>0</v>
      </c>
      <c r="N264" t="b">
        <v>0</v>
      </c>
      <c r="O264" t="b">
        <v>0</v>
      </c>
      <c r="P264">
        <v>0</v>
      </c>
      <c r="Q264" t="b">
        <v>0</v>
      </c>
      <c r="R264" t="b">
        <v>0</v>
      </c>
      <c r="S264" t="b">
        <v>0</v>
      </c>
      <c r="T264" t="b">
        <v>0</v>
      </c>
      <c r="U264" t="b">
        <v>0</v>
      </c>
      <c r="V264" t="b">
        <v>0</v>
      </c>
      <c r="W264" t="b">
        <v>0</v>
      </c>
      <c r="X264" t="b">
        <v>0</v>
      </c>
      <c r="Y264" t="b">
        <v>0</v>
      </c>
      <c r="Z264" t="b">
        <v>0</v>
      </c>
      <c r="AA264" t="b">
        <v>0</v>
      </c>
      <c r="AB264" t="b">
        <v>0</v>
      </c>
      <c r="AC264" t="b">
        <v>0</v>
      </c>
      <c r="AD264" t="b">
        <v>0</v>
      </c>
      <c r="AE264" t="b">
        <v>0</v>
      </c>
      <c r="AF264" t="b">
        <v>0</v>
      </c>
      <c r="AG264" t="b">
        <v>0</v>
      </c>
      <c r="AH264">
        <v>0</v>
      </c>
      <c r="AI264" t="b">
        <v>0</v>
      </c>
      <c r="AJ264" t="b">
        <v>1</v>
      </c>
      <c r="AK264">
        <v>1257</v>
      </c>
      <c r="AL264">
        <v>0</v>
      </c>
      <c r="AM264" t="s">
        <v>171</v>
      </c>
    </row>
    <row r="265" spans="1:39" x14ac:dyDescent="0.25">
      <c r="A265" t="s">
        <v>371</v>
      </c>
      <c r="B265" t="s">
        <v>372</v>
      </c>
      <c r="C265">
        <v>158</v>
      </c>
      <c r="D265">
        <v>0</v>
      </c>
      <c r="E265" t="s">
        <v>401</v>
      </c>
      <c r="F265" t="s">
        <v>102</v>
      </c>
      <c r="G265" t="b">
        <v>1</v>
      </c>
      <c r="H265" t="b">
        <v>0</v>
      </c>
      <c r="I265" t="b">
        <v>0</v>
      </c>
      <c r="J265" t="b">
        <v>0</v>
      </c>
      <c r="K265" t="b">
        <v>0</v>
      </c>
      <c r="L265" t="b">
        <v>0</v>
      </c>
      <c r="M265" t="b">
        <v>1</v>
      </c>
      <c r="N265" t="b">
        <v>0</v>
      </c>
      <c r="O265" t="b">
        <v>1</v>
      </c>
      <c r="P265">
        <v>0</v>
      </c>
      <c r="Q265" t="b">
        <v>1</v>
      </c>
      <c r="R265" t="b">
        <v>0</v>
      </c>
      <c r="S265" t="b">
        <v>0</v>
      </c>
      <c r="T265" t="b">
        <v>0</v>
      </c>
      <c r="U265" t="b">
        <v>0</v>
      </c>
      <c r="V265" t="b">
        <v>0</v>
      </c>
      <c r="W265" t="b">
        <v>1</v>
      </c>
      <c r="X265" t="b">
        <v>0</v>
      </c>
      <c r="Y265" t="b">
        <v>0</v>
      </c>
      <c r="Z265" t="b">
        <v>0</v>
      </c>
      <c r="AA265" t="b">
        <v>0</v>
      </c>
      <c r="AB265" t="b">
        <v>0</v>
      </c>
      <c r="AC265" t="b">
        <v>0</v>
      </c>
      <c r="AD265" t="b">
        <v>0</v>
      </c>
      <c r="AE265" t="b">
        <v>0</v>
      </c>
      <c r="AF265" t="b">
        <v>0</v>
      </c>
      <c r="AG265" t="b">
        <v>0</v>
      </c>
      <c r="AH265">
        <v>0</v>
      </c>
      <c r="AI265" t="b">
        <v>0</v>
      </c>
      <c r="AJ265" t="b">
        <v>0</v>
      </c>
      <c r="AK265">
        <v>458</v>
      </c>
      <c r="AL265">
        <v>0</v>
      </c>
      <c r="AM265" t="s">
        <v>402</v>
      </c>
    </row>
    <row r="266" spans="1:39" x14ac:dyDescent="0.25">
      <c r="A266" t="s">
        <v>371</v>
      </c>
      <c r="B266" t="s">
        <v>372</v>
      </c>
      <c r="C266">
        <v>199</v>
      </c>
      <c r="D266">
        <v>0</v>
      </c>
      <c r="E266" t="s">
        <v>19</v>
      </c>
      <c r="F266" t="s">
        <v>101</v>
      </c>
      <c r="G266" t="b">
        <v>1</v>
      </c>
      <c r="H266" t="b">
        <v>0</v>
      </c>
      <c r="I266" t="b">
        <v>0</v>
      </c>
      <c r="J266" t="b">
        <v>0</v>
      </c>
      <c r="K266" t="b">
        <v>0</v>
      </c>
      <c r="L266" t="b">
        <v>0</v>
      </c>
      <c r="M266" t="b">
        <v>0</v>
      </c>
      <c r="N266" t="b">
        <v>0</v>
      </c>
      <c r="O266" t="b">
        <v>0</v>
      </c>
      <c r="P266">
        <v>0</v>
      </c>
      <c r="Q266" t="b">
        <v>0</v>
      </c>
      <c r="R266" t="b">
        <v>0</v>
      </c>
      <c r="S266" t="b">
        <v>0</v>
      </c>
      <c r="T266" t="b">
        <v>0</v>
      </c>
      <c r="U266" t="b">
        <v>0</v>
      </c>
      <c r="V266" t="b">
        <v>0</v>
      </c>
      <c r="W266" t="b">
        <v>0</v>
      </c>
      <c r="X266" t="b">
        <v>0</v>
      </c>
      <c r="Y266" t="b">
        <v>0</v>
      </c>
      <c r="Z266" t="b">
        <v>0</v>
      </c>
      <c r="AA266" t="b">
        <v>0</v>
      </c>
      <c r="AB266" t="b">
        <v>0</v>
      </c>
      <c r="AC266" t="b">
        <v>0</v>
      </c>
      <c r="AD266" t="b">
        <v>0</v>
      </c>
      <c r="AE266" t="b">
        <v>0</v>
      </c>
      <c r="AF266" t="b">
        <v>0</v>
      </c>
      <c r="AG266" t="b">
        <v>0</v>
      </c>
      <c r="AH266">
        <v>2</v>
      </c>
      <c r="AI266" t="b">
        <v>0</v>
      </c>
      <c r="AJ266" t="b">
        <v>0</v>
      </c>
      <c r="AK266">
        <v>45</v>
      </c>
      <c r="AL266">
        <v>0</v>
      </c>
      <c r="AM266" t="s">
        <v>176</v>
      </c>
    </row>
    <row r="267" spans="1:39" x14ac:dyDescent="0.25">
      <c r="A267" t="s">
        <v>371</v>
      </c>
      <c r="B267" t="s">
        <v>372</v>
      </c>
      <c r="C267">
        <v>223</v>
      </c>
      <c r="D267">
        <v>0</v>
      </c>
      <c r="E267" t="s">
        <v>379</v>
      </c>
      <c r="F267" t="s">
        <v>381</v>
      </c>
      <c r="G267" t="b">
        <v>1</v>
      </c>
      <c r="H267" t="b">
        <v>0</v>
      </c>
      <c r="I267" t="b">
        <v>0</v>
      </c>
      <c r="J267" t="b">
        <v>0</v>
      </c>
      <c r="K267" t="b">
        <v>0</v>
      </c>
      <c r="L267" t="b">
        <v>0</v>
      </c>
      <c r="M267" t="b">
        <v>1</v>
      </c>
      <c r="N267" t="b">
        <v>0</v>
      </c>
      <c r="O267" t="b">
        <v>1</v>
      </c>
      <c r="P267">
        <v>0</v>
      </c>
      <c r="Q267" t="b">
        <v>0</v>
      </c>
      <c r="R267" t="b">
        <v>0</v>
      </c>
      <c r="S267" t="b">
        <v>0</v>
      </c>
      <c r="T267" t="b">
        <v>0</v>
      </c>
      <c r="U267" t="b">
        <v>0</v>
      </c>
      <c r="V267" t="b">
        <v>0</v>
      </c>
      <c r="W267" t="b">
        <v>1</v>
      </c>
      <c r="X267" t="b">
        <v>0</v>
      </c>
      <c r="Y267" t="b">
        <v>0</v>
      </c>
      <c r="Z267" t="b">
        <v>0</v>
      </c>
      <c r="AA267" t="b">
        <v>0</v>
      </c>
      <c r="AB267" t="b">
        <v>0</v>
      </c>
      <c r="AC267" t="b">
        <v>0</v>
      </c>
      <c r="AD267" t="b">
        <v>0</v>
      </c>
      <c r="AE267" t="b">
        <v>0</v>
      </c>
      <c r="AF267" t="b">
        <v>0</v>
      </c>
      <c r="AG267" t="b">
        <v>0</v>
      </c>
      <c r="AH267">
        <v>0</v>
      </c>
      <c r="AI267" t="b">
        <v>0</v>
      </c>
      <c r="AJ267" t="b">
        <v>0</v>
      </c>
      <c r="AK267">
        <v>408</v>
      </c>
      <c r="AL267">
        <v>0</v>
      </c>
      <c r="AM267" t="s">
        <v>403</v>
      </c>
    </row>
    <row r="268" spans="1:39" x14ac:dyDescent="0.25">
      <c r="A268" t="s">
        <v>371</v>
      </c>
      <c r="B268" t="s">
        <v>372</v>
      </c>
      <c r="C268">
        <v>124</v>
      </c>
      <c r="D268">
        <v>0</v>
      </c>
      <c r="E268" t="s">
        <v>190</v>
      </c>
      <c r="F268" t="s">
        <v>381</v>
      </c>
      <c r="G268" t="b">
        <v>0</v>
      </c>
      <c r="H268" t="b">
        <v>0</v>
      </c>
      <c r="I268" t="b">
        <v>0</v>
      </c>
      <c r="J268" t="b">
        <v>0</v>
      </c>
      <c r="K268" t="b">
        <v>0</v>
      </c>
      <c r="L268" t="b">
        <v>0</v>
      </c>
      <c r="M268" t="b">
        <v>1</v>
      </c>
      <c r="N268" t="b">
        <v>0</v>
      </c>
      <c r="O268" t="b">
        <v>0</v>
      </c>
      <c r="P268">
        <v>3</v>
      </c>
      <c r="Q268" t="b">
        <v>0</v>
      </c>
      <c r="R268" t="b">
        <v>0</v>
      </c>
      <c r="S268" t="b">
        <v>0</v>
      </c>
      <c r="T268" t="b">
        <v>0</v>
      </c>
      <c r="U268" t="b">
        <v>0</v>
      </c>
      <c r="V268" t="b">
        <v>0</v>
      </c>
      <c r="W268" t="b">
        <v>1</v>
      </c>
      <c r="X268" t="b">
        <v>0</v>
      </c>
      <c r="Y268" t="b">
        <v>0</v>
      </c>
      <c r="Z268" t="b">
        <v>0</v>
      </c>
      <c r="AA268" t="b">
        <v>0</v>
      </c>
      <c r="AB268" t="b">
        <v>0</v>
      </c>
      <c r="AC268" t="b">
        <v>0</v>
      </c>
      <c r="AD268" t="b">
        <v>0</v>
      </c>
      <c r="AE268" t="b">
        <v>0</v>
      </c>
      <c r="AF268" t="b">
        <v>0</v>
      </c>
      <c r="AG268" t="b">
        <v>0</v>
      </c>
      <c r="AH268">
        <v>0</v>
      </c>
      <c r="AI268" t="b">
        <v>0</v>
      </c>
      <c r="AJ268" t="b">
        <v>1</v>
      </c>
      <c r="AK268">
        <v>493</v>
      </c>
      <c r="AL268">
        <v>0</v>
      </c>
      <c r="AM268" t="s">
        <v>404</v>
      </c>
    </row>
    <row r="269" spans="1:39" x14ac:dyDescent="0.25">
      <c r="A269" t="s">
        <v>371</v>
      </c>
      <c r="B269" t="s">
        <v>372</v>
      </c>
      <c r="C269">
        <v>67</v>
      </c>
      <c r="D269">
        <v>0</v>
      </c>
      <c r="E269" t="s">
        <v>160</v>
      </c>
      <c r="F269" t="s">
        <v>101</v>
      </c>
      <c r="G269" t="b">
        <v>0</v>
      </c>
      <c r="H269" t="b">
        <v>0</v>
      </c>
      <c r="I269" t="b">
        <v>0</v>
      </c>
      <c r="J269" t="b">
        <v>0</v>
      </c>
      <c r="K269" t="b">
        <v>0</v>
      </c>
      <c r="L269" t="b">
        <v>0</v>
      </c>
      <c r="M269" t="b">
        <v>0</v>
      </c>
      <c r="N269" t="b">
        <v>0</v>
      </c>
      <c r="O269" t="b">
        <v>1</v>
      </c>
      <c r="P269">
        <v>0</v>
      </c>
      <c r="Q269" t="b">
        <v>0</v>
      </c>
      <c r="R269" t="b">
        <v>0</v>
      </c>
      <c r="S269" t="b">
        <v>0</v>
      </c>
      <c r="T269" t="b">
        <v>0</v>
      </c>
      <c r="U269" t="b">
        <v>0</v>
      </c>
      <c r="V269" t="b">
        <v>0</v>
      </c>
      <c r="W269" t="b">
        <v>0</v>
      </c>
      <c r="X269" t="b">
        <v>0</v>
      </c>
      <c r="Y269" t="b">
        <v>0</v>
      </c>
      <c r="Z269" t="b">
        <v>0</v>
      </c>
      <c r="AA269" t="b">
        <v>0</v>
      </c>
      <c r="AB269" t="b">
        <v>0</v>
      </c>
      <c r="AC269" t="b">
        <v>0</v>
      </c>
      <c r="AD269" t="b">
        <v>0</v>
      </c>
      <c r="AE269" t="b">
        <v>0</v>
      </c>
      <c r="AF269" t="b">
        <v>0</v>
      </c>
      <c r="AG269" t="b">
        <v>0</v>
      </c>
      <c r="AH269">
        <v>0</v>
      </c>
      <c r="AI269" t="b">
        <v>0</v>
      </c>
      <c r="AJ269" t="b">
        <v>1</v>
      </c>
      <c r="AK269">
        <v>62</v>
      </c>
      <c r="AL269">
        <v>0</v>
      </c>
      <c r="AM269" t="s">
        <v>176</v>
      </c>
    </row>
    <row r="270" spans="1:39" x14ac:dyDescent="0.25">
      <c r="A270" t="s">
        <v>371</v>
      </c>
      <c r="B270" t="s">
        <v>372</v>
      </c>
      <c r="C270">
        <v>222</v>
      </c>
      <c r="D270">
        <v>0</v>
      </c>
      <c r="E270" t="s">
        <v>377</v>
      </c>
      <c r="F270" t="s">
        <v>102</v>
      </c>
      <c r="G270" t="b">
        <v>1</v>
      </c>
      <c r="H270" t="b">
        <v>0</v>
      </c>
      <c r="I270" t="b">
        <v>0</v>
      </c>
      <c r="J270" t="b">
        <v>0</v>
      </c>
      <c r="K270" t="b">
        <v>0</v>
      </c>
      <c r="L270" t="b">
        <v>0</v>
      </c>
      <c r="M270" t="b">
        <v>0</v>
      </c>
      <c r="N270" t="b">
        <v>0</v>
      </c>
      <c r="O270" t="b">
        <v>0</v>
      </c>
      <c r="P270">
        <v>0</v>
      </c>
      <c r="Q270" t="b">
        <v>0</v>
      </c>
      <c r="R270" t="b">
        <v>0</v>
      </c>
      <c r="S270" t="b">
        <v>0</v>
      </c>
      <c r="T270" t="b">
        <v>0</v>
      </c>
      <c r="U270" t="b">
        <v>0</v>
      </c>
      <c r="V270" t="b">
        <v>1</v>
      </c>
      <c r="W270" t="b">
        <v>1</v>
      </c>
      <c r="X270" t="b">
        <v>1</v>
      </c>
      <c r="Y270" t="b">
        <v>0</v>
      </c>
      <c r="Z270" t="b">
        <v>0</v>
      </c>
      <c r="AA270" t="b">
        <v>0</v>
      </c>
      <c r="AB270" t="b">
        <v>0</v>
      </c>
      <c r="AC270" t="b">
        <v>0</v>
      </c>
      <c r="AD270" t="b">
        <v>0</v>
      </c>
      <c r="AE270" t="b">
        <v>0</v>
      </c>
      <c r="AF270" t="b">
        <v>0</v>
      </c>
      <c r="AG270" t="b">
        <v>0</v>
      </c>
      <c r="AH270">
        <v>0</v>
      </c>
      <c r="AI270" t="b">
        <v>0</v>
      </c>
      <c r="AJ270" t="b">
        <v>0</v>
      </c>
      <c r="AK270">
        <v>117</v>
      </c>
      <c r="AL270">
        <v>0</v>
      </c>
      <c r="AM270" t="s">
        <v>405</v>
      </c>
    </row>
    <row r="271" spans="1:39" x14ac:dyDescent="0.25">
      <c r="A271" t="s">
        <v>371</v>
      </c>
      <c r="B271" t="s">
        <v>372</v>
      </c>
      <c r="C271">
        <v>98</v>
      </c>
      <c r="D271">
        <v>0</v>
      </c>
      <c r="E271" t="s">
        <v>379</v>
      </c>
      <c r="F271" t="s">
        <v>381</v>
      </c>
      <c r="G271" t="b">
        <v>1</v>
      </c>
      <c r="H271" t="b">
        <v>0</v>
      </c>
      <c r="I271" t="b">
        <v>0</v>
      </c>
      <c r="J271" t="b">
        <v>0</v>
      </c>
      <c r="K271" t="b">
        <v>0</v>
      </c>
      <c r="L271" t="b">
        <v>0</v>
      </c>
      <c r="M271" t="b">
        <v>1</v>
      </c>
      <c r="N271" t="b">
        <v>0</v>
      </c>
      <c r="O271" t="b">
        <v>1</v>
      </c>
      <c r="P271">
        <v>0</v>
      </c>
      <c r="Q271" t="b">
        <v>0</v>
      </c>
      <c r="R271" t="b">
        <v>0</v>
      </c>
      <c r="S271" t="b">
        <v>0</v>
      </c>
      <c r="T271" t="b">
        <v>0</v>
      </c>
      <c r="U271" t="b">
        <v>0</v>
      </c>
      <c r="V271" t="b">
        <v>0</v>
      </c>
      <c r="W271" t="b">
        <v>1</v>
      </c>
      <c r="X271" t="b">
        <v>0</v>
      </c>
      <c r="Y271" t="b">
        <v>0</v>
      </c>
      <c r="Z271" t="b">
        <v>0</v>
      </c>
      <c r="AA271" t="b">
        <v>0</v>
      </c>
      <c r="AB271" t="b">
        <v>0</v>
      </c>
      <c r="AC271" t="b">
        <v>0</v>
      </c>
      <c r="AD271" t="b">
        <v>0</v>
      </c>
      <c r="AE271" t="b">
        <v>0</v>
      </c>
      <c r="AF271" t="b">
        <v>0</v>
      </c>
      <c r="AG271" t="b">
        <v>0</v>
      </c>
      <c r="AH271">
        <v>0</v>
      </c>
      <c r="AI271" t="b">
        <v>0</v>
      </c>
      <c r="AJ271" t="b">
        <v>0</v>
      </c>
      <c r="AK271">
        <v>647</v>
      </c>
      <c r="AL271">
        <v>0</v>
      </c>
      <c r="AM271" t="s">
        <v>171</v>
      </c>
    </row>
    <row r="272" spans="1:39" x14ac:dyDescent="0.25">
      <c r="A272" t="s">
        <v>371</v>
      </c>
      <c r="B272" t="s">
        <v>372</v>
      </c>
      <c r="C272">
        <v>3</v>
      </c>
      <c r="D272">
        <v>0</v>
      </c>
      <c r="E272" t="s">
        <v>19</v>
      </c>
      <c r="F272" t="s">
        <v>101</v>
      </c>
      <c r="G272" t="b">
        <v>1</v>
      </c>
      <c r="H272" t="b">
        <v>0</v>
      </c>
      <c r="I272" t="b">
        <v>0</v>
      </c>
      <c r="J272" t="b">
        <v>0</v>
      </c>
      <c r="K272" t="b">
        <v>0</v>
      </c>
      <c r="L272" t="b">
        <v>0</v>
      </c>
      <c r="M272" t="b">
        <v>0</v>
      </c>
      <c r="N272" t="b">
        <v>0</v>
      </c>
      <c r="O272" t="b">
        <v>0</v>
      </c>
      <c r="P272">
        <v>0</v>
      </c>
      <c r="Q272" t="b">
        <v>0</v>
      </c>
      <c r="R272" t="b">
        <v>0</v>
      </c>
      <c r="S272" t="b">
        <v>0</v>
      </c>
      <c r="T272" t="b">
        <v>0</v>
      </c>
      <c r="U272" t="b">
        <v>0</v>
      </c>
      <c r="V272" t="b">
        <v>0</v>
      </c>
      <c r="W272" t="b">
        <v>0</v>
      </c>
      <c r="X272" t="b">
        <v>0</v>
      </c>
      <c r="Y272" t="b">
        <v>0</v>
      </c>
      <c r="Z272" t="b">
        <v>0</v>
      </c>
      <c r="AA272" t="b">
        <v>0</v>
      </c>
      <c r="AB272" t="b">
        <v>0</v>
      </c>
      <c r="AC272" t="b">
        <v>0</v>
      </c>
      <c r="AD272" t="b">
        <v>0</v>
      </c>
      <c r="AE272" t="b">
        <v>0</v>
      </c>
      <c r="AF272" t="b">
        <v>0</v>
      </c>
      <c r="AG272" t="b">
        <v>0</v>
      </c>
      <c r="AH272">
        <v>3</v>
      </c>
      <c r="AI272" t="b">
        <v>0</v>
      </c>
      <c r="AJ272" t="b">
        <v>0</v>
      </c>
      <c r="AK272">
        <v>311</v>
      </c>
      <c r="AL272">
        <v>0</v>
      </c>
      <c r="AM272" t="s">
        <v>406</v>
      </c>
    </row>
    <row r="273" spans="1:39" x14ac:dyDescent="0.25">
      <c r="A273" t="s">
        <v>371</v>
      </c>
      <c r="B273" t="s">
        <v>372</v>
      </c>
      <c r="C273">
        <v>43</v>
      </c>
      <c r="D273">
        <v>0</v>
      </c>
      <c r="E273" t="s">
        <v>164</v>
      </c>
      <c r="F273" t="s">
        <v>101</v>
      </c>
      <c r="G273" t="b">
        <v>0</v>
      </c>
      <c r="H273" t="b">
        <v>0</v>
      </c>
      <c r="I273" t="b">
        <v>0</v>
      </c>
      <c r="J273" t="b">
        <v>0</v>
      </c>
      <c r="K273" t="b">
        <v>0</v>
      </c>
      <c r="L273" t="b">
        <v>0</v>
      </c>
      <c r="M273" t="b">
        <v>0</v>
      </c>
      <c r="N273" t="b">
        <v>0</v>
      </c>
      <c r="O273" t="b">
        <v>0</v>
      </c>
      <c r="P273">
        <v>0</v>
      </c>
      <c r="Q273" t="b">
        <v>0</v>
      </c>
      <c r="R273" t="b">
        <v>0</v>
      </c>
      <c r="S273" t="b">
        <v>0</v>
      </c>
      <c r="T273" t="b">
        <v>0</v>
      </c>
      <c r="U273" t="b">
        <v>0</v>
      </c>
      <c r="V273" t="b">
        <v>0</v>
      </c>
      <c r="W273" t="b">
        <v>0</v>
      </c>
      <c r="X273" t="b">
        <v>0</v>
      </c>
      <c r="Y273" t="b">
        <v>0</v>
      </c>
      <c r="Z273" t="b">
        <v>0</v>
      </c>
      <c r="AA273" t="b">
        <v>0</v>
      </c>
      <c r="AB273" t="b">
        <v>0</v>
      </c>
      <c r="AC273" t="b">
        <v>0</v>
      </c>
      <c r="AD273" t="b">
        <v>0</v>
      </c>
      <c r="AE273" t="b">
        <v>0</v>
      </c>
      <c r="AF273" t="b">
        <v>1</v>
      </c>
      <c r="AG273" t="b">
        <v>0</v>
      </c>
      <c r="AH273">
        <v>0</v>
      </c>
      <c r="AI273" t="b">
        <v>0</v>
      </c>
      <c r="AJ273" t="b">
        <v>1</v>
      </c>
      <c r="AK273">
        <v>226</v>
      </c>
      <c r="AL273">
        <v>0</v>
      </c>
      <c r="AM273" t="s">
        <v>407</v>
      </c>
    </row>
    <row r="274" spans="1:39" x14ac:dyDescent="0.25">
      <c r="A274" t="s">
        <v>371</v>
      </c>
      <c r="B274" t="s">
        <v>372</v>
      </c>
      <c r="C274">
        <v>232</v>
      </c>
      <c r="D274">
        <v>0</v>
      </c>
      <c r="E274" t="s">
        <v>190</v>
      </c>
      <c r="F274" t="s">
        <v>381</v>
      </c>
      <c r="G274" t="b">
        <v>0</v>
      </c>
      <c r="H274" t="b">
        <v>0</v>
      </c>
      <c r="I274" t="b">
        <v>0</v>
      </c>
      <c r="J274" t="b">
        <v>0</v>
      </c>
      <c r="K274" t="b">
        <v>0</v>
      </c>
      <c r="L274" t="b">
        <v>0</v>
      </c>
      <c r="M274" t="b">
        <v>1</v>
      </c>
      <c r="N274" t="b">
        <v>0</v>
      </c>
      <c r="O274" t="b">
        <v>0</v>
      </c>
      <c r="P274">
        <v>3</v>
      </c>
      <c r="Q274" t="b">
        <v>0</v>
      </c>
      <c r="R274" t="b">
        <v>0</v>
      </c>
      <c r="S274" t="b">
        <v>0</v>
      </c>
      <c r="T274" t="b">
        <v>0</v>
      </c>
      <c r="U274" t="b">
        <v>0</v>
      </c>
      <c r="V274" t="b">
        <v>0</v>
      </c>
      <c r="W274" t="b">
        <v>1</v>
      </c>
      <c r="X274" t="b">
        <v>0</v>
      </c>
      <c r="Y274" t="b">
        <v>0</v>
      </c>
      <c r="Z274" t="b">
        <v>0</v>
      </c>
      <c r="AA274" t="b">
        <v>0</v>
      </c>
      <c r="AB274" t="b">
        <v>0</v>
      </c>
      <c r="AC274" t="b">
        <v>0</v>
      </c>
      <c r="AD274" t="b">
        <v>0</v>
      </c>
      <c r="AE274" t="b">
        <v>0</v>
      </c>
      <c r="AF274" t="b">
        <v>0</v>
      </c>
      <c r="AG274" t="b">
        <v>0</v>
      </c>
      <c r="AH274">
        <v>0</v>
      </c>
      <c r="AI274" t="b">
        <v>0</v>
      </c>
      <c r="AJ274" t="b">
        <v>1</v>
      </c>
      <c r="AK274">
        <v>646</v>
      </c>
      <c r="AL274">
        <v>0</v>
      </c>
      <c r="AM274" t="s">
        <v>408</v>
      </c>
    </row>
    <row r="275" spans="1:39" x14ac:dyDescent="0.25">
      <c r="A275" t="s">
        <v>371</v>
      </c>
      <c r="B275" t="s">
        <v>372</v>
      </c>
      <c r="C275">
        <v>97</v>
      </c>
      <c r="D275">
        <v>1</v>
      </c>
      <c r="E275" t="s">
        <v>377</v>
      </c>
      <c r="F275" t="s">
        <v>102</v>
      </c>
      <c r="G275" t="b">
        <v>1</v>
      </c>
      <c r="H275" t="b">
        <v>0</v>
      </c>
      <c r="I275" t="b">
        <v>0</v>
      </c>
      <c r="J275" t="b">
        <v>0</v>
      </c>
      <c r="K275" t="b">
        <v>0</v>
      </c>
      <c r="L275" t="b">
        <v>0</v>
      </c>
      <c r="M275" t="b">
        <v>0</v>
      </c>
      <c r="N275" t="b">
        <v>0</v>
      </c>
      <c r="O275" t="b">
        <v>0</v>
      </c>
      <c r="P275">
        <v>0</v>
      </c>
      <c r="Q275" t="b">
        <v>0</v>
      </c>
      <c r="R275" t="b">
        <v>0</v>
      </c>
      <c r="S275" t="b">
        <v>0</v>
      </c>
      <c r="T275" t="b">
        <v>0</v>
      </c>
      <c r="U275" t="b">
        <v>0</v>
      </c>
      <c r="V275" t="b">
        <v>1</v>
      </c>
      <c r="W275" t="b">
        <v>1</v>
      </c>
      <c r="X275" t="b">
        <v>1</v>
      </c>
      <c r="Y275" t="b">
        <v>0</v>
      </c>
      <c r="Z275" t="b">
        <v>0</v>
      </c>
      <c r="AA275" t="b">
        <v>0</v>
      </c>
      <c r="AB275" t="b">
        <v>0</v>
      </c>
      <c r="AC275" t="b">
        <v>0</v>
      </c>
      <c r="AD275" t="b">
        <v>0</v>
      </c>
      <c r="AE275" t="b">
        <v>0</v>
      </c>
      <c r="AF275" t="b">
        <v>0</v>
      </c>
      <c r="AG275" t="b">
        <v>0</v>
      </c>
      <c r="AH275">
        <v>0</v>
      </c>
      <c r="AI275" t="b">
        <v>0</v>
      </c>
      <c r="AJ275" t="b">
        <v>0</v>
      </c>
      <c r="AK275">
        <v>151</v>
      </c>
      <c r="AL275">
        <v>0</v>
      </c>
      <c r="AM275" t="s">
        <v>409</v>
      </c>
    </row>
    <row r="276" spans="1:39" x14ac:dyDescent="0.25">
      <c r="A276" t="s">
        <v>410</v>
      </c>
      <c r="B276" t="s">
        <v>411</v>
      </c>
      <c r="C276">
        <v>92</v>
      </c>
      <c r="D276">
        <v>0</v>
      </c>
      <c r="E276" t="s">
        <v>412</v>
      </c>
      <c r="F276" t="s">
        <v>101</v>
      </c>
      <c r="G276" t="b">
        <v>1</v>
      </c>
      <c r="H276" t="b">
        <v>0</v>
      </c>
      <c r="I276" t="b">
        <v>0</v>
      </c>
      <c r="J276" t="b">
        <v>0</v>
      </c>
      <c r="K276" t="b">
        <v>0</v>
      </c>
      <c r="L276" t="b">
        <v>0</v>
      </c>
      <c r="M276" t="b">
        <v>0</v>
      </c>
      <c r="N276" t="b">
        <v>0</v>
      </c>
      <c r="O276" t="b">
        <v>0</v>
      </c>
      <c r="P276">
        <v>2</v>
      </c>
      <c r="Q276" t="b">
        <v>0</v>
      </c>
      <c r="R276" t="b">
        <v>0</v>
      </c>
      <c r="S276" t="b">
        <v>0</v>
      </c>
      <c r="T276" t="b">
        <v>0</v>
      </c>
      <c r="U276" t="b">
        <v>0</v>
      </c>
      <c r="V276" t="b">
        <v>0</v>
      </c>
      <c r="W276" t="b">
        <v>0</v>
      </c>
      <c r="X276" t="b">
        <v>0</v>
      </c>
      <c r="Y276" t="b">
        <v>0</v>
      </c>
      <c r="Z276" t="b">
        <v>0</v>
      </c>
      <c r="AA276" t="b">
        <v>0</v>
      </c>
      <c r="AB276" t="b">
        <v>0</v>
      </c>
      <c r="AC276" t="b">
        <v>0</v>
      </c>
      <c r="AD276" t="b">
        <v>0</v>
      </c>
      <c r="AE276" t="b">
        <v>0</v>
      </c>
      <c r="AF276" t="b">
        <v>0</v>
      </c>
      <c r="AG276" t="b">
        <v>0</v>
      </c>
      <c r="AH276">
        <v>0</v>
      </c>
      <c r="AI276" t="b">
        <v>0</v>
      </c>
      <c r="AJ276" t="b">
        <v>0</v>
      </c>
      <c r="AK276">
        <v>61</v>
      </c>
      <c r="AL276">
        <v>0</v>
      </c>
      <c r="AM276" t="s">
        <v>413</v>
      </c>
    </row>
    <row r="277" spans="1:39" x14ac:dyDescent="0.25">
      <c r="A277" t="s">
        <v>410</v>
      </c>
      <c r="B277" t="s">
        <v>411</v>
      </c>
      <c r="C277">
        <v>197</v>
      </c>
      <c r="D277">
        <v>0</v>
      </c>
      <c r="E277" t="s">
        <v>414</v>
      </c>
      <c r="F277" t="s">
        <v>102</v>
      </c>
      <c r="G277" t="b">
        <v>0</v>
      </c>
      <c r="H277" t="b">
        <v>0</v>
      </c>
      <c r="I277" t="b">
        <v>0</v>
      </c>
      <c r="J277" t="b">
        <v>1</v>
      </c>
      <c r="K277" t="b">
        <v>0</v>
      </c>
      <c r="L277" t="b">
        <v>0</v>
      </c>
      <c r="M277" t="b">
        <v>1</v>
      </c>
      <c r="N277" t="b">
        <v>0</v>
      </c>
      <c r="O277" t="b">
        <v>1</v>
      </c>
      <c r="P277">
        <v>0</v>
      </c>
      <c r="Q277" t="b">
        <v>1</v>
      </c>
      <c r="R277" t="b">
        <v>0</v>
      </c>
      <c r="S277" t="b">
        <v>0</v>
      </c>
      <c r="T277" t="b">
        <v>0</v>
      </c>
      <c r="U277" t="b">
        <v>0</v>
      </c>
      <c r="V277" t="b">
        <v>1</v>
      </c>
      <c r="W277" t="b">
        <v>1</v>
      </c>
      <c r="X277" t="b">
        <v>1</v>
      </c>
      <c r="Y277" t="b">
        <v>0</v>
      </c>
      <c r="Z277" t="b">
        <v>0</v>
      </c>
      <c r="AA277" t="b">
        <v>0</v>
      </c>
      <c r="AB277" t="b">
        <v>0</v>
      </c>
      <c r="AC277" t="b">
        <v>0</v>
      </c>
      <c r="AD277" t="b">
        <v>0</v>
      </c>
      <c r="AE277" t="b">
        <v>0</v>
      </c>
      <c r="AF277" t="b">
        <v>0</v>
      </c>
      <c r="AG277" t="b">
        <v>0</v>
      </c>
      <c r="AH277">
        <v>0</v>
      </c>
      <c r="AI277" t="b">
        <v>1</v>
      </c>
      <c r="AJ277" t="b">
        <v>0</v>
      </c>
      <c r="AK277">
        <v>155</v>
      </c>
      <c r="AL277">
        <v>0</v>
      </c>
      <c r="AM277" t="s">
        <v>171</v>
      </c>
    </row>
    <row r="278" spans="1:39" x14ac:dyDescent="0.25">
      <c r="A278" t="s">
        <v>410</v>
      </c>
      <c r="B278" t="s">
        <v>411</v>
      </c>
      <c r="C278">
        <v>454</v>
      </c>
      <c r="D278">
        <v>0</v>
      </c>
      <c r="E278" t="s">
        <v>412</v>
      </c>
      <c r="F278" t="s">
        <v>101</v>
      </c>
      <c r="G278" t="b">
        <v>1</v>
      </c>
      <c r="H278" t="b">
        <v>0</v>
      </c>
      <c r="I278" t="b">
        <v>0</v>
      </c>
      <c r="J278" t="b">
        <v>0</v>
      </c>
      <c r="K278" t="b">
        <v>0</v>
      </c>
      <c r="L278" t="b">
        <v>0</v>
      </c>
      <c r="M278" t="b">
        <v>0</v>
      </c>
      <c r="N278" t="b">
        <v>0</v>
      </c>
      <c r="O278" t="b">
        <v>0</v>
      </c>
      <c r="P278">
        <v>2</v>
      </c>
      <c r="Q278" t="b">
        <v>0</v>
      </c>
      <c r="R278" t="b">
        <v>0</v>
      </c>
      <c r="S278" t="b">
        <v>0</v>
      </c>
      <c r="T278" t="b">
        <v>0</v>
      </c>
      <c r="U278" t="b">
        <v>0</v>
      </c>
      <c r="V278" t="b">
        <v>0</v>
      </c>
      <c r="W278" t="b">
        <v>0</v>
      </c>
      <c r="X278" t="b">
        <v>0</v>
      </c>
      <c r="Y278" t="b">
        <v>0</v>
      </c>
      <c r="Z278" t="b">
        <v>0</v>
      </c>
      <c r="AA278" t="b">
        <v>0</v>
      </c>
      <c r="AB278" t="b">
        <v>0</v>
      </c>
      <c r="AC278" t="b">
        <v>0</v>
      </c>
      <c r="AD278" t="b">
        <v>0</v>
      </c>
      <c r="AE278" t="b">
        <v>0</v>
      </c>
      <c r="AF278" t="b">
        <v>0</v>
      </c>
      <c r="AG278" t="b">
        <v>0</v>
      </c>
      <c r="AH278">
        <v>0</v>
      </c>
      <c r="AI278" t="b">
        <v>0</v>
      </c>
      <c r="AJ278" t="b">
        <v>0</v>
      </c>
      <c r="AK278">
        <v>69</v>
      </c>
      <c r="AL278">
        <v>0</v>
      </c>
      <c r="AM278" t="s">
        <v>415</v>
      </c>
    </row>
    <row r="279" spans="1:39" x14ac:dyDescent="0.25">
      <c r="A279" t="s">
        <v>410</v>
      </c>
      <c r="B279" t="s">
        <v>411</v>
      </c>
      <c r="C279">
        <v>348</v>
      </c>
      <c r="D279">
        <v>0</v>
      </c>
      <c r="E279" t="s">
        <v>375</v>
      </c>
      <c r="F279" t="s">
        <v>101</v>
      </c>
      <c r="G279" t="b">
        <v>1</v>
      </c>
      <c r="H279" t="b">
        <v>0</v>
      </c>
      <c r="I279" t="b">
        <v>0</v>
      </c>
      <c r="J279" t="b">
        <v>0</v>
      </c>
      <c r="K279" t="b">
        <v>0</v>
      </c>
      <c r="L279" t="b">
        <v>0</v>
      </c>
      <c r="M279" t="b">
        <v>0</v>
      </c>
      <c r="N279" t="b">
        <v>0</v>
      </c>
      <c r="O279" t="b">
        <v>0</v>
      </c>
      <c r="P279">
        <v>0</v>
      </c>
      <c r="Q279" t="b">
        <v>0</v>
      </c>
      <c r="R279" t="b">
        <v>1</v>
      </c>
      <c r="S279" t="b">
        <v>0</v>
      </c>
      <c r="T279" t="b">
        <v>0</v>
      </c>
      <c r="U279" t="b">
        <v>0</v>
      </c>
      <c r="V279" t="b">
        <v>0</v>
      </c>
      <c r="W279" t="b">
        <v>0</v>
      </c>
      <c r="X279" t="b">
        <v>0</v>
      </c>
      <c r="Y279" t="b">
        <v>0</v>
      </c>
      <c r="Z279" t="b">
        <v>0</v>
      </c>
      <c r="AA279" t="b">
        <v>0</v>
      </c>
      <c r="AB279" t="b">
        <v>0</v>
      </c>
      <c r="AC279" t="b">
        <v>0</v>
      </c>
      <c r="AD279" t="b">
        <v>0</v>
      </c>
      <c r="AE279" t="b">
        <v>0</v>
      </c>
      <c r="AF279" t="b">
        <v>0</v>
      </c>
      <c r="AG279" t="b">
        <v>0</v>
      </c>
      <c r="AH279">
        <v>0</v>
      </c>
      <c r="AI279" t="b">
        <v>0</v>
      </c>
      <c r="AJ279" t="b">
        <v>0</v>
      </c>
      <c r="AK279">
        <v>287</v>
      </c>
      <c r="AL279">
        <v>0</v>
      </c>
      <c r="AM279" t="s">
        <v>416</v>
      </c>
    </row>
    <row r="280" spans="1:39" x14ac:dyDescent="0.25">
      <c r="A280" t="s">
        <v>410</v>
      </c>
      <c r="B280" t="s">
        <v>411</v>
      </c>
      <c r="C280">
        <v>294</v>
      </c>
      <c r="D280">
        <v>0</v>
      </c>
      <c r="E280" t="s">
        <v>412</v>
      </c>
      <c r="F280" t="s">
        <v>101</v>
      </c>
      <c r="G280" t="b">
        <v>1</v>
      </c>
      <c r="H280" t="b">
        <v>0</v>
      </c>
      <c r="I280" t="b">
        <v>0</v>
      </c>
      <c r="J280" t="b">
        <v>0</v>
      </c>
      <c r="K280" t="b">
        <v>0</v>
      </c>
      <c r="L280" t="b">
        <v>0</v>
      </c>
      <c r="M280" t="b">
        <v>0</v>
      </c>
      <c r="N280" t="b">
        <v>0</v>
      </c>
      <c r="O280" t="b">
        <v>0</v>
      </c>
      <c r="P280">
        <v>2</v>
      </c>
      <c r="Q280" t="b">
        <v>0</v>
      </c>
      <c r="R280" t="b">
        <v>0</v>
      </c>
      <c r="S280" t="b">
        <v>0</v>
      </c>
      <c r="T280" t="b">
        <v>0</v>
      </c>
      <c r="U280" t="b">
        <v>0</v>
      </c>
      <c r="V280" t="b">
        <v>0</v>
      </c>
      <c r="W280" t="b">
        <v>0</v>
      </c>
      <c r="X280" t="b">
        <v>0</v>
      </c>
      <c r="Y280" t="b">
        <v>0</v>
      </c>
      <c r="Z280" t="b">
        <v>0</v>
      </c>
      <c r="AA280" t="b">
        <v>0</v>
      </c>
      <c r="AB280" t="b">
        <v>0</v>
      </c>
      <c r="AC280" t="b">
        <v>0</v>
      </c>
      <c r="AD280" t="b">
        <v>0</v>
      </c>
      <c r="AE280" t="b">
        <v>0</v>
      </c>
      <c r="AF280" t="b">
        <v>0</v>
      </c>
      <c r="AG280" t="b">
        <v>0</v>
      </c>
      <c r="AH280">
        <v>0</v>
      </c>
      <c r="AI280" t="b">
        <v>0</v>
      </c>
      <c r="AJ280" t="b">
        <v>0</v>
      </c>
      <c r="AK280">
        <v>50</v>
      </c>
      <c r="AL280">
        <v>0</v>
      </c>
      <c r="AM280" t="s">
        <v>417</v>
      </c>
    </row>
    <row r="281" spans="1:39" x14ac:dyDescent="0.25">
      <c r="A281" t="s">
        <v>410</v>
      </c>
      <c r="B281" t="s">
        <v>411</v>
      </c>
      <c r="C281">
        <v>252</v>
      </c>
      <c r="D281">
        <v>0</v>
      </c>
      <c r="E281" t="s">
        <v>418</v>
      </c>
      <c r="F281" t="s">
        <v>102</v>
      </c>
      <c r="G281" t="b">
        <v>0</v>
      </c>
      <c r="H281" t="b">
        <v>0</v>
      </c>
      <c r="I281" t="b">
        <v>0</v>
      </c>
      <c r="J281" t="b">
        <v>0</v>
      </c>
      <c r="K281" t="b">
        <v>0</v>
      </c>
      <c r="L281" t="b">
        <v>0</v>
      </c>
      <c r="M281" t="b">
        <v>1</v>
      </c>
      <c r="N281" t="b">
        <v>0</v>
      </c>
      <c r="O281" t="b">
        <v>1</v>
      </c>
      <c r="P281">
        <v>0</v>
      </c>
      <c r="Q281" t="b">
        <v>1</v>
      </c>
      <c r="R281" t="b">
        <v>0</v>
      </c>
      <c r="S281" t="b">
        <v>0</v>
      </c>
      <c r="T281" t="b">
        <v>0</v>
      </c>
      <c r="U281" t="b">
        <v>0</v>
      </c>
      <c r="V281" t="b">
        <v>1</v>
      </c>
      <c r="W281" t="b">
        <v>1</v>
      </c>
      <c r="X281" t="b">
        <v>1</v>
      </c>
      <c r="Y281" t="b">
        <v>0</v>
      </c>
      <c r="Z281" t="b">
        <v>0</v>
      </c>
      <c r="AA281" t="b">
        <v>0</v>
      </c>
      <c r="AB281" t="b">
        <v>0</v>
      </c>
      <c r="AC281" t="b">
        <v>0</v>
      </c>
      <c r="AD281" t="b">
        <v>0</v>
      </c>
      <c r="AE281" t="b">
        <v>0</v>
      </c>
      <c r="AF281" t="b">
        <v>0</v>
      </c>
      <c r="AG281" t="b">
        <v>0</v>
      </c>
      <c r="AH281">
        <v>0</v>
      </c>
      <c r="AI281" t="b">
        <v>1</v>
      </c>
      <c r="AJ281" t="b">
        <v>0</v>
      </c>
      <c r="AK281">
        <v>132</v>
      </c>
      <c r="AL281">
        <v>0</v>
      </c>
      <c r="AM281" t="s">
        <v>176</v>
      </c>
    </row>
    <row r="282" spans="1:39" x14ac:dyDescent="0.25">
      <c r="A282" t="s">
        <v>410</v>
      </c>
      <c r="B282" t="s">
        <v>411</v>
      </c>
      <c r="C282">
        <v>256</v>
      </c>
      <c r="D282">
        <v>0</v>
      </c>
      <c r="E282" t="s">
        <v>419</v>
      </c>
      <c r="F282" t="s">
        <v>102</v>
      </c>
      <c r="G282" t="b">
        <v>1</v>
      </c>
      <c r="H282" t="b">
        <v>0</v>
      </c>
      <c r="I282" t="b">
        <v>0</v>
      </c>
      <c r="J282" t="b">
        <v>1</v>
      </c>
      <c r="K282" t="b">
        <v>0</v>
      </c>
      <c r="L282" t="b">
        <v>0</v>
      </c>
      <c r="M282" t="b">
        <v>0</v>
      </c>
      <c r="N282" t="b">
        <v>0</v>
      </c>
      <c r="O282" t="b">
        <v>0</v>
      </c>
      <c r="P282">
        <v>0</v>
      </c>
      <c r="Q282" t="b">
        <v>0</v>
      </c>
      <c r="R282" t="b">
        <v>0</v>
      </c>
      <c r="S282" t="b">
        <v>0</v>
      </c>
      <c r="T282" t="b">
        <v>0</v>
      </c>
      <c r="U282" t="b">
        <v>0</v>
      </c>
      <c r="V282" t="b">
        <v>1</v>
      </c>
      <c r="W282" t="b">
        <v>1</v>
      </c>
      <c r="X282" t="b">
        <v>1</v>
      </c>
      <c r="Y282" t="b">
        <v>0</v>
      </c>
      <c r="Z282" t="b">
        <v>0</v>
      </c>
      <c r="AA282" t="b">
        <v>0</v>
      </c>
      <c r="AB282" t="b">
        <v>0</v>
      </c>
      <c r="AC282" t="b">
        <v>0</v>
      </c>
      <c r="AD282" t="b">
        <v>0</v>
      </c>
      <c r="AE282" t="b">
        <v>0</v>
      </c>
      <c r="AF282" t="b">
        <v>0</v>
      </c>
      <c r="AG282" t="b">
        <v>0</v>
      </c>
      <c r="AH282">
        <v>0</v>
      </c>
      <c r="AI282" t="b">
        <v>0</v>
      </c>
      <c r="AJ282" t="b">
        <v>0</v>
      </c>
      <c r="AK282">
        <v>615</v>
      </c>
      <c r="AL282">
        <v>0</v>
      </c>
      <c r="AM282" t="s">
        <v>420</v>
      </c>
    </row>
    <row r="283" spans="1:39" x14ac:dyDescent="0.25">
      <c r="A283" t="s">
        <v>410</v>
      </c>
      <c r="B283" t="s">
        <v>411</v>
      </c>
      <c r="C283">
        <v>299</v>
      </c>
      <c r="D283">
        <v>0</v>
      </c>
      <c r="E283" t="s">
        <v>412</v>
      </c>
      <c r="F283" t="s">
        <v>101</v>
      </c>
      <c r="G283" t="b">
        <v>1</v>
      </c>
      <c r="H283" t="b">
        <v>0</v>
      </c>
      <c r="I283" t="b">
        <v>0</v>
      </c>
      <c r="J283" t="b">
        <v>0</v>
      </c>
      <c r="K283" t="b">
        <v>0</v>
      </c>
      <c r="L283" t="b">
        <v>0</v>
      </c>
      <c r="M283" t="b">
        <v>0</v>
      </c>
      <c r="N283" t="b">
        <v>0</v>
      </c>
      <c r="O283" t="b">
        <v>0</v>
      </c>
      <c r="P283">
        <v>2</v>
      </c>
      <c r="Q283" t="b">
        <v>0</v>
      </c>
      <c r="R283" t="b">
        <v>0</v>
      </c>
      <c r="S283" t="b">
        <v>0</v>
      </c>
      <c r="T283" t="b">
        <v>0</v>
      </c>
      <c r="U283" t="b">
        <v>0</v>
      </c>
      <c r="V283" t="b">
        <v>0</v>
      </c>
      <c r="W283" t="b">
        <v>0</v>
      </c>
      <c r="X283" t="b">
        <v>0</v>
      </c>
      <c r="Y283" t="b">
        <v>0</v>
      </c>
      <c r="Z283" t="b">
        <v>0</v>
      </c>
      <c r="AA283" t="b">
        <v>0</v>
      </c>
      <c r="AB283" t="b">
        <v>0</v>
      </c>
      <c r="AC283" t="b">
        <v>0</v>
      </c>
      <c r="AD283" t="b">
        <v>0</v>
      </c>
      <c r="AE283" t="b">
        <v>0</v>
      </c>
      <c r="AF283" t="b">
        <v>0</v>
      </c>
      <c r="AG283" t="b">
        <v>0</v>
      </c>
      <c r="AH283">
        <v>0</v>
      </c>
      <c r="AI283" t="b">
        <v>0</v>
      </c>
      <c r="AJ283" t="b">
        <v>0</v>
      </c>
      <c r="AK283">
        <v>144</v>
      </c>
      <c r="AL283">
        <v>0</v>
      </c>
      <c r="AM283" t="s">
        <v>421</v>
      </c>
    </row>
    <row r="284" spans="1:39" x14ac:dyDescent="0.25">
      <c r="A284" t="s">
        <v>410</v>
      </c>
      <c r="B284" t="s">
        <v>411</v>
      </c>
      <c r="C284">
        <v>445</v>
      </c>
      <c r="D284">
        <v>0</v>
      </c>
      <c r="E284" t="s">
        <v>422</v>
      </c>
      <c r="F284" t="s">
        <v>101</v>
      </c>
      <c r="G284" t="b">
        <v>1</v>
      </c>
      <c r="H284" t="b">
        <v>0</v>
      </c>
      <c r="I284" t="b">
        <v>0</v>
      </c>
      <c r="J284" t="b">
        <v>0</v>
      </c>
      <c r="K284" t="b">
        <v>0</v>
      </c>
      <c r="L284" t="b">
        <v>0</v>
      </c>
      <c r="M284" t="b">
        <v>0</v>
      </c>
      <c r="N284" t="b">
        <v>0</v>
      </c>
      <c r="O284" t="b">
        <v>0</v>
      </c>
      <c r="P284">
        <v>0</v>
      </c>
      <c r="Q284" t="b">
        <v>0</v>
      </c>
      <c r="R284" t="b">
        <v>1</v>
      </c>
      <c r="S284" t="b">
        <v>0</v>
      </c>
      <c r="T284" t="b">
        <v>0</v>
      </c>
      <c r="U284" t="b">
        <v>0</v>
      </c>
      <c r="V284" t="b">
        <v>0</v>
      </c>
      <c r="W284" t="b">
        <v>0</v>
      </c>
      <c r="X284" t="b">
        <v>0</v>
      </c>
      <c r="Y284" t="b">
        <v>0</v>
      </c>
      <c r="Z284" t="b">
        <v>0</v>
      </c>
      <c r="AA284" t="b">
        <v>0</v>
      </c>
      <c r="AB284" t="b">
        <v>0</v>
      </c>
      <c r="AC284" t="b">
        <v>0</v>
      </c>
      <c r="AD284" t="b">
        <v>0</v>
      </c>
      <c r="AE284" t="b">
        <v>0</v>
      </c>
      <c r="AF284" t="b">
        <v>0</v>
      </c>
      <c r="AG284" t="b">
        <v>0</v>
      </c>
      <c r="AH284">
        <v>0</v>
      </c>
      <c r="AI284" t="b">
        <v>0</v>
      </c>
      <c r="AJ284" t="b">
        <v>0</v>
      </c>
      <c r="AK284">
        <v>75</v>
      </c>
      <c r="AL284">
        <v>0</v>
      </c>
      <c r="AM284" t="s">
        <v>423</v>
      </c>
    </row>
    <row r="285" spans="1:39" x14ac:dyDescent="0.25">
      <c r="A285" t="s">
        <v>410</v>
      </c>
      <c r="B285" t="s">
        <v>411</v>
      </c>
      <c r="C285">
        <v>140</v>
      </c>
      <c r="D285">
        <v>0</v>
      </c>
      <c r="E285" t="s">
        <v>160</v>
      </c>
      <c r="F285" t="s">
        <v>101</v>
      </c>
      <c r="G285" t="b">
        <v>1</v>
      </c>
      <c r="H285" t="b">
        <v>0</v>
      </c>
      <c r="I285" t="b">
        <v>0</v>
      </c>
      <c r="J285" t="b">
        <v>0</v>
      </c>
      <c r="K285" t="b">
        <v>0</v>
      </c>
      <c r="L285" t="b">
        <v>0</v>
      </c>
      <c r="M285" t="b">
        <v>0</v>
      </c>
      <c r="N285" t="b">
        <v>0</v>
      </c>
      <c r="O285" t="b">
        <v>1</v>
      </c>
      <c r="P285">
        <v>0</v>
      </c>
      <c r="Q285" t="b">
        <v>0</v>
      </c>
      <c r="R285" t="b">
        <v>0</v>
      </c>
      <c r="S285" t="b">
        <v>0</v>
      </c>
      <c r="T285" t="b">
        <v>0</v>
      </c>
      <c r="U285" t="b">
        <v>0</v>
      </c>
      <c r="V285" t="b">
        <v>0</v>
      </c>
      <c r="W285" t="b">
        <v>0</v>
      </c>
      <c r="X285" t="b">
        <v>0</v>
      </c>
      <c r="Y285" t="b">
        <v>0</v>
      </c>
      <c r="Z285" t="b">
        <v>0</v>
      </c>
      <c r="AA285" t="b">
        <v>0</v>
      </c>
      <c r="AB285" t="b">
        <v>0</v>
      </c>
      <c r="AC285" t="b">
        <v>0</v>
      </c>
      <c r="AD285" t="b">
        <v>0</v>
      </c>
      <c r="AE285" t="b">
        <v>0</v>
      </c>
      <c r="AF285" t="b">
        <v>0</v>
      </c>
      <c r="AG285" t="b">
        <v>0</v>
      </c>
      <c r="AH285">
        <v>0</v>
      </c>
      <c r="AI285" t="b">
        <v>0</v>
      </c>
      <c r="AJ285" t="b">
        <v>0</v>
      </c>
      <c r="AK285">
        <v>242</v>
      </c>
      <c r="AL285">
        <v>0</v>
      </c>
      <c r="AM285" t="s">
        <v>424</v>
      </c>
    </row>
    <row r="286" spans="1:39" x14ac:dyDescent="0.25">
      <c r="A286" t="s">
        <v>410</v>
      </c>
      <c r="B286" t="s">
        <v>411</v>
      </c>
      <c r="C286">
        <v>1</v>
      </c>
      <c r="D286">
        <v>0</v>
      </c>
      <c r="E286" t="s">
        <v>375</v>
      </c>
      <c r="F286" t="s">
        <v>101</v>
      </c>
      <c r="G286" t="b">
        <v>1</v>
      </c>
      <c r="H286" t="b">
        <v>0</v>
      </c>
      <c r="I286" t="b">
        <v>0</v>
      </c>
      <c r="J286" t="b">
        <v>0</v>
      </c>
      <c r="K286" t="b">
        <v>0</v>
      </c>
      <c r="L286" t="b">
        <v>0</v>
      </c>
      <c r="M286" t="b">
        <v>0</v>
      </c>
      <c r="N286" t="b">
        <v>0</v>
      </c>
      <c r="O286" t="b">
        <v>0</v>
      </c>
      <c r="P286">
        <v>0</v>
      </c>
      <c r="Q286" t="b">
        <v>0</v>
      </c>
      <c r="R286" t="b">
        <v>1</v>
      </c>
      <c r="S286" t="b">
        <v>0</v>
      </c>
      <c r="T286" t="b">
        <v>0</v>
      </c>
      <c r="U286" t="b">
        <v>0</v>
      </c>
      <c r="V286" t="b">
        <v>0</v>
      </c>
      <c r="W286" t="b">
        <v>0</v>
      </c>
      <c r="X286" t="b">
        <v>0</v>
      </c>
      <c r="Y286" t="b">
        <v>0</v>
      </c>
      <c r="Z286" t="b">
        <v>0</v>
      </c>
      <c r="AA286" t="b">
        <v>0</v>
      </c>
      <c r="AB286" t="b">
        <v>0</v>
      </c>
      <c r="AC286" t="b">
        <v>0</v>
      </c>
      <c r="AD286" t="b">
        <v>0</v>
      </c>
      <c r="AE286" t="b">
        <v>0</v>
      </c>
      <c r="AF286" t="b">
        <v>0</v>
      </c>
      <c r="AG286" t="b">
        <v>0</v>
      </c>
      <c r="AH286">
        <v>0</v>
      </c>
      <c r="AI286" t="b">
        <v>0</v>
      </c>
      <c r="AJ286" t="b">
        <v>0</v>
      </c>
      <c r="AK286">
        <v>219</v>
      </c>
      <c r="AL286">
        <v>0</v>
      </c>
      <c r="AM286" t="s">
        <v>425</v>
      </c>
    </row>
    <row r="287" spans="1:39" x14ac:dyDescent="0.25">
      <c r="A287" t="s">
        <v>410</v>
      </c>
      <c r="B287" t="s">
        <v>411</v>
      </c>
      <c r="C287">
        <v>449</v>
      </c>
      <c r="D287">
        <v>0</v>
      </c>
      <c r="E287" t="s">
        <v>375</v>
      </c>
      <c r="F287" t="s">
        <v>101</v>
      </c>
      <c r="G287" t="b">
        <v>1</v>
      </c>
      <c r="H287" t="b">
        <v>0</v>
      </c>
      <c r="I287" t="b">
        <v>0</v>
      </c>
      <c r="J287" t="b">
        <v>0</v>
      </c>
      <c r="K287" t="b">
        <v>0</v>
      </c>
      <c r="L287" t="b">
        <v>0</v>
      </c>
      <c r="M287" t="b">
        <v>0</v>
      </c>
      <c r="N287" t="b">
        <v>0</v>
      </c>
      <c r="O287" t="b">
        <v>0</v>
      </c>
      <c r="P287">
        <v>0</v>
      </c>
      <c r="Q287" t="b">
        <v>0</v>
      </c>
      <c r="R287" t="b">
        <v>1</v>
      </c>
      <c r="S287" t="b">
        <v>0</v>
      </c>
      <c r="T287" t="b">
        <v>0</v>
      </c>
      <c r="U287" t="b">
        <v>0</v>
      </c>
      <c r="V287" t="b">
        <v>0</v>
      </c>
      <c r="W287" t="b">
        <v>0</v>
      </c>
      <c r="X287" t="b">
        <v>0</v>
      </c>
      <c r="Y287" t="b">
        <v>0</v>
      </c>
      <c r="Z287" t="b">
        <v>0</v>
      </c>
      <c r="AA287" t="b">
        <v>0</v>
      </c>
      <c r="AB287" t="b">
        <v>0</v>
      </c>
      <c r="AC287" t="b">
        <v>0</v>
      </c>
      <c r="AD287" t="b">
        <v>0</v>
      </c>
      <c r="AE287" t="b">
        <v>0</v>
      </c>
      <c r="AF287" t="b">
        <v>0</v>
      </c>
      <c r="AG287" t="b">
        <v>0</v>
      </c>
      <c r="AH287">
        <v>0</v>
      </c>
      <c r="AI287" t="b">
        <v>0</v>
      </c>
      <c r="AJ287" t="b">
        <v>0</v>
      </c>
      <c r="AK287">
        <v>607</v>
      </c>
      <c r="AL287">
        <v>0</v>
      </c>
      <c r="AM287" t="s">
        <v>426</v>
      </c>
    </row>
    <row r="288" spans="1:39" x14ac:dyDescent="0.25">
      <c r="A288" t="s">
        <v>410</v>
      </c>
      <c r="B288" t="s">
        <v>411</v>
      </c>
      <c r="C288">
        <v>446</v>
      </c>
      <c r="D288">
        <v>0</v>
      </c>
      <c r="E288" t="s">
        <v>422</v>
      </c>
      <c r="F288" t="s">
        <v>101</v>
      </c>
      <c r="G288" t="b">
        <v>1</v>
      </c>
      <c r="H288" t="b">
        <v>0</v>
      </c>
      <c r="I288" t="b">
        <v>0</v>
      </c>
      <c r="J288" t="b">
        <v>0</v>
      </c>
      <c r="K288" t="b">
        <v>0</v>
      </c>
      <c r="L288" t="b">
        <v>0</v>
      </c>
      <c r="M288" t="b">
        <v>0</v>
      </c>
      <c r="N288" t="b">
        <v>0</v>
      </c>
      <c r="O288" t="b">
        <v>0</v>
      </c>
      <c r="P288">
        <v>0</v>
      </c>
      <c r="Q288" t="b">
        <v>0</v>
      </c>
      <c r="R288" t="b">
        <v>1</v>
      </c>
      <c r="S288" t="b">
        <v>0</v>
      </c>
      <c r="T288" t="b">
        <v>0</v>
      </c>
      <c r="U288" t="b">
        <v>0</v>
      </c>
      <c r="V288" t="b">
        <v>0</v>
      </c>
      <c r="W288" t="b">
        <v>0</v>
      </c>
      <c r="X288" t="b">
        <v>0</v>
      </c>
      <c r="Y288" t="b">
        <v>0</v>
      </c>
      <c r="Z288" t="b">
        <v>0</v>
      </c>
      <c r="AA288" t="b">
        <v>0</v>
      </c>
      <c r="AB288" t="b">
        <v>0</v>
      </c>
      <c r="AC288" t="b">
        <v>0</v>
      </c>
      <c r="AD288" t="b">
        <v>0</v>
      </c>
      <c r="AE288" t="b">
        <v>0</v>
      </c>
      <c r="AF288" t="b">
        <v>0</v>
      </c>
      <c r="AG288" t="b">
        <v>0</v>
      </c>
      <c r="AH288">
        <v>0</v>
      </c>
      <c r="AI288" t="b">
        <v>0</v>
      </c>
      <c r="AJ288" t="b">
        <v>0</v>
      </c>
      <c r="AK288">
        <v>26</v>
      </c>
      <c r="AL288">
        <v>0</v>
      </c>
      <c r="AM288" t="s">
        <v>427</v>
      </c>
    </row>
    <row r="289" spans="1:39" x14ac:dyDescent="0.25">
      <c r="A289" t="s">
        <v>410</v>
      </c>
      <c r="B289" t="s">
        <v>411</v>
      </c>
      <c r="C289">
        <v>300</v>
      </c>
      <c r="D289">
        <v>0</v>
      </c>
      <c r="E289" t="s">
        <v>19</v>
      </c>
      <c r="F289" t="s">
        <v>101</v>
      </c>
      <c r="G289" t="b">
        <v>1</v>
      </c>
      <c r="H289" t="b">
        <v>0</v>
      </c>
      <c r="I289" t="b">
        <v>0</v>
      </c>
      <c r="J289" t="b">
        <v>0</v>
      </c>
      <c r="K289" t="b">
        <v>0</v>
      </c>
      <c r="L289" t="b">
        <v>0</v>
      </c>
      <c r="M289" t="b">
        <v>0</v>
      </c>
      <c r="N289" t="b">
        <v>0</v>
      </c>
      <c r="O289" t="b">
        <v>0</v>
      </c>
      <c r="P289">
        <v>0</v>
      </c>
      <c r="Q289" t="b">
        <v>0</v>
      </c>
      <c r="R289" t="b">
        <v>0</v>
      </c>
      <c r="S289" t="b">
        <v>0</v>
      </c>
      <c r="T289" t="b">
        <v>0</v>
      </c>
      <c r="U289" t="b">
        <v>0</v>
      </c>
      <c r="V289" t="b">
        <v>0</v>
      </c>
      <c r="W289" t="b">
        <v>0</v>
      </c>
      <c r="X289" t="b">
        <v>0</v>
      </c>
      <c r="Y289" t="b">
        <v>0</v>
      </c>
      <c r="Z289" t="b">
        <v>0</v>
      </c>
      <c r="AA289" t="b">
        <v>0</v>
      </c>
      <c r="AB289" t="b">
        <v>0</v>
      </c>
      <c r="AC289" t="b">
        <v>0</v>
      </c>
      <c r="AD289" t="b">
        <v>0</v>
      </c>
      <c r="AE289" t="b">
        <v>0</v>
      </c>
      <c r="AF289" t="b">
        <v>0</v>
      </c>
      <c r="AG289" t="b">
        <v>0</v>
      </c>
      <c r="AH289">
        <v>0</v>
      </c>
      <c r="AI289" t="b">
        <v>0</v>
      </c>
      <c r="AJ289" t="b">
        <v>0</v>
      </c>
      <c r="AK289">
        <v>269</v>
      </c>
      <c r="AL289">
        <v>0</v>
      </c>
      <c r="AM289" t="s">
        <v>428</v>
      </c>
    </row>
    <row r="290" spans="1:39" x14ac:dyDescent="0.25">
      <c r="A290" t="s">
        <v>410</v>
      </c>
      <c r="B290" t="s">
        <v>411</v>
      </c>
      <c r="C290">
        <v>458</v>
      </c>
      <c r="D290">
        <v>0</v>
      </c>
      <c r="E290" t="s">
        <v>160</v>
      </c>
      <c r="F290" t="s">
        <v>101</v>
      </c>
      <c r="G290" t="b">
        <v>0</v>
      </c>
      <c r="H290" t="b">
        <v>0</v>
      </c>
      <c r="I290" t="b">
        <v>0</v>
      </c>
      <c r="J290" t="b">
        <v>0</v>
      </c>
      <c r="K290" t="b">
        <v>0</v>
      </c>
      <c r="L290" t="b">
        <v>0</v>
      </c>
      <c r="M290" t="b">
        <v>0</v>
      </c>
      <c r="N290" t="b">
        <v>0</v>
      </c>
      <c r="O290" t="b">
        <v>1</v>
      </c>
      <c r="P290">
        <v>0</v>
      </c>
      <c r="Q290" t="b">
        <v>0</v>
      </c>
      <c r="R290" t="b">
        <v>0</v>
      </c>
      <c r="S290" t="b">
        <v>0</v>
      </c>
      <c r="T290" t="b">
        <v>0</v>
      </c>
      <c r="U290" t="b">
        <v>0</v>
      </c>
      <c r="V290" t="b">
        <v>0</v>
      </c>
      <c r="W290" t="b">
        <v>0</v>
      </c>
      <c r="X290" t="b">
        <v>0</v>
      </c>
      <c r="Y290" t="b">
        <v>0</v>
      </c>
      <c r="Z290" t="b">
        <v>0</v>
      </c>
      <c r="AA290" t="b">
        <v>0</v>
      </c>
      <c r="AB290" t="b">
        <v>0</v>
      </c>
      <c r="AC290" t="b">
        <v>0</v>
      </c>
      <c r="AD290" t="b">
        <v>0</v>
      </c>
      <c r="AE290" t="b">
        <v>0</v>
      </c>
      <c r="AF290" t="b">
        <v>0</v>
      </c>
      <c r="AG290" t="b">
        <v>0</v>
      </c>
      <c r="AH290">
        <v>0</v>
      </c>
      <c r="AI290" t="b">
        <v>0</v>
      </c>
      <c r="AJ290" t="b">
        <v>1</v>
      </c>
      <c r="AK290">
        <v>97</v>
      </c>
      <c r="AL290">
        <v>0</v>
      </c>
      <c r="AM290" t="s">
        <v>429</v>
      </c>
    </row>
    <row r="291" spans="1:39" x14ac:dyDescent="0.25">
      <c r="A291" t="s">
        <v>410</v>
      </c>
      <c r="B291" t="s">
        <v>411</v>
      </c>
      <c r="C291">
        <v>447</v>
      </c>
      <c r="D291">
        <v>0</v>
      </c>
      <c r="E291" t="s">
        <v>422</v>
      </c>
      <c r="F291" t="s">
        <v>101</v>
      </c>
      <c r="G291" t="b">
        <v>1</v>
      </c>
      <c r="H291" t="b">
        <v>0</v>
      </c>
      <c r="I291" t="b">
        <v>0</v>
      </c>
      <c r="J291" t="b">
        <v>0</v>
      </c>
      <c r="K291" t="b">
        <v>0</v>
      </c>
      <c r="L291" t="b">
        <v>0</v>
      </c>
      <c r="M291" t="b">
        <v>0</v>
      </c>
      <c r="N291" t="b">
        <v>0</v>
      </c>
      <c r="O291" t="b">
        <v>0</v>
      </c>
      <c r="P291">
        <v>0</v>
      </c>
      <c r="Q291" t="b">
        <v>0</v>
      </c>
      <c r="R291" t="b">
        <v>1</v>
      </c>
      <c r="S291" t="b">
        <v>0</v>
      </c>
      <c r="T291" t="b">
        <v>0</v>
      </c>
      <c r="U291" t="b">
        <v>0</v>
      </c>
      <c r="V291" t="b">
        <v>0</v>
      </c>
      <c r="W291" t="b">
        <v>0</v>
      </c>
      <c r="X291" t="b">
        <v>0</v>
      </c>
      <c r="Y291" t="b">
        <v>0</v>
      </c>
      <c r="Z291" t="b">
        <v>0</v>
      </c>
      <c r="AA291" t="b">
        <v>0</v>
      </c>
      <c r="AB291" t="b">
        <v>0</v>
      </c>
      <c r="AC291" t="b">
        <v>0</v>
      </c>
      <c r="AD291" t="b">
        <v>0</v>
      </c>
      <c r="AE291" t="b">
        <v>0</v>
      </c>
      <c r="AF291" t="b">
        <v>0</v>
      </c>
      <c r="AG291" t="b">
        <v>0</v>
      </c>
      <c r="AH291">
        <v>0</v>
      </c>
      <c r="AI291" t="b">
        <v>0</v>
      </c>
      <c r="AJ291" t="b">
        <v>0</v>
      </c>
      <c r="AK291">
        <v>26</v>
      </c>
      <c r="AL291">
        <v>0</v>
      </c>
      <c r="AM291" t="s">
        <v>427</v>
      </c>
    </row>
    <row r="292" spans="1:39" x14ac:dyDescent="0.25">
      <c r="A292" t="s">
        <v>410</v>
      </c>
      <c r="B292" t="s">
        <v>411</v>
      </c>
      <c r="C292">
        <v>444</v>
      </c>
      <c r="D292">
        <v>1</v>
      </c>
      <c r="E292" t="s">
        <v>430</v>
      </c>
      <c r="F292" t="s">
        <v>102</v>
      </c>
      <c r="G292" t="b">
        <v>1</v>
      </c>
      <c r="H292" t="b">
        <v>0</v>
      </c>
      <c r="I292" t="b">
        <v>0</v>
      </c>
      <c r="J292" t="b">
        <v>1</v>
      </c>
      <c r="K292" t="b">
        <v>0</v>
      </c>
      <c r="L292" t="b">
        <v>0</v>
      </c>
      <c r="M292" t="b">
        <v>0</v>
      </c>
      <c r="N292" t="b">
        <v>0</v>
      </c>
      <c r="O292" t="b">
        <v>0</v>
      </c>
      <c r="P292">
        <v>0</v>
      </c>
      <c r="Q292" t="b">
        <v>0</v>
      </c>
      <c r="R292" t="b">
        <v>0</v>
      </c>
      <c r="S292" t="b">
        <v>0</v>
      </c>
      <c r="T292" t="b">
        <v>0</v>
      </c>
      <c r="U292" t="b">
        <v>0</v>
      </c>
      <c r="V292" t="b">
        <v>1</v>
      </c>
      <c r="W292" t="b">
        <v>1</v>
      </c>
      <c r="X292" t="b">
        <v>1</v>
      </c>
      <c r="Y292" t="b">
        <v>0</v>
      </c>
      <c r="Z292" t="b">
        <v>0</v>
      </c>
      <c r="AA292" t="b">
        <v>0</v>
      </c>
      <c r="AB292" t="b">
        <v>0</v>
      </c>
      <c r="AC292" t="b">
        <v>0</v>
      </c>
      <c r="AD292" t="b">
        <v>0</v>
      </c>
      <c r="AE292" t="b">
        <v>0</v>
      </c>
      <c r="AF292" t="b">
        <v>0</v>
      </c>
      <c r="AG292" t="b">
        <v>0</v>
      </c>
      <c r="AH292">
        <v>0</v>
      </c>
      <c r="AI292" t="b">
        <v>0</v>
      </c>
      <c r="AJ292" t="b">
        <v>0</v>
      </c>
      <c r="AK292">
        <v>428</v>
      </c>
      <c r="AL292">
        <v>0</v>
      </c>
      <c r="AM292" t="s">
        <v>431</v>
      </c>
    </row>
    <row r="293" spans="1:39" x14ac:dyDescent="0.25">
      <c r="A293" t="s">
        <v>410</v>
      </c>
      <c r="B293" t="s">
        <v>411</v>
      </c>
      <c r="C293">
        <v>306</v>
      </c>
      <c r="D293">
        <v>0</v>
      </c>
      <c r="E293" t="s">
        <v>19</v>
      </c>
      <c r="F293" t="s">
        <v>101</v>
      </c>
      <c r="G293" t="b">
        <v>1</v>
      </c>
      <c r="H293" t="b">
        <v>0</v>
      </c>
      <c r="I293" t="b">
        <v>0</v>
      </c>
      <c r="J293" t="b">
        <v>0</v>
      </c>
      <c r="K293" t="b">
        <v>0</v>
      </c>
      <c r="L293" t="b">
        <v>0</v>
      </c>
      <c r="M293" t="b">
        <v>0</v>
      </c>
      <c r="N293" t="b">
        <v>0</v>
      </c>
      <c r="O293" t="b">
        <v>0</v>
      </c>
      <c r="P293">
        <v>0</v>
      </c>
      <c r="Q293" t="b">
        <v>0</v>
      </c>
      <c r="R293" t="b">
        <v>0</v>
      </c>
      <c r="S293" t="b">
        <v>0</v>
      </c>
      <c r="T293" t="b">
        <v>0</v>
      </c>
      <c r="U293" t="b">
        <v>0</v>
      </c>
      <c r="V293" t="b">
        <v>0</v>
      </c>
      <c r="W293" t="b">
        <v>0</v>
      </c>
      <c r="X293" t="b">
        <v>0</v>
      </c>
      <c r="Y293" t="b">
        <v>0</v>
      </c>
      <c r="Z293" t="b">
        <v>0</v>
      </c>
      <c r="AA293" t="b">
        <v>0</v>
      </c>
      <c r="AB293" t="b">
        <v>0</v>
      </c>
      <c r="AC293" t="b">
        <v>0</v>
      </c>
      <c r="AD293" t="b">
        <v>0</v>
      </c>
      <c r="AE293" t="b">
        <v>0</v>
      </c>
      <c r="AF293" t="b">
        <v>0</v>
      </c>
      <c r="AG293" t="b">
        <v>0</v>
      </c>
      <c r="AH293">
        <v>0</v>
      </c>
      <c r="AI293" t="b">
        <v>0</v>
      </c>
      <c r="AJ293" t="b">
        <v>0</v>
      </c>
      <c r="AK293">
        <v>24</v>
      </c>
      <c r="AL293">
        <v>0</v>
      </c>
      <c r="AM293" t="s">
        <v>176</v>
      </c>
    </row>
    <row r="294" spans="1:39" x14ac:dyDescent="0.25">
      <c r="A294" t="s">
        <v>410</v>
      </c>
      <c r="B294" t="s">
        <v>411</v>
      </c>
      <c r="C294">
        <v>316</v>
      </c>
      <c r="D294">
        <v>0</v>
      </c>
      <c r="E294" t="s">
        <v>160</v>
      </c>
      <c r="F294" t="s">
        <v>101</v>
      </c>
      <c r="G294" t="b">
        <v>1</v>
      </c>
      <c r="H294" t="b">
        <v>0</v>
      </c>
      <c r="I294" t="b">
        <v>0</v>
      </c>
      <c r="J294" t="b">
        <v>0</v>
      </c>
      <c r="K294" t="b">
        <v>0</v>
      </c>
      <c r="L294" t="b">
        <v>0</v>
      </c>
      <c r="M294" t="b">
        <v>0</v>
      </c>
      <c r="N294" t="b">
        <v>0</v>
      </c>
      <c r="O294" t="b">
        <v>1</v>
      </c>
      <c r="P294">
        <v>0</v>
      </c>
      <c r="Q294" t="b">
        <v>0</v>
      </c>
      <c r="R294" t="b">
        <v>0</v>
      </c>
      <c r="S294" t="b">
        <v>0</v>
      </c>
      <c r="T294" t="b">
        <v>0</v>
      </c>
      <c r="U294" t="b">
        <v>0</v>
      </c>
      <c r="V294" t="b">
        <v>0</v>
      </c>
      <c r="W294" t="b">
        <v>0</v>
      </c>
      <c r="X294" t="b">
        <v>0</v>
      </c>
      <c r="Y294" t="b">
        <v>0</v>
      </c>
      <c r="Z294" t="b">
        <v>0</v>
      </c>
      <c r="AA294" t="b">
        <v>0</v>
      </c>
      <c r="AB294" t="b">
        <v>0</v>
      </c>
      <c r="AC294" t="b">
        <v>0</v>
      </c>
      <c r="AD294" t="b">
        <v>0</v>
      </c>
      <c r="AE294" t="b">
        <v>0</v>
      </c>
      <c r="AF294" t="b">
        <v>0</v>
      </c>
      <c r="AG294" t="b">
        <v>0</v>
      </c>
      <c r="AH294">
        <v>0</v>
      </c>
      <c r="AI294" t="b">
        <v>0</v>
      </c>
      <c r="AJ294" t="b">
        <v>0</v>
      </c>
      <c r="AK294">
        <v>182</v>
      </c>
      <c r="AL294">
        <v>0</v>
      </c>
      <c r="AM294" t="s">
        <v>432</v>
      </c>
    </row>
    <row r="295" spans="1:39" x14ac:dyDescent="0.25">
      <c r="A295" t="s">
        <v>410</v>
      </c>
      <c r="B295" t="s">
        <v>411</v>
      </c>
      <c r="C295">
        <v>23</v>
      </c>
      <c r="D295">
        <v>0</v>
      </c>
      <c r="E295" t="s">
        <v>164</v>
      </c>
      <c r="F295" t="s">
        <v>101</v>
      </c>
      <c r="G295" t="b">
        <v>0</v>
      </c>
      <c r="H295" t="b">
        <v>0</v>
      </c>
      <c r="I295" t="b">
        <v>0</v>
      </c>
      <c r="J295" t="b">
        <v>0</v>
      </c>
      <c r="K295" t="b">
        <v>0</v>
      </c>
      <c r="L295" t="b">
        <v>0</v>
      </c>
      <c r="M295" t="b">
        <v>0</v>
      </c>
      <c r="N295" t="b">
        <v>0</v>
      </c>
      <c r="O295" t="b">
        <v>0</v>
      </c>
      <c r="P295">
        <v>0</v>
      </c>
      <c r="Q295" t="b">
        <v>0</v>
      </c>
      <c r="R295" t="b">
        <v>0</v>
      </c>
      <c r="S295" t="b">
        <v>0</v>
      </c>
      <c r="T295" t="b">
        <v>0</v>
      </c>
      <c r="U295" t="b">
        <v>0</v>
      </c>
      <c r="V295" t="b">
        <v>0</v>
      </c>
      <c r="W295" t="b">
        <v>0</v>
      </c>
      <c r="X295" t="b">
        <v>0</v>
      </c>
      <c r="Y295" t="b">
        <v>0</v>
      </c>
      <c r="Z295" t="b">
        <v>0</v>
      </c>
      <c r="AA295" t="b">
        <v>0</v>
      </c>
      <c r="AB295" t="b">
        <v>0</v>
      </c>
      <c r="AC295" t="b">
        <v>0</v>
      </c>
      <c r="AD295" t="b">
        <v>0</v>
      </c>
      <c r="AE295" t="b">
        <v>0</v>
      </c>
      <c r="AF295" t="b">
        <v>1</v>
      </c>
      <c r="AG295" t="b">
        <v>0</v>
      </c>
      <c r="AH295">
        <v>0</v>
      </c>
      <c r="AI295" t="b">
        <v>0</v>
      </c>
      <c r="AJ295" t="b">
        <v>1</v>
      </c>
      <c r="AK295">
        <v>567</v>
      </c>
      <c r="AL295">
        <v>0</v>
      </c>
      <c r="AM295" t="s">
        <v>171</v>
      </c>
    </row>
    <row r="296" spans="1:39" x14ac:dyDescent="0.25">
      <c r="A296" t="s">
        <v>410</v>
      </c>
      <c r="B296" t="s">
        <v>411</v>
      </c>
      <c r="C296">
        <v>281</v>
      </c>
      <c r="D296">
        <v>0</v>
      </c>
      <c r="E296" t="s">
        <v>166</v>
      </c>
      <c r="F296" t="s">
        <v>101</v>
      </c>
      <c r="G296" t="b">
        <v>1</v>
      </c>
      <c r="H296" t="b">
        <v>0</v>
      </c>
      <c r="I296" t="b">
        <v>0</v>
      </c>
      <c r="J296" t="b">
        <v>0</v>
      </c>
      <c r="K296" t="b">
        <v>0</v>
      </c>
      <c r="L296" t="b">
        <v>0</v>
      </c>
      <c r="M296" t="b">
        <v>0</v>
      </c>
      <c r="N296" t="b">
        <v>0</v>
      </c>
      <c r="O296" t="b">
        <v>0</v>
      </c>
      <c r="P296">
        <v>0</v>
      </c>
      <c r="Q296" t="b">
        <v>0</v>
      </c>
      <c r="R296" t="b">
        <v>0</v>
      </c>
      <c r="S296" t="b">
        <v>0</v>
      </c>
      <c r="T296" t="b">
        <v>0</v>
      </c>
      <c r="U296" t="b">
        <v>0</v>
      </c>
      <c r="V296" t="b">
        <v>0</v>
      </c>
      <c r="W296" t="b">
        <v>0</v>
      </c>
      <c r="X296" t="b">
        <v>0</v>
      </c>
      <c r="Y296" t="b">
        <v>0</v>
      </c>
      <c r="Z296" t="b">
        <v>0</v>
      </c>
      <c r="AA296" t="b">
        <v>0</v>
      </c>
      <c r="AB296" t="b">
        <v>0</v>
      </c>
      <c r="AC296" t="b">
        <v>0</v>
      </c>
      <c r="AD296" t="b">
        <v>0</v>
      </c>
      <c r="AE296" t="b">
        <v>0</v>
      </c>
      <c r="AF296" t="b">
        <v>0</v>
      </c>
      <c r="AG296" t="b">
        <v>0</v>
      </c>
      <c r="AH296">
        <v>0</v>
      </c>
      <c r="AI296" t="b">
        <v>0</v>
      </c>
      <c r="AJ296" t="b">
        <v>0</v>
      </c>
      <c r="AK296">
        <v>26</v>
      </c>
      <c r="AL296">
        <v>0</v>
      </c>
      <c r="AM296" t="s">
        <v>427</v>
      </c>
    </row>
    <row r="297" spans="1:39" x14ac:dyDescent="0.25">
      <c r="A297" t="s">
        <v>410</v>
      </c>
      <c r="B297" t="s">
        <v>411</v>
      </c>
      <c r="C297">
        <v>34</v>
      </c>
      <c r="D297">
        <v>0</v>
      </c>
      <c r="E297" t="s">
        <v>169</v>
      </c>
      <c r="F297" t="s">
        <v>101</v>
      </c>
      <c r="G297" t="b">
        <v>0</v>
      </c>
      <c r="H297" t="b">
        <v>0</v>
      </c>
      <c r="I297" t="b">
        <v>0</v>
      </c>
      <c r="J297" t="b">
        <v>0</v>
      </c>
      <c r="K297" t="b">
        <v>0</v>
      </c>
      <c r="L297" t="b">
        <v>0</v>
      </c>
      <c r="M297" t="b">
        <v>0</v>
      </c>
      <c r="N297" t="b">
        <v>0</v>
      </c>
      <c r="O297" t="b">
        <v>0</v>
      </c>
      <c r="P297">
        <v>0</v>
      </c>
      <c r="Q297" t="b">
        <v>0</v>
      </c>
      <c r="R297" t="b">
        <v>0</v>
      </c>
      <c r="S297" t="b">
        <v>0</v>
      </c>
      <c r="T297" t="b">
        <v>0</v>
      </c>
      <c r="U297" t="b">
        <v>0</v>
      </c>
      <c r="V297" t="b">
        <v>0</v>
      </c>
      <c r="W297" t="b">
        <v>0</v>
      </c>
      <c r="X297" t="b">
        <v>0</v>
      </c>
      <c r="Y297" t="b">
        <v>0</v>
      </c>
      <c r="Z297" t="b">
        <v>0</v>
      </c>
      <c r="AA297" t="b">
        <v>0</v>
      </c>
      <c r="AB297" t="b">
        <v>0</v>
      </c>
      <c r="AC297" t="b">
        <v>0</v>
      </c>
      <c r="AD297" t="b">
        <v>0</v>
      </c>
      <c r="AE297" t="b">
        <v>0</v>
      </c>
      <c r="AF297" t="b">
        <v>1</v>
      </c>
      <c r="AG297" t="b">
        <v>0</v>
      </c>
      <c r="AH297">
        <v>0</v>
      </c>
      <c r="AI297" t="b">
        <v>0</v>
      </c>
      <c r="AJ297" t="b">
        <v>1</v>
      </c>
      <c r="AK297">
        <v>23</v>
      </c>
      <c r="AL297">
        <v>0</v>
      </c>
      <c r="AM297" t="s">
        <v>176</v>
      </c>
    </row>
    <row r="298" spans="1:39" x14ac:dyDescent="0.25">
      <c r="A298" t="s">
        <v>410</v>
      </c>
      <c r="B298" t="s">
        <v>411</v>
      </c>
      <c r="C298">
        <v>258</v>
      </c>
      <c r="D298">
        <v>0</v>
      </c>
      <c r="E298" t="s">
        <v>375</v>
      </c>
      <c r="F298" t="s">
        <v>101</v>
      </c>
      <c r="G298" t="b">
        <v>1</v>
      </c>
      <c r="H298" t="b">
        <v>0</v>
      </c>
      <c r="I298" t="b">
        <v>0</v>
      </c>
      <c r="J298" t="b">
        <v>0</v>
      </c>
      <c r="K298" t="b">
        <v>0</v>
      </c>
      <c r="L298" t="b">
        <v>0</v>
      </c>
      <c r="M298" t="b">
        <v>0</v>
      </c>
      <c r="N298" t="b">
        <v>0</v>
      </c>
      <c r="O298" t="b">
        <v>0</v>
      </c>
      <c r="P298">
        <v>0</v>
      </c>
      <c r="Q298" t="b">
        <v>0</v>
      </c>
      <c r="R298" t="b">
        <v>1</v>
      </c>
      <c r="S298" t="b">
        <v>0</v>
      </c>
      <c r="T298" t="b">
        <v>0</v>
      </c>
      <c r="U298" t="b">
        <v>0</v>
      </c>
      <c r="V298" t="b">
        <v>0</v>
      </c>
      <c r="W298" t="b">
        <v>0</v>
      </c>
      <c r="X298" t="b">
        <v>0</v>
      </c>
      <c r="Y298" t="b">
        <v>0</v>
      </c>
      <c r="Z298" t="b">
        <v>0</v>
      </c>
      <c r="AA298" t="b">
        <v>0</v>
      </c>
      <c r="AB298" t="b">
        <v>0</v>
      </c>
      <c r="AC298" t="b">
        <v>0</v>
      </c>
      <c r="AD298" t="b">
        <v>0</v>
      </c>
      <c r="AE298" t="b">
        <v>0</v>
      </c>
      <c r="AF298" t="b">
        <v>0</v>
      </c>
      <c r="AG298" t="b">
        <v>0</v>
      </c>
      <c r="AH298">
        <v>0</v>
      </c>
      <c r="AI298" t="b">
        <v>0</v>
      </c>
      <c r="AJ298" t="b">
        <v>0</v>
      </c>
      <c r="AK298">
        <v>416</v>
      </c>
      <c r="AL298">
        <v>0</v>
      </c>
      <c r="AM298" t="s">
        <v>433</v>
      </c>
    </row>
    <row r="299" spans="1:39" x14ac:dyDescent="0.25">
      <c r="A299" t="s">
        <v>410</v>
      </c>
      <c r="B299" t="s">
        <v>411</v>
      </c>
      <c r="C299">
        <v>331</v>
      </c>
      <c r="D299">
        <v>1</v>
      </c>
      <c r="E299" t="s">
        <v>430</v>
      </c>
      <c r="F299" t="s">
        <v>102</v>
      </c>
      <c r="G299" t="b">
        <v>1</v>
      </c>
      <c r="H299" t="b">
        <v>0</v>
      </c>
      <c r="I299" t="b">
        <v>0</v>
      </c>
      <c r="J299" t="b">
        <v>1</v>
      </c>
      <c r="K299" t="b">
        <v>0</v>
      </c>
      <c r="L299" t="b">
        <v>0</v>
      </c>
      <c r="M299" t="b">
        <v>0</v>
      </c>
      <c r="N299" t="b">
        <v>0</v>
      </c>
      <c r="O299" t="b">
        <v>0</v>
      </c>
      <c r="P299">
        <v>0</v>
      </c>
      <c r="Q299" t="b">
        <v>0</v>
      </c>
      <c r="R299" t="b">
        <v>0</v>
      </c>
      <c r="S299" t="b">
        <v>0</v>
      </c>
      <c r="T299" t="b">
        <v>0</v>
      </c>
      <c r="U299" t="b">
        <v>0</v>
      </c>
      <c r="V299" t="b">
        <v>1</v>
      </c>
      <c r="W299" t="b">
        <v>1</v>
      </c>
      <c r="X299" t="b">
        <v>1</v>
      </c>
      <c r="Y299" t="b">
        <v>0</v>
      </c>
      <c r="Z299" t="b">
        <v>0</v>
      </c>
      <c r="AA299" t="b">
        <v>0</v>
      </c>
      <c r="AB299" t="b">
        <v>0</v>
      </c>
      <c r="AC299" t="b">
        <v>0</v>
      </c>
      <c r="AD299" t="b">
        <v>0</v>
      </c>
      <c r="AE299" t="b">
        <v>0</v>
      </c>
      <c r="AF299" t="b">
        <v>0</v>
      </c>
      <c r="AG299" t="b">
        <v>0</v>
      </c>
      <c r="AH299">
        <v>0</v>
      </c>
      <c r="AI299" t="b">
        <v>0</v>
      </c>
      <c r="AJ299" t="b">
        <v>0</v>
      </c>
      <c r="AK299">
        <v>424</v>
      </c>
      <c r="AL299">
        <v>0</v>
      </c>
      <c r="AM299" t="s">
        <v>434</v>
      </c>
    </row>
    <row r="300" spans="1:39" x14ac:dyDescent="0.25">
      <c r="A300" t="s">
        <v>410</v>
      </c>
      <c r="B300" t="s">
        <v>411</v>
      </c>
      <c r="C300">
        <v>324</v>
      </c>
      <c r="D300">
        <v>0</v>
      </c>
      <c r="E300" t="s">
        <v>183</v>
      </c>
      <c r="F300" t="s">
        <v>101</v>
      </c>
      <c r="G300" t="b">
        <v>1</v>
      </c>
      <c r="H300" t="b">
        <v>0</v>
      </c>
      <c r="I300" t="b">
        <v>0</v>
      </c>
      <c r="J300" t="b">
        <v>0</v>
      </c>
      <c r="K300" t="b">
        <v>0</v>
      </c>
      <c r="L300" t="b">
        <v>0</v>
      </c>
      <c r="M300" t="b">
        <v>1</v>
      </c>
      <c r="N300" t="b">
        <v>0</v>
      </c>
      <c r="O300" t="b">
        <v>0</v>
      </c>
      <c r="P300">
        <v>0</v>
      </c>
      <c r="Q300" t="b">
        <v>0</v>
      </c>
      <c r="R300" t="b">
        <v>0</v>
      </c>
      <c r="S300" t="b">
        <v>0</v>
      </c>
      <c r="T300" t="b">
        <v>0</v>
      </c>
      <c r="U300" t="b">
        <v>0</v>
      </c>
      <c r="V300" t="b">
        <v>0</v>
      </c>
      <c r="W300" t="b">
        <v>0</v>
      </c>
      <c r="X300" t="b">
        <v>0</v>
      </c>
      <c r="Y300" t="b">
        <v>0</v>
      </c>
      <c r="Z300" t="b">
        <v>0</v>
      </c>
      <c r="AA300" t="b">
        <v>0</v>
      </c>
      <c r="AB300" t="b">
        <v>0</v>
      </c>
      <c r="AC300" t="b">
        <v>0</v>
      </c>
      <c r="AD300" t="b">
        <v>0</v>
      </c>
      <c r="AE300" t="b">
        <v>0</v>
      </c>
      <c r="AF300" t="b">
        <v>0</v>
      </c>
      <c r="AG300" t="b">
        <v>0</v>
      </c>
      <c r="AH300">
        <v>1</v>
      </c>
      <c r="AI300" t="b">
        <v>0</v>
      </c>
      <c r="AJ300" t="b">
        <v>0</v>
      </c>
      <c r="AK300">
        <v>124</v>
      </c>
      <c r="AL300">
        <v>0</v>
      </c>
      <c r="AM300" t="s">
        <v>435</v>
      </c>
    </row>
    <row r="301" spans="1:39" x14ac:dyDescent="0.25">
      <c r="A301" t="s">
        <v>410</v>
      </c>
      <c r="B301" t="s">
        <v>411</v>
      </c>
      <c r="C301">
        <v>287</v>
      </c>
      <c r="D301">
        <v>0</v>
      </c>
      <c r="E301" t="s">
        <v>377</v>
      </c>
      <c r="F301" t="s">
        <v>102</v>
      </c>
      <c r="G301" t="b">
        <v>1</v>
      </c>
      <c r="H301" t="b">
        <v>0</v>
      </c>
      <c r="I301" t="b">
        <v>0</v>
      </c>
      <c r="J301" t="b">
        <v>0</v>
      </c>
      <c r="K301" t="b">
        <v>0</v>
      </c>
      <c r="L301" t="b">
        <v>0</v>
      </c>
      <c r="M301" t="b">
        <v>0</v>
      </c>
      <c r="N301" t="b">
        <v>0</v>
      </c>
      <c r="O301" t="b">
        <v>0</v>
      </c>
      <c r="P301">
        <v>0</v>
      </c>
      <c r="Q301" t="b">
        <v>0</v>
      </c>
      <c r="R301" t="b">
        <v>0</v>
      </c>
      <c r="S301" t="b">
        <v>0</v>
      </c>
      <c r="T301" t="b">
        <v>0</v>
      </c>
      <c r="U301" t="b">
        <v>0</v>
      </c>
      <c r="V301" t="b">
        <v>1</v>
      </c>
      <c r="W301" t="b">
        <v>1</v>
      </c>
      <c r="X301" t="b">
        <v>1</v>
      </c>
      <c r="Y301" t="b">
        <v>0</v>
      </c>
      <c r="Z301" t="b">
        <v>0</v>
      </c>
      <c r="AA301" t="b">
        <v>0</v>
      </c>
      <c r="AB301" t="b">
        <v>0</v>
      </c>
      <c r="AC301" t="b">
        <v>0</v>
      </c>
      <c r="AD301" t="b">
        <v>0</v>
      </c>
      <c r="AE301" t="b">
        <v>0</v>
      </c>
      <c r="AF301" t="b">
        <v>0</v>
      </c>
      <c r="AG301" t="b">
        <v>0</v>
      </c>
      <c r="AH301">
        <v>0</v>
      </c>
      <c r="AI301" t="b">
        <v>0</v>
      </c>
      <c r="AJ301" t="b">
        <v>0</v>
      </c>
      <c r="AK301">
        <v>28</v>
      </c>
      <c r="AL301">
        <v>0</v>
      </c>
      <c r="AM301" t="s">
        <v>436</v>
      </c>
    </row>
    <row r="302" spans="1:39" x14ac:dyDescent="0.25">
      <c r="A302" t="s">
        <v>410</v>
      </c>
      <c r="B302" t="s">
        <v>411</v>
      </c>
      <c r="C302">
        <v>448</v>
      </c>
      <c r="D302">
        <v>0</v>
      </c>
      <c r="E302" t="s">
        <v>375</v>
      </c>
      <c r="F302" t="s">
        <v>101</v>
      </c>
      <c r="G302" t="b">
        <v>1</v>
      </c>
      <c r="H302" t="b">
        <v>0</v>
      </c>
      <c r="I302" t="b">
        <v>0</v>
      </c>
      <c r="J302" t="b">
        <v>0</v>
      </c>
      <c r="K302" t="b">
        <v>0</v>
      </c>
      <c r="L302" t="b">
        <v>0</v>
      </c>
      <c r="M302" t="b">
        <v>0</v>
      </c>
      <c r="N302" t="b">
        <v>0</v>
      </c>
      <c r="O302" t="b">
        <v>0</v>
      </c>
      <c r="P302">
        <v>0</v>
      </c>
      <c r="Q302" t="b">
        <v>0</v>
      </c>
      <c r="R302" t="b">
        <v>1</v>
      </c>
      <c r="S302" t="b">
        <v>0</v>
      </c>
      <c r="T302" t="b">
        <v>0</v>
      </c>
      <c r="U302" t="b">
        <v>0</v>
      </c>
      <c r="V302" t="b">
        <v>0</v>
      </c>
      <c r="W302" t="b">
        <v>0</v>
      </c>
      <c r="X302" t="b">
        <v>0</v>
      </c>
      <c r="Y302" t="b">
        <v>0</v>
      </c>
      <c r="Z302" t="b">
        <v>0</v>
      </c>
      <c r="AA302" t="b">
        <v>0</v>
      </c>
      <c r="AB302" t="b">
        <v>0</v>
      </c>
      <c r="AC302" t="b">
        <v>0</v>
      </c>
      <c r="AD302" t="b">
        <v>0</v>
      </c>
      <c r="AE302" t="b">
        <v>0</v>
      </c>
      <c r="AF302" t="b">
        <v>0</v>
      </c>
      <c r="AG302" t="b">
        <v>0</v>
      </c>
      <c r="AH302">
        <v>0</v>
      </c>
      <c r="AI302" t="b">
        <v>0</v>
      </c>
      <c r="AJ302" t="b">
        <v>0</v>
      </c>
      <c r="AK302">
        <v>523</v>
      </c>
      <c r="AL302">
        <v>0</v>
      </c>
      <c r="AM302" t="s">
        <v>437</v>
      </c>
    </row>
    <row r="303" spans="1:39" x14ac:dyDescent="0.25">
      <c r="A303" t="s">
        <v>410</v>
      </c>
      <c r="B303" t="s">
        <v>411</v>
      </c>
      <c r="C303">
        <v>217</v>
      </c>
      <c r="D303">
        <v>0</v>
      </c>
      <c r="E303" t="s">
        <v>166</v>
      </c>
      <c r="F303" t="s">
        <v>101</v>
      </c>
      <c r="G303" t="b">
        <v>1</v>
      </c>
      <c r="H303" t="b">
        <v>0</v>
      </c>
      <c r="I303" t="b">
        <v>0</v>
      </c>
      <c r="J303" t="b">
        <v>0</v>
      </c>
      <c r="K303" t="b">
        <v>0</v>
      </c>
      <c r="L303" t="b">
        <v>0</v>
      </c>
      <c r="M303" t="b">
        <v>0</v>
      </c>
      <c r="N303" t="b">
        <v>0</v>
      </c>
      <c r="O303" t="b">
        <v>0</v>
      </c>
      <c r="P303">
        <v>0</v>
      </c>
      <c r="Q303" t="b">
        <v>0</v>
      </c>
      <c r="R303" t="b">
        <v>0</v>
      </c>
      <c r="S303" t="b">
        <v>0</v>
      </c>
      <c r="T303" t="b">
        <v>0</v>
      </c>
      <c r="U303" t="b">
        <v>0</v>
      </c>
      <c r="V303" t="b">
        <v>0</v>
      </c>
      <c r="W303" t="b">
        <v>0</v>
      </c>
      <c r="X303" t="b">
        <v>0</v>
      </c>
      <c r="Y303" t="b">
        <v>0</v>
      </c>
      <c r="Z303" t="b">
        <v>0</v>
      </c>
      <c r="AA303" t="b">
        <v>0</v>
      </c>
      <c r="AB303" t="b">
        <v>0</v>
      </c>
      <c r="AC303" t="b">
        <v>0</v>
      </c>
      <c r="AD303" t="b">
        <v>0</v>
      </c>
      <c r="AE303" t="b">
        <v>0</v>
      </c>
      <c r="AF303" t="b">
        <v>0</v>
      </c>
      <c r="AG303" t="b">
        <v>0</v>
      </c>
      <c r="AH303">
        <v>0</v>
      </c>
      <c r="AI303" t="b">
        <v>0</v>
      </c>
      <c r="AJ303" t="b">
        <v>0</v>
      </c>
      <c r="AK303">
        <v>3276</v>
      </c>
      <c r="AL303">
        <v>0</v>
      </c>
      <c r="AM303" t="s">
        <v>438</v>
      </c>
    </row>
    <row r="304" spans="1:39" x14ac:dyDescent="0.25">
      <c r="A304" t="s">
        <v>410</v>
      </c>
      <c r="B304" t="s">
        <v>411</v>
      </c>
      <c r="C304">
        <v>315</v>
      </c>
      <c r="D304">
        <v>0</v>
      </c>
      <c r="E304" t="s">
        <v>183</v>
      </c>
      <c r="F304" t="s">
        <v>101</v>
      </c>
      <c r="G304" t="b">
        <v>1</v>
      </c>
      <c r="H304" t="b">
        <v>0</v>
      </c>
      <c r="I304" t="b">
        <v>0</v>
      </c>
      <c r="J304" t="b">
        <v>0</v>
      </c>
      <c r="K304" t="b">
        <v>0</v>
      </c>
      <c r="L304" t="b">
        <v>0</v>
      </c>
      <c r="M304" t="b">
        <v>0</v>
      </c>
      <c r="N304" t="b">
        <v>0</v>
      </c>
      <c r="O304" t="b">
        <v>1</v>
      </c>
      <c r="P304">
        <v>0</v>
      </c>
      <c r="Q304" t="b">
        <v>0</v>
      </c>
      <c r="R304" t="b">
        <v>0</v>
      </c>
      <c r="S304" t="b">
        <v>0</v>
      </c>
      <c r="T304" t="b">
        <v>0</v>
      </c>
      <c r="U304" t="b">
        <v>0</v>
      </c>
      <c r="V304" t="b">
        <v>0</v>
      </c>
      <c r="W304" t="b">
        <v>0</v>
      </c>
      <c r="X304" t="b">
        <v>0</v>
      </c>
      <c r="Y304" t="b">
        <v>0</v>
      </c>
      <c r="Z304" t="b">
        <v>0</v>
      </c>
      <c r="AA304" t="b">
        <v>0</v>
      </c>
      <c r="AB304" t="b">
        <v>0</v>
      </c>
      <c r="AC304" t="b">
        <v>0</v>
      </c>
      <c r="AD304" t="b">
        <v>0</v>
      </c>
      <c r="AE304" t="b">
        <v>0</v>
      </c>
      <c r="AF304" t="b">
        <v>0</v>
      </c>
      <c r="AG304" t="b">
        <v>0</v>
      </c>
      <c r="AH304">
        <v>0</v>
      </c>
      <c r="AI304" t="b">
        <v>0</v>
      </c>
      <c r="AJ304" t="b">
        <v>0</v>
      </c>
      <c r="AK304">
        <v>145</v>
      </c>
      <c r="AL304">
        <v>0</v>
      </c>
      <c r="AM304" t="s">
        <v>439</v>
      </c>
    </row>
    <row r="305" spans="1:39" x14ac:dyDescent="0.25">
      <c r="A305" t="s">
        <v>410</v>
      </c>
      <c r="B305" t="s">
        <v>411</v>
      </c>
      <c r="C305">
        <v>456</v>
      </c>
      <c r="D305">
        <v>0</v>
      </c>
      <c r="E305" t="s">
        <v>412</v>
      </c>
      <c r="F305" t="s">
        <v>101</v>
      </c>
      <c r="G305" t="b">
        <v>1</v>
      </c>
      <c r="H305" t="b">
        <v>0</v>
      </c>
      <c r="I305" t="b">
        <v>0</v>
      </c>
      <c r="J305" t="b">
        <v>0</v>
      </c>
      <c r="K305" t="b">
        <v>0</v>
      </c>
      <c r="L305" t="b">
        <v>0</v>
      </c>
      <c r="M305" t="b">
        <v>0</v>
      </c>
      <c r="N305" t="b">
        <v>0</v>
      </c>
      <c r="O305" t="b">
        <v>0</v>
      </c>
      <c r="P305">
        <v>2</v>
      </c>
      <c r="Q305" t="b">
        <v>0</v>
      </c>
      <c r="R305" t="b">
        <v>0</v>
      </c>
      <c r="S305" t="b">
        <v>0</v>
      </c>
      <c r="T305" t="b">
        <v>0</v>
      </c>
      <c r="U305" t="b">
        <v>0</v>
      </c>
      <c r="V305" t="b">
        <v>0</v>
      </c>
      <c r="W305" t="b">
        <v>0</v>
      </c>
      <c r="X305" t="b">
        <v>0</v>
      </c>
      <c r="Y305" t="b">
        <v>0</v>
      </c>
      <c r="Z305" t="b">
        <v>0</v>
      </c>
      <c r="AA305" t="b">
        <v>0</v>
      </c>
      <c r="AB305" t="b">
        <v>0</v>
      </c>
      <c r="AC305" t="b">
        <v>0</v>
      </c>
      <c r="AD305" t="b">
        <v>0</v>
      </c>
      <c r="AE305" t="b">
        <v>0</v>
      </c>
      <c r="AF305" t="b">
        <v>0</v>
      </c>
      <c r="AG305" t="b">
        <v>0</v>
      </c>
      <c r="AH305">
        <v>0</v>
      </c>
      <c r="AI305" t="b">
        <v>0</v>
      </c>
      <c r="AJ305" t="b">
        <v>0</v>
      </c>
      <c r="AK305">
        <v>211</v>
      </c>
      <c r="AL305">
        <v>0</v>
      </c>
      <c r="AM305" t="s">
        <v>440</v>
      </c>
    </row>
    <row r="306" spans="1:39" x14ac:dyDescent="0.25">
      <c r="A306" t="s">
        <v>410</v>
      </c>
      <c r="B306" t="s">
        <v>411</v>
      </c>
      <c r="C306">
        <v>93</v>
      </c>
      <c r="D306">
        <v>0</v>
      </c>
      <c r="E306" t="s">
        <v>412</v>
      </c>
      <c r="F306" t="s">
        <v>101</v>
      </c>
      <c r="G306" t="b">
        <v>1</v>
      </c>
      <c r="H306" t="b">
        <v>0</v>
      </c>
      <c r="I306" t="b">
        <v>0</v>
      </c>
      <c r="J306" t="b">
        <v>0</v>
      </c>
      <c r="K306" t="b">
        <v>0</v>
      </c>
      <c r="L306" t="b">
        <v>0</v>
      </c>
      <c r="M306" t="b">
        <v>0</v>
      </c>
      <c r="N306" t="b">
        <v>0</v>
      </c>
      <c r="O306" t="b">
        <v>0</v>
      </c>
      <c r="P306">
        <v>2</v>
      </c>
      <c r="Q306" t="b">
        <v>0</v>
      </c>
      <c r="R306" t="b">
        <v>0</v>
      </c>
      <c r="S306" t="b">
        <v>0</v>
      </c>
      <c r="T306" t="b">
        <v>0</v>
      </c>
      <c r="U306" t="b">
        <v>0</v>
      </c>
      <c r="V306" t="b">
        <v>0</v>
      </c>
      <c r="W306" t="b">
        <v>0</v>
      </c>
      <c r="X306" t="b">
        <v>0</v>
      </c>
      <c r="Y306" t="b">
        <v>0</v>
      </c>
      <c r="Z306" t="b">
        <v>0</v>
      </c>
      <c r="AA306" t="b">
        <v>0</v>
      </c>
      <c r="AB306" t="b">
        <v>0</v>
      </c>
      <c r="AC306" t="b">
        <v>0</v>
      </c>
      <c r="AD306" t="b">
        <v>0</v>
      </c>
      <c r="AE306" t="b">
        <v>0</v>
      </c>
      <c r="AF306" t="b">
        <v>0</v>
      </c>
      <c r="AG306" t="b">
        <v>0</v>
      </c>
      <c r="AH306">
        <v>0</v>
      </c>
      <c r="AI306" t="b">
        <v>0</v>
      </c>
      <c r="AJ306" t="b">
        <v>0</v>
      </c>
      <c r="AK306">
        <v>75</v>
      </c>
      <c r="AL306">
        <v>0</v>
      </c>
      <c r="AM306" t="s">
        <v>423</v>
      </c>
    </row>
    <row r="307" spans="1:39" x14ac:dyDescent="0.25">
      <c r="A307" t="s">
        <v>410</v>
      </c>
      <c r="B307" t="s">
        <v>411</v>
      </c>
      <c r="C307">
        <v>387</v>
      </c>
      <c r="D307">
        <v>0</v>
      </c>
      <c r="E307" t="s">
        <v>19</v>
      </c>
      <c r="F307" t="s">
        <v>101</v>
      </c>
      <c r="G307" t="b">
        <v>1</v>
      </c>
      <c r="H307" t="b">
        <v>0</v>
      </c>
      <c r="I307" t="b">
        <v>0</v>
      </c>
      <c r="J307" t="b">
        <v>0</v>
      </c>
      <c r="K307" t="b">
        <v>0</v>
      </c>
      <c r="L307" t="b">
        <v>0</v>
      </c>
      <c r="M307" t="b">
        <v>0</v>
      </c>
      <c r="N307" t="b">
        <v>0</v>
      </c>
      <c r="O307" t="b">
        <v>0</v>
      </c>
      <c r="P307">
        <v>0</v>
      </c>
      <c r="Q307" t="b">
        <v>0</v>
      </c>
      <c r="R307" t="b">
        <v>0</v>
      </c>
      <c r="S307" t="b">
        <v>0</v>
      </c>
      <c r="T307" t="b">
        <v>0</v>
      </c>
      <c r="U307" t="b">
        <v>0</v>
      </c>
      <c r="V307" t="b">
        <v>0</v>
      </c>
      <c r="W307" t="b">
        <v>0</v>
      </c>
      <c r="X307" t="b">
        <v>0</v>
      </c>
      <c r="Y307" t="b">
        <v>0</v>
      </c>
      <c r="Z307" t="b">
        <v>0</v>
      </c>
      <c r="AA307" t="b">
        <v>0</v>
      </c>
      <c r="AB307" t="b">
        <v>0</v>
      </c>
      <c r="AC307" t="b">
        <v>0</v>
      </c>
      <c r="AD307" t="b">
        <v>0</v>
      </c>
      <c r="AE307" t="b">
        <v>0</v>
      </c>
      <c r="AF307" t="b">
        <v>0</v>
      </c>
      <c r="AG307" t="b">
        <v>0</v>
      </c>
      <c r="AH307">
        <v>0</v>
      </c>
      <c r="AI307" t="b">
        <v>0</v>
      </c>
      <c r="AJ307" t="b">
        <v>0</v>
      </c>
      <c r="AK307">
        <v>27</v>
      </c>
      <c r="AL307">
        <v>0</v>
      </c>
      <c r="AM307" t="s">
        <v>441</v>
      </c>
    </row>
    <row r="308" spans="1:39" x14ac:dyDescent="0.25">
      <c r="A308" t="s">
        <v>410</v>
      </c>
      <c r="B308" t="s">
        <v>411</v>
      </c>
      <c r="C308">
        <v>460</v>
      </c>
      <c r="D308">
        <v>0</v>
      </c>
      <c r="E308" t="s">
        <v>166</v>
      </c>
      <c r="F308" t="s">
        <v>101</v>
      </c>
      <c r="G308" t="b">
        <v>1</v>
      </c>
      <c r="H308" t="b">
        <v>0</v>
      </c>
      <c r="I308" t="b">
        <v>0</v>
      </c>
      <c r="J308" t="b">
        <v>0</v>
      </c>
      <c r="K308" t="b">
        <v>0</v>
      </c>
      <c r="L308" t="b">
        <v>0</v>
      </c>
      <c r="M308" t="b">
        <v>0</v>
      </c>
      <c r="N308" t="b">
        <v>0</v>
      </c>
      <c r="O308" t="b">
        <v>0</v>
      </c>
      <c r="P308">
        <v>0</v>
      </c>
      <c r="Q308" t="b">
        <v>0</v>
      </c>
      <c r="R308" t="b">
        <v>0</v>
      </c>
      <c r="S308" t="b">
        <v>0</v>
      </c>
      <c r="T308" t="b">
        <v>0</v>
      </c>
      <c r="U308" t="b">
        <v>0</v>
      </c>
      <c r="V308" t="b">
        <v>0</v>
      </c>
      <c r="W308" t="b">
        <v>0</v>
      </c>
      <c r="X308" t="b">
        <v>0</v>
      </c>
      <c r="Y308" t="b">
        <v>0</v>
      </c>
      <c r="Z308" t="b">
        <v>0</v>
      </c>
      <c r="AA308" t="b">
        <v>0</v>
      </c>
      <c r="AB308" t="b">
        <v>0</v>
      </c>
      <c r="AC308" t="b">
        <v>0</v>
      </c>
      <c r="AD308" t="b">
        <v>0</v>
      </c>
      <c r="AE308" t="b">
        <v>0</v>
      </c>
      <c r="AF308" t="b">
        <v>0</v>
      </c>
      <c r="AG308" t="b">
        <v>0</v>
      </c>
      <c r="AH308">
        <v>0</v>
      </c>
      <c r="AI308" t="b">
        <v>0</v>
      </c>
      <c r="AJ308" t="b">
        <v>0</v>
      </c>
      <c r="AK308">
        <v>2731</v>
      </c>
      <c r="AL308">
        <v>0</v>
      </c>
      <c r="AM308" t="s">
        <v>442</v>
      </c>
    </row>
    <row r="309" spans="1:39" x14ac:dyDescent="0.25">
      <c r="A309" t="s">
        <v>410</v>
      </c>
      <c r="B309" t="s">
        <v>411</v>
      </c>
      <c r="C309">
        <v>301</v>
      </c>
      <c r="D309">
        <v>0</v>
      </c>
      <c r="E309" t="s">
        <v>375</v>
      </c>
      <c r="F309" t="s">
        <v>101</v>
      </c>
      <c r="G309" t="b">
        <v>1</v>
      </c>
      <c r="H309" t="b">
        <v>0</v>
      </c>
      <c r="I309" t="b">
        <v>0</v>
      </c>
      <c r="J309" t="b">
        <v>0</v>
      </c>
      <c r="K309" t="b">
        <v>0</v>
      </c>
      <c r="L309" t="b">
        <v>0</v>
      </c>
      <c r="M309" t="b">
        <v>0</v>
      </c>
      <c r="N309" t="b">
        <v>0</v>
      </c>
      <c r="O309" t="b">
        <v>0</v>
      </c>
      <c r="P309">
        <v>0</v>
      </c>
      <c r="Q309" t="b">
        <v>0</v>
      </c>
      <c r="R309" t="b">
        <v>1</v>
      </c>
      <c r="S309" t="b">
        <v>0</v>
      </c>
      <c r="T309" t="b">
        <v>0</v>
      </c>
      <c r="U309" t="b">
        <v>0</v>
      </c>
      <c r="V309" t="b">
        <v>0</v>
      </c>
      <c r="W309" t="b">
        <v>0</v>
      </c>
      <c r="X309" t="b">
        <v>0</v>
      </c>
      <c r="Y309" t="b">
        <v>0</v>
      </c>
      <c r="Z309" t="b">
        <v>0</v>
      </c>
      <c r="AA309" t="b">
        <v>0</v>
      </c>
      <c r="AB309" t="b">
        <v>0</v>
      </c>
      <c r="AC309" t="b">
        <v>0</v>
      </c>
      <c r="AD309" t="b">
        <v>0</v>
      </c>
      <c r="AE309" t="b">
        <v>0</v>
      </c>
      <c r="AF309" t="b">
        <v>0</v>
      </c>
      <c r="AG309" t="b">
        <v>0</v>
      </c>
      <c r="AH309">
        <v>0</v>
      </c>
      <c r="AI309" t="b">
        <v>0</v>
      </c>
      <c r="AJ309" t="b">
        <v>0</v>
      </c>
      <c r="AK309">
        <v>440</v>
      </c>
      <c r="AL309">
        <v>0</v>
      </c>
      <c r="AM309" t="s">
        <v>443</v>
      </c>
    </row>
    <row r="310" spans="1:39" x14ac:dyDescent="0.25">
      <c r="A310" t="s">
        <v>410</v>
      </c>
      <c r="B310" t="s">
        <v>411</v>
      </c>
      <c r="C310">
        <v>330</v>
      </c>
      <c r="D310">
        <v>0</v>
      </c>
      <c r="E310" t="s">
        <v>377</v>
      </c>
      <c r="F310" t="s">
        <v>101</v>
      </c>
      <c r="G310" t="b">
        <v>1</v>
      </c>
      <c r="H310" t="b">
        <v>0</v>
      </c>
      <c r="I310" t="b">
        <v>0</v>
      </c>
      <c r="J310" t="b">
        <v>0</v>
      </c>
      <c r="K310" t="b">
        <v>0</v>
      </c>
      <c r="L310" t="b">
        <v>0</v>
      </c>
      <c r="M310" t="b">
        <v>1</v>
      </c>
      <c r="N310" t="b">
        <v>0</v>
      </c>
      <c r="O310" t="b">
        <v>1</v>
      </c>
      <c r="P310">
        <v>0</v>
      </c>
      <c r="Q310" t="b">
        <v>0</v>
      </c>
      <c r="R310" t="b">
        <v>0</v>
      </c>
      <c r="S310" t="b">
        <v>0</v>
      </c>
      <c r="T310" t="b">
        <v>0</v>
      </c>
      <c r="U310" t="b">
        <v>0</v>
      </c>
      <c r="V310" t="b">
        <v>0</v>
      </c>
      <c r="W310" t="b">
        <v>0</v>
      </c>
      <c r="X310" t="b">
        <v>0</v>
      </c>
      <c r="Y310" t="b">
        <v>0</v>
      </c>
      <c r="Z310" t="b">
        <v>0</v>
      </c>
      <c r="AA310" t="b">
        <v>0</v>
      </c>
      <c r="AB310" t="b">
        <v>0</v>
      </c>
      <c r="AC310" t="b">
        <v>0</v>
      </c>
      <c r="AD310" t="b">
        <v>0</v>
      </c>
      <c r="AE310" t="b">
        <v>0</v>
      </c>
      <c r="AF310" t="b">
        <v>0</v>
      </c>
      <c r="AG310" t="b">
        <v>0</v>
      </c>
      <c r="AH310">
        <v>0</v>
      </c>
      <c r="AI310" t="b">
        <v>0</v>
      </c>
      <c r="AJ310" t="b">
        <v>0</v>
      </c>
      <c r="AK310">
        <v>185</v>
      </c>
      <c r="AL310">
        <v>0</v>
      </c>
      <c r="AM310" t="s">
        <v>444</v>
      </c>
    </row>
    <row r="311" spans="1:39" x14ac:dyDescent="0.25">
      <c r="A311" t="s">
        <v>410</v>
      </c>
      <c r="B311" t="s">
        <v>411</v>
      </c>
      <c r="C311">
        <v>193</v>
      </c>
      <c r="D311">
        <v>0</v>
      </c>
      <c r="E311" t="s">
        <v>418</v>
      </c>
      <c r="F311" t="s">
        <v>102</v>
      </c>
      <c r="G311" t="b">
        <v>0</v>
      </c>
      <c r="H311" t="b">
        <v>0</v>
      </c>
      <c r="I311" t="b">
        <v>0</v>
      </c>
      <c r="J311" t="b">
        <v>0</v>
      </c>
      <c r="K311" t="b">
        <v>0</v>
      </c>
      <c r="L311" t="b">
        <v>0</v>
      </c>
      <c r="M311" t="b">
        <v>1</v>
      </c>
      <c r="N311" t="b">
        <v>0</v>
      </c>
      <c r="O311" t="b">
        <v>1</v>
      </c>
      <c r="P311">
        <v>0</v>
      </c>
      <c r="Q311" t="b">
        <v>1</v>
      </c>
      <c r="R311" t="b">
        <v>0</v>
      </c>
      <c r="S311" t="b">
        <v>0</v>
      </c>
      <c r="T311" t="b">
        <v>0</v>
      </c>
      <c r="U311" t="b">
        <v>0</v>
      </c>
      <c r="V311" t="b">
        <v>1</v>
      </c>
      <c r="W311" t="b">
        <v>1</v>
      </c>
      <c r="X311" t="b">
        <v>1</v>
      </c>
      <c r="Y311" t="b">
        <v>0</v>
      </c>
      <c r="Z311" t="b">
        <v>0</v>
      </c>
      <c r="AA311" t="b">
        <v>0</v>
      </c>
      <c r="AB311" t="b">
        <v>0</v>
      </c>
      <c r="AC311" t="b">
        <v>0</v>
      </c>
      <c r="AD311" t="b">
        <v>0</v>
      </c>
      <c r="AE311" t="b">
        <v>0</v>
      </c>
      <c r="AF311" t="b">
        <v>0</v>
      </c>
      <c r="AG311" t="b">
        <v>0</v>
      </c>
      <c r="AH311">
        <v>0</v>
      </c>
      <c r="AI311" t="b">
        <v>1</v>
      </c>
      <c r="AJ311" t="b">
        <v>0</v>
      </c>
      <c r="AK311">
        <v>146</v>
      </c>
      <c r="AL311">
        <v>0</v>
      </c>
      <c r="AM311" t="s">
        <v>445</v>
      </c>
    </row>
    <row r="312" spans="1:39" x14ac:dyDescent="0.25">
      <c r="A312" t="s">
        <v>410</v>
      </c>
      <c r="B312" t="s">
        <v>411</v>
      </c>
      <c r="C312">
        <v>313</v>
      </c>
      <c r="D312">
        <v>0</v>
      </c>
      <c r="E312" t="s">
        <v>166</v>
      </c>
      <c r="F312" t="s">
        <v>101</v>
      </c>
      <c r="G312" t="b">
        <v>1</v>
      </c>
      <c r="H312" t="b">
        <v>0</v>
      </c>
      <c r="I312" t="b">
        <v>0</v>
      </c>
      <c r="J312" t="b">
        <v>0</v>
      </c>
      <c r="K312" t="b">
        <v>0</v>
      </c>
      <c r="L312" t="b">
        <v>0</v>
      </c>
      <c r="M312" t="b">
        <v>0</v>
      </c>
      <c r="N312" t="b">
        <v>0</v>
      </c>
      <c r="O312" t="b">
        <v>0</v>
      </c>
      <c r="P312">
        <v>0</v>
      </c>
      <c r="Q312" t="b">
        <v>0</v>
      </c>
      <c r="R312" t="b">
        <v>0</v>
      </c>
      <c r="S312" t="b">
        <v>0</v>
      </c>
      <c r="T312" t="b">
        <v>0</v>
      </c>
      <c r="U312" t="b">
        <v>0</v>
      </c>
      <c r="V312" t="b">
        <v>0</v>
      </c>
      <c r="W312" t="b">
        <v>0</v>
      </c>
      <c r="X312" t="b">
        <v>0</v>
      </c>
      <c r="Y312" t="b">
        <v>0</v>
      </c>
      <c r="Z312" t="b">
        <v>0</v>
      </c>
      <c r="AA312" t="b">
        <v>0</v>
      </c>
      <c r="AB312" t="b">
        <v>0</v>
      </c>
      <c r="AC312" t="b">
        <v>0</v>
      </c>
      <c r="AD312" t="b">
        <v>0</v>
      </c>
      <c r="AE312" t="b">
        <v>0</v>
      </c>
      <c r="AF312" t="b">
        <v>0</v>
      </c>
      <c r="AG312" t="b">
        <v>0</v>
      </c>
      <c r="AH312">
        <v>0</v>
      </c>
      <c r="AI312" t="b">
        <v>0</v>
      </c>
      <c r="AJ312" t="b">
        <v>0</v>
      </c>
      <c r="AK312">
        <v>2547</v>
      </c>
      <c r="AL312">
        <v>0</v>
      </c>
      <c r="AM312" t="s">
        <v>446</v>
      </c>
    </row>
    <row r="313" spans="1:39" x14ac:dyDescent="0.25">
      <c r="A313" t="s">
        <v>410</v>
      </c>
      <c r="B313" t="s">
        <v>411</v>
      </c>
      <c r="C313">
        <v>455</v>
      </c>
      <c r="D313">
        <v>0</v>
      </c>
      <c r="E313" t="s">
        <v>19</v>
      </c>
      <c r="F313" t="s">
        <v>101</v>
      </c>
      <c r="G313" t="b">
        <v>1</v>
      </c>
      <c r="H313" t="b">
        <v>0</v>
      </c>
      <c r="I313" t="b">
        <v>0</v>
      </c>
      <c r="J313" t="b">
        <v>0</v>
      </c>
      <c r="K313" t="b">
        <v>0</v>
      </c>
      <c r="L313" t="b">
        <v>0</v>
      </c>
      <c r="M313" t="b">
        <v>0</v>
      </c>
      <c r="N313" t="b">
        <v>0</v>
      </c>
      <c r="O313" t="b">
        <v>0</v>
      </c>
      <c r="P313">
        <v>0</v>
      </c>
      <c r="Q313" t="b">
        <v>0</v>
      </c>
      <c r="R313" t="b">
        <v>0</v>
      </c>
      <c r="S313" t="b">
        <v>0</v>
      </c>
      <c r="T313" t="b">
        <v>0</v>
      </c>
      <c r="U313" t="b">
        <v>0</v>
      </c>
      <c r="V313" t="b">
        <v>0</v>
      </c>
      <c r="W313" t="b">
        <v>0</v>
      </c>
      <c r="X313" t="b">
        <v>0</v>
      </c>
      <c r="Y313" t="b">
        <v>0</v>
      </c>
      <c r="Z313" t="b">
        <v>0</v>
      </c>
      <c r="AA313" t="b">
        <v>0</v>
      </c>
      <c r="AB313" t="b">
        <v>0</v>
      </c>
      <c r="AC313" t="b">
        <v>0</v>
      </c>
      <c r="AD313" t="b">
        <v>0</v>
      </c>
      <c r="AE313" t="b">
        <v>0</v>
      </c>
      <c r="AF313" t="b">
        <v>0</v>
      </c>
      <c r="AG313" t="b">
        <v>0</v>
      </c>
      <c r="AH313">
        <v>0</v>
      </c>
      <c r="AI313" t="b">
        <v>0</v>
      </c>
      <c r="AJ313" t="b">
        <v>0</v>
      </c>
      <c r="AK313">
        <v>211</v>
      </c>
      <c r="AL313">
        <v>0</v>
      </c>
      <c r="AM313" t="s">
        <v>440</v>
      </c>
    </row>
    <row r="314" spans="1:39" x14ac:dyDescent="0.25">
      <c r="A314" t="s">
        <v>410</v>
      </c>
      <c r="B314" t="s">
        <v>411</v>
      </c>
      <c r="C314">
        <v>271</v>
      </c>
      <c r="D314">
        <v>0</v>
      </c>
      <c r="E314" t="s">
        <v>166</v>
      </c>
      <c r="F314" t="s">
        <v>101</v>
      </c>
      <c r="G314" t="b">
        <v>1</v>
      </c>
      <c r="H314" t="b">
        <v>0</v>
      </c>
      <c r="I314" t="b">
        <v>0</v>
      </c>
      <c r="J314" t="b">
        <v>0</v>
      </c>
      <c r="K314" t="b">
        <v>0</v>
      </c>
      <c r="L314" t="b">
        <v>0</v>
      </c>
      <c r="M314" t="b">
        <v>0</v>
      </c>
      <c r="N314" t="b">
        <v>0</v>
      </c>
      <c r="O314" t="b">
        <v>0</v>
      </c>
      <c r="P314">
        <v>0</v>
      </c>
      <c r="Q314" t="b">
        <v>0</v>
      </c>
      <c r="R314" t="b">
        <v>0</v>
      </c>
      <c r="S314" t="b">
        <v>0</v>
      </c>
      <c r="T314" t="b">
        <v>0</v>
      </c>
      <c r="U314" t="b">
        <v>0</v>
      </c>
      <c r="V314" t="b">
        <v>0</v>
      </c>
      <c r="W314" t="b">
        <v>0</v>
      </c>
      <c r="X314" t="b">
        <v>0</v>
      </c>
      <c r="Y314" t="b">
        <v>0</v>
      </c>
      <c r="Z314" t="b">
        <v>0</v>
      </c>
      <c r="AA314" t="b">
        <v>0</v>
      </c>
      <c r="AB314" t="b">
        <v>0</v>
      </c>
      <c r="AC314" t="b">
        <v>0</v>
      </c>
      <c r="AD314" t="b">
        <v>0</v>
      </c>
      <c r="AE314" t="b">
        <v>0</v>
      </c>
      <c r="AF314" t="b">
        <v>0</v>
      </c>
      <c r="AG314" t="b">
        <v>0</v>
      </c>
      <c r="AH314">
        <v>0</v>
      </c>
      <c r="AI314" t="b">
        <v>0</v>
      </c>
      <c r="AJ314" t="b">
        <v>0</v>
      </c>
      <c r="AK314">
        <v>5702</v>
      </c>
      <c r="AL314">
        <v>0</v>
      </c>
      <c r="AM314" t="s">
        <v>171</v>
      </c>
    </row>
    <row r="315" spans="1:39" x14ac:dyDescent="0.25">
      <c r="A315" t="s">
        <v>447</v>
      </c>
      <c r="B315" t="s">
        <v>448</v>
      </c>
      <c r="C315">
        <v>145</v>
      </c>
      <c r="D315">
        <v>0</v>
      </c>
      <c r="E315" t="s">
        <v>166</v>
      </c>
      <c r="F315" t="s">
        <v>101</v>
      </c>
      <c r="G315" t="b">
        <v>0</v>
      </c>
      <c r="H315" t="b">
        <v>0</v>
      </c>
      <c r="I315" t="b">
        <v>0</v>
      </c>
      <c r="J315" t="b">
        <v>0</v>
      </c>
      <c r="K315" t="b">
        <v>0</v>
      </c>
      <c r="L315" t="b">
        <v>0</v>
      </c>
      <c r="M315" t="b">
        <v>0</v>
      </c>
      <c r="N315" t="b">
        <v>0</v>
      </c>
      <c r="O315" t="b">
        <v>0</v>
      </c>
      <c r="P315">
        <v>0</v>
      </c>
      <c r="Q315" t="b">
        <v>0</v>
      </c>
      <c r="R315" t="b">
        <v>0</v>
      </c>
      <c r="S315" t="b">
        <v>0</v>
      </c>
      <c r="T315" t="b">
        <v>0</v>
      </c>
      <c r="U315" t="b">
        <v>0</v>
      </c>
      <c r="V315" t="b">
        <v>0</v>
      </c>
      <c r="W315" t="b">
        <v>0</v>
      </c>
      <c r="X315" t="b">
        <v>0</v>
      </c>
      <c r="Y315" t="b">
        <v>0</v>
      </c>
      <c r="Z315" t="b">
        <v>0</v>
      </c>
      <c r="AA315" t="b">
        <v>0</v>
      </c>
      <c r="AB315" t="b">
        <v>0</v>
      </c>
      <c r="AC315" t="b">
        <v>0</v>
      </c>
      <c r="AD315" t="b">
        <v>0</v>
      </c>
      <c r="AE315" t="b">
        <v>0</v>
      </c>
      <c r="AF315" t="b">
        <v>0</v>
      </c>
      <c r="AG315" t="b">
        <v>0</v>
      </c>
      <c r="AH315">
        <v>0</v>
      </c>
      <c r="AI315" t="b">
        <v>0</v>
      </c>
      <c r="AJ315" t="b">
        <v>1</v>
      </c>
      <c r="AK315">
        <v>334</v>
      </c>
      <c r="AL315">
        <v>0</v>
      </c>
      <c r="AM315" t="s">
        <v>449</v>
      </c>
    </row>
    <row r="316" spans="1:39" x14ac:dyDescent="0.25">
      <c r="A316" t="s">
        <v>447</v>
      </c>
      <c r="B316" t="s">
        <v>448</v>
      </c>
      <c r="C316">
        <v>556</v>
      </c>
      <c r="D316">
        <v>1</v>
      </c>
      <c r="E316" t="s">
        <v>422</v>
      </c>
      <c r="F316" t="s">
        <v>102</v>
      </c>
      <c r="G316" t="b">
        <v>1</v>
      </c>
      <c r="H316" t="b">
        <v>0</v>
      </c>
      <c r="I316" t="b">
        <v>0</v>
      </c>
      <c r="J316" t="b">
        <v>0</v>
      </c>
      <c r="K316" t="b">
        <v>0</v>
      </c>
      <c r="L316" t="b">
        <v>0</v>
      </c>
      <c r="M316" t="b">
        <v>0</v>
      </c>
      <c r="N316" t="b">
        <v>0</v>
      </c>
      <c r="O316" t="b">
        <v>0</v>
      </c>
      <c r="P316">
        <v>0</v>
      </c>
      <c r="Q316" t="b">
        <v>1</v>
      </c>
      <c r="R316" t="b">
        <v>0</v>
      </c>
      <c r="S316" t="b">
        <v>0</v>
      </c>
      <c r="T316" t="b">
        <v>0</v>
      </c>
      <c r="U316" t="b">
        <v>0</v>
      </c>
      <c r="V316" t="b">
        <v>1</v>
      </c>
      <c r="W316" t="b">
        <v>1</v>
      </c>
      <c r="X316" t="b">
        <v>1</v>
      </c>
      <c r="Y316" t="b">
        <v>0</v>
      </c>
      <c r="Z316" t="b">
        <v>0</v>
      </c>
      <c r="AA316" t="b">
        <v>0</v>
      </c>
      <c r="AB316" t="b">
        <v>0</v>
      </c>
      <c r="AC316" t="b">
        <v>0</v>
      </c>
      <c r="AD316" t="b">
        <v>0</v>
      </c>
      <c r="AE316" t="b">
        <v>0</v>
      </c>
      <c r="AF316" t="b">
        <v>0</v>
      </c>
      <c r="AG316" t="b">
        <v>0</v>
      </c>
      <c r="AH316">
        <v>0</v>
      </c>
      <c r="AI316" t="b">
        <v>0</v>
      </c>
      <c r="AJ316" t="b">
        <v>0</v>
      </c>
      <c r="AK316">
        <v>595</v>
      </c>
      <c r="AL316">
        <v>0</v>
      </c>
      <c r="AM316" t="s">
        <v>450</v>
      </c>
    </row>
    <row r="317" spans="1:39" x14ac:dyDescent="0.25">
      <c r="A317" t="s">
        <v>447</v>
      </c>
      <c r="B317" t="s">
        <v>448</v>
      </c>
      <c r="C317">
        <v>153</v>
      </c>
      <c r="D317">
        <v>0</v>
      </c>
      <c r="E317" t="s">
        <v>412</v>
      </c>
      <c r="F317" t="s">
        <v>101</v>
      </c>
      <c r="G317" t="b">
        <v>1</v>
      </c>
      <c r="H317" t="b">
        <v>0</v>
      </c>
      <c r="I317" t="b">
        <v>0</v>
      </c>
      <c r="J317" t="b">
        <v>0</v>
      </c>
      <c r="K317" t="b">
        <v>0</v>
      </c>
      <c r="L317" t="b">
        <v>0</v>
      </c>
      <c r="M317" t="b">
        <v>0</v>
      </c>
      <c r="N317" t="b">
        <v>0</v>
      </c>
      <c r="O317" t="b">
        <v>0</v>
      </c>
      <c r="P317">
        <v>3</v>
      </c>
      <c r="Q317" t="b">
        <v>0</v>
      </c>
      <c r="R317" t="b">
        <v>0</v>
      </c>
      <c r="S317" t="b">
        <v>0</v>
      </c>
      <c r="T317" t="b">
        <v>0</v>
      </c>
      <c r="U317" t="b">
        <v>0</v>
      </c>
      <c r="V317" t="b">
        <v>0</v>
      </c>
      <c r="W317" t="b">
        <v>0</v>
      </c>
      <c r="X317" t="b">
        <v>0</v>
      </c>
      <c r="Y317" t="b">
        <v>0</v>
      </c>
      <c r="Z317" t="b">
        <v>0</v>
      </c>
      <c r="AA317" t="b">
        <v>0</v>
      </c>
      <c r="AB317" t="b">
        <v>0</v>
      </c>
      <c r="AC317" t="b">
        <v>0</v>
      </c>
      <c r="AD317" t="b">
        <v>0</v>
      </c>
      <c r="AE317" t="b">
        <v>0</v>
      </c>
      <c r="AF317" t="b">
        <v>0</v>
      </c>
      <c r="AG317" t="b">
        <v>0</v>
      </c>
      <c r="AH317">
        <v>0</v>
      </c>
      <c r="AI317" t="b">
        <v>0</v>
      </c>
      <c r="AJ317" t="b">
        <v>0</v>
      </c>
      <c r="AK317">
        <v>226</v>
      </c>
      <c r="AL317">
        <v>0</v>
      </c>
      <c r="AM317" t="s">
        <v>451</v>
      </c>
    </row>
    <row r="318" spans="1:39" x14ac:dyDescent="0.25">
      <c r="A318" t="s">
        <v>447</v>
      </c>
      <c r="B318" t="s">
        <v>448</v>
      </c>
      <c r="C318">
        <v>499</v>
      </c>
      <c r="D318">
        <v>0</v>
      </c>
      <c r="E318" t="s">
        <v>166</v>
      </c>
      <c r="F318" t="s">
        <v>101</v>
      </c>
      <c r="G318" t="b">
        <v>1</v>
      </c>
      <c r="H318" t="b">
        <v>0</v>
      </c>
      <c r="I318" t="b">
        <v>0</v>
      </c>
      <c r="J318" t="b">
        <v>0</v>
      </c>
      <c r="K318" t="b">
        <v>0</v>
      </c>
      <c r="L318" t="b">
        <v>0</v>
      </c>
      <c r="M318" t="b">
        <v>0</v>
      </c>
      <c r="N318" t="b">
        <v>0</v>
      </c>
      <c r="O318" t="b">
        <v>0</v>
      </c>
      <c r="P318">
        <v>0</v>
      </c>
      <c r="Q318" t="b">
        <v>0</v>
      </c>
      <c r="R318" t="b">
        <v>0</v>
      </c>
      <c r="S318" t="b">
        <v>0</v>
      </c>
      <c r="T318" t="b">
        <v>0</v>
      </c>
      <c r="U318" t="b">
        <v>0</v>
      </c>
      <c r="V318" t="b">
        <v>0</v>
      </c>
      <c r="W318" t="b">
        <v>0</v>
      </c>
      <c r="X318" t="b">
        <v>0</v>
      </c>
      <c r="Y318" t="b">
        <v>0</v>
      </c>
      <c r="Z318" t="b">
        <v>0</v>
      </c>
      <c r="AA318" t="b">
        <v>0</v>
      </c>
      <c r="AB318" t="b">
        <v>0</v>
      </c>
      <c r="AC318" t="b">
        <v>0</v>
      </c>
      <c r="AD318" t="b">
        <v>0</v>
      </c>
      <c r="AE318" t="b">
        <v>0</v>
      </c>
      <c r="AF318" t="b">
        <v>0</v>
      </c>
      <c r="AG318" t="b">
        <v>0</v>
      </c>
      <c r="AH318">
        <v>0</v>
      </c>
      <c r="AI318" t="b">
        <v>0</v>
      </c>
      <c r="AJ318" t="b">
        <v>0</v>
      </c>
      <c r="AK318">
        <v>443</v>
      </c>
      <c r="AL318">
        <v>0</v>
      </c>
      <c r="AM318" t="s">
        <v>452</v>
      </c>
    </row>
    <row r="319" spans="1:39" x14ac:dyDescent="0.25">
      <c r="A319" t="s">
        <v>447</v>
      </c>
      <c r="B319" t="s">
        <v>448</v>
      </c>
      <c r="C319">
        <v>548</v>
      </c>
      <c r="D319">
        <v>0</v>
      </c>
      <c r="E319" t="s">
        <v>166</v>
      </c>
      <c r="F319" t="s">
        <v>101</v>
      </c>
      <c r="G319" t="b">
        <v>1</v>
      </c>
      <c r="H319" t="b">
        <v>0</v>
      </c>
      <c r="I319" t="b">
        <v>0</v>
      </c>
      <c r="J319" t="b">
        <v>0</v>
      </c>
      <c r="K319" t="b">
        <v>0</v>
      </c>
      <c r="L319" t="b">
        <v>0</v>
      </c>
      <c r="M319" t="b">
        <v>0</v>
      </c>
      <c r="N319" t="b">
        <v>0</v>
      </c>
      <c r="O319" t="b">
        <v>0</v>
      </c>
      <c r="P319">
        <v>0</v>
      </c>
      <c r="Q319" t="b">
        <v>0</v>
      </c>
      <c r="R319" t="b">
        <v>0</v>
      </c>
      <c r="S319" t="b">
        <v>0</v>
      </c>
      <c r="T319" t="b">
        <v>0</v>
      </c>
      <c r="U319" t="b">
        <v>0</v>
      </c>
      <c r="V319" t="b">
        <v>0</v>
      </c>
      <c r="W319" t="b">
        <v>0</v>
      </c>
      <c r="X319" t="b">
        <v>0</v>
      </c>
      <c r="Y319" t="b">
        <v>0</v>
      </c>
      <c r="Z319" t="b">
        <v>0</v>
      </c>
      <c r="AA319" t="b">
        <v>0</v>
      </c>
      <c r="AB319" t="b">
        <v>0</v>
      </c>
      <c r="AC319" t="b">
        <v>0</v>
      </c>
      <c r="AD319" t="b">
        <v>0</v>
      </c>
      <c r="AE319" t="b">
        <v>0</v>
      </c>
      <c r="AF319" t="b">
        <v>0</v>
      </c>
      <c r="AG319" t="b">
        <v>0</v>
      </c>
      <c r="AH319">
        <v>0</v>
      </c>
      <c r="AI319" t="b">
        <v>0</v>
      </c>
      <c r="AJ319" t="b">
        <v>0</v>
      </c>
      <c r="AK319">
        <v>426</v>
      </c>
      <c r="AL319">
        <v>0</v>
      </c>
      <c r="AM319" t="s">
        <v>453</v>
      </c>
    </row>
    <row r="320" spans="1:39" x14ac:dyDescent="0.25">
      <c r="A320" t="s">
        <v>447</v>
      </c>
      <c r="B320" t="s">
        <v>448</v>
      </c>
      <c r="C320">
        <v>457</v>
      </c>
      <c r="D320">
        <v>0</v>
      </c>
      <c r="E320" t="s">
        <v>160</v>
      </c>
      <c r="F320" t="s">
        <v>101</v>
      </c>
      <c r="G320" t="b">
        <v>1</v>
      </c>
      <c r="H320" t="b">
        <v>0</v>
      </c>
      <c r="I320" t="b">
        <v>0</v>
      </c>
      <c r="J320" t="b">
        <v>0</v>
      </c>
      <c r="K320" t="b">
        <v>0</v>
      </c>
      <c r="L320" t="b">
        <v>0</v>
      </c>
      <c r="M320" t="b">
        <v>0</v>
      </c>
      <c r="N320" t="b">
        <v>0</v>
      </c>
      <c r="O320" t="b">
        <v>1</v>
      </c>
      <c r="P320">
        <v>0</v>
      </c>
      <c r="Q320" t="b">
        <v>0</v>
      </c>
      <c r="R320" t="b">
        <v>0</v>
      </c>
      <c r="S320" t="b">
        <v>0</v>
      </c>
      <c r="T320" t="b">
        <v>0</v>
      </c>
      <c r="U320" t="b">
        <v>0</v>
      </c>
      <c r="V320" t="b">
        <v>0</v>
      </c>
      <c r="W320" t="b">
        <v>0</v>
      </c>
      <c r="X320" t="b">
        <v>0</v>
      </c>
      <c r="Y320" t="b">
        <v>0</v>
      </c>
      <c r="Z320" t="b">
        <v>0</v>
      </c>
      <c r="AA320" t="b">
        <v>0</v>
      </c>
      <c r="AB320" t="b">
        <v>0</v>
      </c>
      <c r="AC320" t="b">
        <v>0</v>
      </c>
      <c r="AD320" t="b">
        <v>0</v>
      </c>
      <c r="AE320" t="b">
        <v>0</v>
      </c>
      <c r="AF320" t="b">
        <v>0</v>
      </c>
      <c r="AG320" t="b">
        <v>0</v>
      </c>
      <c r="AH320">
        <v>0</v>
      </c>
      <c r="AI320" t="b">
        <v>0</v>
      </c>
      <c r="AJ320" t="b">
        <v>0</v>
      </c>
      <c r="AK320">
        <v>777</v>
      </c>
      <c r="AL320">
        <v>0</v>
      </c>
      <c r="AM320" t="s">
        <v>454</v>
      </c>
    </row>
    <row r="321" spans="1:39" x14ac:dyDescent="0.25">
      <c r="A321" t="s">
        <v>447</v>
      </c>
      <c r="B321" t="s">
        <v>448</v>
      </c>
      <c r="C321">
        <v>539</v>
      </c>
      <c r="D321">
        <v>0</v>
      </c>
      <c r="E321" t="s">
        <v>455</v>
      </c>
      <c r="F321" t="s">
        <v>102</v>
      </c>
      <c r="G321" t="b">
        <v>1</v>
      </c>
      <c r="H321" t="b">
        <v>0</v>
      </c>
      <c r="I321" t="b">
        <v>0</v>
      </c>
      <c r="J321" t="b">
        <v>0</v>
      </c>
      <c r="K321" t="b">
        <v>0</v>
      </c>
      <c r="L321" t="b">
        <v>0</v>
      </c>
      <c r="M321" t="b">
        <v>0</v>
      </c>
      <c r="N321" t="b">
        <v>0</v>
      </c>
      <c r="O321" t="b">
        <v>0</v>
      </c>
      <c r="P321">
        <v>6</v>
      </c>
      <c r="Q321" t="b">
        <v>0</v>
      </c>
      <c r="R321" t="b">
        <v>0</v>
      </c>
      <c r="S321" t="b">
        <v>0</v>
      </c>
      <c r="T321" t="b">
        <v>0</v>
      </c>
      <c r="U321" t="b">
        <v>0</v>
      </c>
      <c r="V321" t="b">
        <v>1</v>
      </c>
      <c r="W321" t="b">
        <v>1</v>
      </c>
      <c r="X321" t="b">
        <v>1</v>
      </c>
      <c r="Y321" t="b">
        <v>0</v>
      </c>
      <c r="Z321" t="b">
        <v>0</v>
      </c>
      <c r="AA321" t="b">
        <v>0</v>
      </c>
      <c r="AB321" t="b">
        <v>0</v>
      </c>
      <c r="AC321" t="b">
        <v>0</v>
      </c>
      <c r="AD321" t="b">
        <v>0</v>
      </c>
      <c r="AE321" t="b">
        <v>0</v>
      </c>
      <c r="AF321" t="b">
        <v>0</v>
      </c>
      <c r="AG321" t="b">
        <v>0</v>
      </c>
      <c r="AH321">
        <v>0</v>
      </c>
      <c r="AI321" t="b">
        <v>0</v>
      </c>
      <c r="AJ321" t="b">
        <v>0</v>
      </c>
      <c r="AK321">
        <v>210</v>
      </c>
      <c r="AL321">
        <v>0</v>
      </c>
      <c r="AM321" t="s">
        <v>456</v>
      </c>
    </row>
    <row r="322" spans="1:39" x14ac:dyDescent="0.25">
      <c r="A322" t="s">
        <v>447</v>
      </c>
      <c r="B322" t="s">
        <v>448</v>
      </c>
      <c r="C322">
        <v>524</v>
      </c>
      <c r="D322">
        <v>0</v>
      </c>
      <c r="E322" t="s">
        <v>455</v>
      </c>
      <c r="F322" t="s">
        <v>102</v>
      </c>
      <c r="G322" t="b">
        <v>1</v>
      </c>
      <c r="H322" t="b">
        <v>0</v>
      </c>
      <c r="I322" t="b">
        <v>0</v>
      </c>
      <c r="J322" t="b">
        <v>0</v>
      </c>
      <c r="K322" t="b">
        <v>0</v>
      </c>
      <c r="L322" t="b">
        <v>0</v>
      </c>
      <c r="M322" t="b">
        <v>0</v>
      </c>
      <c r="N322" t="b">
        <v>0</v>
      </c>
      <c r="O322" t="b">
        <v>0</v>
      </c>
      <c r="P322">
        <v>2</v>
      </c>
      <c r="Q322" t="b">
        <v>0</v>
      </c>
      <c r="R322" t="b">
        <v>0</v>
      </c>
      <c r="S322" t="b">
        <v>0</v>
      </c>
      <c r="T322" t="b">
        <v>0</v>
      </c>
      <c r="U322" t="b">
        <v>0</v>
      </c>
      <c r="V322" t="b">
        <v>1</v>
      </c>
      <c r="W322" t="b">
        <v>1</v>
      </c>
      <c r="X322" t="b">
        <v>1</v>
      </c>
      <c r="Y322" t="b">
        <v>0</v>
      </c>
      <c r="Z322" t="b">
        <v>0</v>
      </c>
      <c r="AA322" t="b">
        <v>0</v>
      </c>
      <c r="AB322" t="b">
        <v>0</v>
      </c>
      <c r="AC322" t="b">
        <v>0</v>
      </c>
      <c r="AD322" t="b">
        <v>0</v>
      </c>
      <c r="AE322" t="b">
        <v>0</v>
      </c>
      <c r="AF322" t="b">
        <v>0</v>
      </c>
      <c r="AG322" t="b">
        <v>0</v>
      </c>
      <c r="AH322">
        <v>0</v>
      </c>
      <c r="AI322" t="b">
        <v>0</v>
      </c>
      <c r="AJ322" t="b">
        <v>0</v>
      </c>
      <c r="AK322">
        <v>270</v>
      </c>
      <c r="AL322">
        <v>0</v>
      </c>
      <c r="AM322" t="s">
        <v>457</v>
      </c>
    </row>
    <row r="323" spans="1:39" x14ac:dyDescent="0.25">
      <c r="A323" t="s">
        <v>447</v>
      </c>
      <c r="B323" t="s">
        <v>448</v>
      </c>
      <c r="C323">
        <v>424</v>
      </c>
      <c r="D323">
        <v>0</v>
      </c>
      <c r="E323" t="s">
        <v>412</v>
      </c>
      <c r="F323" t="s">
        <v>101</v>
      </c>
      <c r="G323" t="b">
        <v>1</v>
      </c>
      <c r="H323" t="b">
        <v>0</v>
      </c>
      <c r="I323" t="b">
        <v>0</v>
      </c>
      <c r="J323" t="b">
        <v>0</v>
      </c>
      <c r="K323" t="b">
        <v>0</v>
      </c>
      <c r="L323" t="b">
        <v>0</v>
      </c>
      <c r="M323" t="b">
        <v>0</v>
      </c>
      <c r="N323" t="b">
        <v>0</v>
      </c>
      <c r="O323" t="b">
        <v>0</v>
      </c>
      <c r="P323">
        <v>3</v>
      </c>
      <c r="Q323" t="b">
        <v>0</v>
      </c>
      <c r="R323" t="b">
        <v>0</v>
      </c>
      <c r="S323" t="b">
        <v>0</v>
      </c>
      <c r="T323" t="b">
        <v>0</v>
      </c>
      <c r="U323" t="b">
        <v>0</v>
      </c>
      <c r="V323" t="b">
        <v>0</v>
      </c>
      <c r="W323" t="b">
        <v>0</v>
      </c>
      <c r="X323" t="b">
        <v>0</v>
      </c>
      <c r="Y323" t="b">
        <v>0</v>
      </c>
      <c r="Z323" t="b">
        <v>0</v>
      </c>
      <c r="AA323" t="b">
        <v>0</v>
      </c>
      <c r="AB323" t="b">
        <v>0</v>
      </c>
      <c r="AC323" t="b">
        <v>0</v>
      </c>
      <c r="AD323" t="b">
        <v>0</v>
      </c>
      <c r="AE323" t="b">
        <v>0</v>
      </c>
      <c r="AF323" t="b">
        <v>0</v>
      </c>
      <c r="AG323" t="b">
        <v>0</v>
      </c>
      <c r="AH323">
        <v>0</v>
      </c>
      <c r="AI323" t="b">
        <v>0</v>
      </c>
      <c r="AJ323" t="b">
        <v>0</v>
      </c>
      <c r="AK323">
        <v>233</v>
      </c>
      <c r="AL323">
        <v>0</v>
      </c>
      <c r="AM323" t="s">
        <v>458</v>
      </c>
    </row>
    <row r="324" spans="1:39" x14ac:dyDescent="0.25">
      <c r="A324" t="s">
        <v>447</v>
      </c>
      <c r="B324" t="s">
        <v>448</v>
      </c>
      <c r="C324">
        <v>187</v>
      </c>
      <c r="D324">
        <v>0</v>
      </c>
      <c r="E324" t="s">
        <v>166</v>
      </c>
      <c r="F324" t="s">
        <v>101</v>
      </c>
      <c r="G324" t="b">
        <v>0</v>
      </c>
      <c r="H324" t="b">
        <v>0</v>
      </c>
      <c r="I324" t="b">
        <v>0</v>
      </c>
      <c r="J324" t="b">
        <v>0</v>
      </c>
      <c r="K324" t="b">
        <v>0</v>
      </c>
      <c r="L324" t="b">
        <v>0</v>
      </c>
      <c r="M324" t="b">
        <v>0</v>
      </c>
      <c r="N324" t="b">
        <v>0</v>
      </c>
      <c r="O324" t="b">
        <v>0</v>
      </c>
      <c r="P324">
        <v>0</v>
      </c>
      <c r="Q324" t="b">
        <v>0</v>
      </c>
      <c r="R324" t="b">
        <v>0</v>
      </c>
      <c r="S324" t="b">
        <v>0</v>
      </c>
      <c r="T324" t="b">
        <v>0</v>
      </c>
      <c r="U324" t="b">
        <v>0</v>
      </c>
      <c r="V324" t="b">
        <v>0</v>
      </c>
      <c r="W324" t="b">
        <v>0</v>
      </c>
      <c r="X324" t="b">
        <v>0</v>
      </c>
      <c r="Y324" t="b">
        <v>0</v>
      </c>
      <c r="Z324" t="b">
        <v>0</v>
      </c>
      <c r="AA324" t="b">
        <v>0</v>
      </c>
      <c r="AB324" t="b">
        <v>0</v>
      </c>
      <c r="AC324" t="b">
        <v>0</v>
      </c>
      <c r="AD324" t="b">
        <v>0</v>
      </c>
      <c r="AE324" t="b">
        <v>0</v>
      </c>
      <c r="AF324" t="b">
        <v>0</v>
      </c>
      <c r="AG324" t="b">
        <v>0</v>
      </c>
      <c r="AH324">
        <v>0</v>
      </c>
      <c r="AI324" t="b">
        <v>0</v>
      </c>
      <c r="AJ324" t="b">
        <v>1</v>
      </c>
      <c r="AK324">
        <v>383</v>
      </c>
      <c r="AL324">
        <v>0</v>
      </c>
      <c r="AM324" t="s">
        <v>171</v>
      </c>
    </row>
    <row r="325" spans="1:39" x14ac:dyDescent="0.25">
      <c r="A325" t="s">
        <v>447</v>
      </c>
      <c r="B325" t="s">
        <v>448</v>
      </c>
      <c r="C325">
        <v>14</v>
      </c>
      <c r="D325">
        <v>0</v>
      </c>
      <c r="E325" t="s">
        <v>393</v>
      </c>
      <c r="F325" t="s">
        <v>101</v>
      </c>
      <c r="G325" t="b">
        <v>1</v>
      </c>
      <c r="H325" t="b">
        <v>0</v>
      </c>
      <c r="I325" t="b">
        <v>0</v>
      </c>
      <c r="J325" t="b">
        <v>0</v>
      </c>
      <c r="K325" t="b">
        <v>0</v>
      </c>
      <c r="L325" t="b">
        <v>0</v>
      </c>
      <c r="M325" t="b">
        <v>0</v>
      </c>
      <c r="N325" t="b">
        <v>1</v>
      </c>
      <c r="O325" t="b">
        <v>0</v>
      </c>
      <c r="P325">
        <v>0</v>
      </c>
      <c r="Q325" t="b">
        <v>0</v>
      </c>
      <c r="R325" t="b">
        <v>0</v>
      </c>
      <c r="S325" t="b">
        <v>0</v>
      </c>
      <c r="T325" t="b">
        <v>0</v>
      </c>
      <c r="U325" t="b">
        <v>0</v>
      </c>
      <c r="V325" t="b">
        <v>0</v>
      </c>
      <c r="W325" t="b">
        <v>0</v>
      </c>
      <c r="X325" t="b">
        <v>0</v>
      </c>
      <c r="Y325" t="b">
        <v>0</v>
      </c>
      <c r="Z325" t="b">
        <v>0</v>
      </c>
      <c r="AA325" t="b">
        <v>0</v>
      </c>
      <c r="AB325" t="b">
        <v>0</v>
      </c>
      <c r="AC325" t="b">
        <v>0</v>
      </c>
      <c r="AD325" t="b">
        <v>0</v>
      </c>
      <c r="AE325" t="b">
        <v>0</v>
      </c>
      <c r="AF325" t="b">
        <v>0</v>
      </c>
      <c r="AG325" t="b">
        <v>1</v>
      </c>
      <c r="AH325">
        <v>3</v>
      </c>
      <c r="AI325" t="b">
        <v>0</v>
      </c>
      <c r="AJ325" t="b">
        <v>0</v>
      </c>
      <c r="AK325">
        <v>897</v>
      </c>
      <c r="AL325">
        <v>2</v>
      </c>
      <c r="AM325" t="s">
        <v>459</v>
      </c>
    </row>
    <row r="326" spans="1:39" x14ac:dyDescent="0.25">
      <c r="A326" t="s">
        <v>447</v>
      </c>
      <c r="B326" t="s">
        <v>448</v>
      </c>
      <c r="C326">
        <v>332</v>
      </c>
      <c r="D326">
        <v>0</v>
      </c>
      <c r="E326" t="s">
        <v>401</v>
      </c>
      <c r="F326" t="s">
        <v>102</v>
      </c>
      <c r="G326" t="b">
        <v>0</v>
      </c>
      <c r="H326" t="b">
        <v>0</v>
      </c>
      <c r="I326" t="b">
        <v>0</v>
      </c>
      <c r="J326" t="b">
        <v>0</v>
      </c>
      <c r="K326" t="b">
        <v>0</v>
      </c>
      <c r="L326" t="b">
        <v>0</v>
      </c>
      <c r="M326" t="b">
        <v>1</v>
      </c>
      <c r="N326" t="b">
        <v>0</v>
      </c>
      <c r="O326" t="b">
        <v>1</v>
      </c>
      <c r="P326">
        <v>0</v>
      </c>
      <c r="Q326" t="b">
        <v>1</v>
      </c>
      <c r="R326" t="b">
        <v>0</v>
      </c>
      <c r="S326" t="b">
        <v>0</v>
      </c>
      <c r="T326" t="b">
        <v>0</v>
      </c>
      <c r="U326" t="b">
        <v>0</v>
      </c>
      <c r="V326" t="b">
        <v>1</v>
      </c>
      <c r="W326" t="b">
        <v>1</v>
      </c>
      <c r="X326" t="b">
        <v>1</v>
      </c>
      <c r="Y326" t="b">
        <v>0</v>
      </c>
      <c r="Z326" t="b">
        <v>0</v>
      </c>
      <c r="AA326" t="b">
        <v>0</v>
      </c>
      <c r="AB326" t="b">
        <v>0</v>
      </c>
      <c r="AC326" t="b">
        <v>0</v>
      </c>
      <c r="AD326" t="b">
        <v>0</v>
      </c>
      <c r="AE326" t="b">
        <v>0</v>
      </c>
      <c r="AF326" t="b">
        <v>0</v>
      </c>
      <c r="AG326" t="b">
        <v>0</v>
      </c>
      <c r="AH326">
        <v>0</v>
      </c>
      <c r="AI326" t="b">
        <v>0</v>
      </c>
      <c r="AJ326" t="b">
        <v>1</v>
      </c>
      <c r="AK326">
        <v>143</v>
      </c>
      <c r="AL326">
        <v>0</v>
      </c>
      <c r="AM326" t="s">
        <v>460</v>
      </c>
    </row>
    <row r="327" spans="1:39" x14ac:dyDescent="0.25">
      <c r="A327" t="s">
        <v>447</v>
      </c>
      <c r="B327" t="s">
        <v>448</v>
      </c>
      <c r="C327">
        <v>549</v>
      </c>
      <c r="D327">
        <v>0</v>
      </c>
      <c r="E327" t="s">
        <v>455</v>
      </c>
      <c r="F327" t="s">
        <v>102</v>
      </c>
      <c r="G327" t="b">
        <v>1</v>
      </c>
      <c r="H327" t="b">
        <v>0</v>
      </c>
      <c r="I327" t="b">
        <v>0</v>
      </c>
      <c r="J327" t="b">
        <v>0</v>
      </c>
      <c r="K327" t="b">
        <v>0</v>
      </c>
      <c r="L327" t="b">
        <v>0</v>
      </c>
      <c r="M327" t="b">
        <v>0</v>
      </c>
      <c r="N327" t="b">
        <v>0</v>
      </c>
      <c r="O327" t="b">
        <v>0</v>
      </c>
      <c r="P327">
        <v>6</v>
      </c>
      <c r="Q327" t="b">
        <v>0</v>
      </c>
      <c r="R327" t="b">
        <v>0</v>
      </c>
      <c r="S327" t="b">
        <v>0</v>
      </c>
      <c r="T327" t="b">
        <v>0</v>
      </c>
      <c r="U327" t="b">
        <v>0</v>
      </c>
      <c r="V327" t="b">
        <v>1</v>
      </c>
      <c r="W327" t="b">
        <v>1</v>
      </c>
      <c r="X327" t="b">
        <v>1</v>
      </c>
      <c r="Y327" t="b">
        <v>0</v>
      </c>
      <c r="Z327" t="b">
        <v>0</v>
      </c>
      <c r="AA327" t="b">
        <v>0</v>
      </c>
      <c r="AB327" t="b">
        <v>0</v>
      </c>
      <c r="AC327" t="b">
        <v>0</v>
      </c>
      <c r="AD327" t="b">
        <v>0</v>
      </c>
      <c r="AE327" t="b">
        <v>0</v>
      </c>
      <c r="AF327" t="b">
        <v>0</v>
      </c>
      <c r="AG327" t="b">
        <v>0</v>
      </c>
      <c r="AH327">
        <v>0</v>
      </c>
      <c r="AI327" t="b">
        <v>0</v>
      </c>
      <c r="AJ327" t="b">
        <v>0</v>
      </c>
      <c r="AK327">
        <v>231</v>
      </c>
      <c r="AL327">
        <v>0</v>
      </c>
      <c r="AM327" t="s">
        <v>461</v>
      </c>
    </row>
    <row r="328" spans="1:39" x14ac:dyDescent="0.25">
      <c r="A328" t="s">
        <v>447</v>
      </c>
      <c r="B328" t="s">
        <v>448</v>
      </c>
      <c r="C328">
        <v>192</v>
      </c>
      <c r="D328">
        <v>0</v>
      </c>
      <c r="E328" t="s">
        <v>160</v>
      </c>
      <c r="F328" t="s">
        <v>101</v>
      </c>
      <c r="G328" t="b">
        <v>0</v>
      </c>
      <c r="H328" t="b">
        <v>0</v>
      </c>
      <c r="I328" t="b">
        <v>0</v>
      </c>
      <c r="J328" t="b">
        <v>0</v>
      </c>
      <c r="K328" t="b">
        <v>0</v>
      </c>
      <c r="L328" t="b">
        <v>0</v>
      </c>
      <c r="M328" t="b">
        <v>0</v>
      </c>
      <c r="N328" t="b">
        <v>0</v>
      </c>
      <c r="O328" t="b">
        <v>1</v>
      </c>
      <c r="P328">
        <v>0</v>
      </c>
      <c r="Q328" t="b">
        <v>0</v>
      </c>
      <c r="R328" t="b">
        <v>0</v>
      </c>
      <c r="S328" t="b">
        <v>0</v>
      </c>
      <c r="T328" t="b">
        <v>0</v>
      </c>
      <c r="U328" t="b">
        <v>0</v>
      </c>
      <c r="V328" t="b">
        <v>0</v>
      </c>
      <c r="W328" t="b">
        <v>0</v>
      </c>
      <c r="X328" t="b">
        <v>0</v>
      </c>
      <c r="Y328" t="b">
        <v>0</v>
      </c>
      <c r="Z328" t="b">
        <v>0</v>
      </c>
      <c r="AA328" t="b">
        <v>0</v>
      </c>
      <c r="AB328" t="b">
        <v>0</v>
      </c>
      <c r="AC328" t="b">
        <v>0</v>
      </c>
      <c r="AD328" t="b">
        <v>0</v>
      </c>
      <c r="AE328" t="b">
        <v>0</v>
      </c>
      <c r="AF328" t="b">
        <v>0</v>
      </c>
      <c r="AG328" t="b">
        <v>0</v>
      </c>
      <c r="AH328">
        <v>0</v>
      </c>
      <c r="AI328" t="b">
        <v>0</v>
      </c>
      <c r="AJ328" t="b">
        <v>1</v>
      </c>
      <c r="AK328">
        <v>219</v>
      </c>
      <c r="AL328">
        <v>0</v>
      </c>
      <c r="AM328" t="s">
        <v>462</v>
      </c>
    </row>
    <row r="329" spans="1:39" x14ac:dyDescent="0.25">
      <c r="A329" t="s">
        <v>447</v>
      </c>
      <c r="B329" t="s">
        <v>448</v>
      </c>
      <c r="C329">
        <v>431</v>
      </c>
      <c r="D329">
        <v>0</v>
      </c>
      <c r="E329" t="s">
        <v>160</v>
      </c>
      <c r="F329" t="s">
        <v>101</v>
      </c>
      <c r="G329" t="b">
        <v>0</v>
      </c>
      <c r="H329" t="b">
        <v>0</v>
      </c>
      <c r="I329" t="b">
        <v>0</v>
      </c>
      <c r="J329" t="b">
        <v>0</v>
      </c>
      <c r="K329" t="b">
        <v>0</v>
      </c>
      <c r="L329" t="b">
        <v>0</v>
      </c>
      <c r="M329" t="b">
        <v>0</v>
      </c>
      <c r="N329" t="b">
        <v>0</v>
      </c>
      <c r="O329" t="b">
        <v>1</v>
      </c>
      <c r="P329">
        <v>0</v>
      </c>
      <c r="Q329" t="b">
        <v>0</v>
      </c>
      <c r="R329" t="b">
        <v>0</v>
      </c>
      <c r="S329" t="b">
        <v>0</v>
      </c>
      <c r="T329" t="b">
        <v>0</v>
      </c>
      <c r="U329" t="b">
        <v>0</v>
      </c>
      <c r="V329" t="b">
        <v>0</v>
      </c>
      <c r="W329" t="b">
        <v>0</v>
      </c>
      <c r="X329" t="b">
        <v>0</v>
      </c>
      <c r="Y329" t="b">
        <v>0</v>
      </c>
      <c r="Z329" t="b">
        <v>0</v>
      </c>
      <c r="AA329" t="b">
        <v>0</v>
      </c>
      <c r="AB329" t="b">
        <v>0</v>
      </c>
      <c r="AC329" t="b">
        <v>0</v>
      </c>
      <c r="AD329" t="b">
        <v>0</v>
      </c>
      <c r="AE329" t="b">
        <v>0</v>
      </c>
      <c r="AF329" t="b">
        <v>0</v>
      </c>
      <c r="AG329" t="b">
        <v>0</v>
      </c>
      <c r="AH329">
        <v>0</v>
      </c>
      <c r="AI329" t="b">
        <v>0</v>
      </c>
      <c r="AJ329" t="b">
        <v>1</v>
      </c>
      <c r="AK329">
        <v>189</v>
      </c>
      <c r="AL329">
        <v>0</v>
      </c>
      <c r="AM329" t="s">
        <v>463</v>
      </c>
    </row>
    <row r="330" spans="1:39" x14ac:dyDescent="0.25">
      <c r="A330" t="s">
        <v>447</v>
      </c>
      <c r="B330" t="s">
        <v>448</v>
      </c>
      <c r="C330">
        <v>434</v>
      </c>
      <c r="D330">
        <v>0</v>
      </c>
      <c r="E330" t="s">
        <v>377</v>
      </c>
      <c r="F330" t="s">
        <v>102</v>
      </c>
      <c r="G330" t="b">
        <v>1</v>
      </c>
      <c r="H330" t="b">
        <v>0</v>
      </c>
      <c r="I330" t="b">
        <v>0</v>
      </c>
      <c r="J330" t="b">
        <v>0</v>
      </c>
      <c r="K330" t="b">
        <v>0</v>
      </c>
      <c r="L330" t="b">
        <v>0</v>
      </c>
      <c r="M330" t="b">
        <v>0</v>
      </c>
      <c r="N330" t="b">
        <v>0</v>
      </c>
      <c r="O330" t="b">
        <v>0</v>
      </c>
      <c r="P330">
        <v>0</v>
      </c>
      <c r="Q330" t="b">
        <v>0</v>
      </c>
      <c r="R330" t="b">
        <v>0</v>
      </c>
      <c r="S330" t="b">
        <v>0</v>
      </c>
      <c r="T330" t="b">
        <v>0</v>
      </c>
      <c r="U330" t="b">
        <v>0</v>
      </c>
      <c r="V330" t="b">
        <v>1</v>
      </c>
      <c r="W330" t="b">
        <v>1</v>
      </c>
      <c r="X330" t="b">
        <v>1</v>
      </c>
      <c r="Y330" t="b">
        <v>0</v>
      </c>
      <c r="Z330" t="b">
        <v>0</v>
      </c>
      <c r="AA330" t="b">
        <v>0</v>
      </c>
      <c r="AB330" t="b">
        <v>0</v>
      </c>
      <c r="AC330" t="b">
        <v>0</v>
      </c>
      <c r="AD330" t="b">
        <v>0</v>
      </c>
      <c r="AE330" t="b">
        <v>0</v>
      </c>
      <c r="AF330" t="b">
        <v>0</v>
      </c>
      <c r="AG330" t="b">
        <v>0</v>
      </c>
      <c r="AH330">
        <v>0</v>
      </c>
      <c r="AI330" t="b">
        <v>0</v>
      </c>
      <c r="AJ330" t="b">
        <v>0</v>
      </c>
      <c r="AK330">
        <v>255</v>
      </c>
      <c r="AL330">
        <v>0</v>
      </c>
      <c r="AM330" t="s">
        <v>464</v>
      </c>
    </row>
    <row r="331" spans="1:39" x14ac:dyDescent="0.25">
      <c r="A331" t="s">
        <v>447</v>
      </c>
      <c r="B331" t="s">
        <v>448</v>
      </c>
      <c r="C331">
        <v>569</v>
      </c>
      <c r="D331">
        <v>0</v>
      </c>
      <c r="E331" t="s">
        <v>393</v>
      </c>
      <c r="F331" t="s">
        <v>101</v>
      </c>
      <c r="G331" t="b">
        <v>1</v>
      </c>
      <c r="H331" t="b">
        <v>0</v>
      </c>
      <c r="I331" t="b">
        <v>0</v>
      </c>
      <c r="J331" t="b">
        <v>0</v>
      </c>
      <c r="K331" t="b">
        <v>0</v>
      </c>
      <c r="L331" t="b">
        <v>0</v>
      </c>
      <c r="M331" t="b">
        <v>0</v>
      </c>
      <c r="N331" t="b">
        <v>1</v>
      </c>
      <c r="O331" t="b">
        <v>0</v>
      </c>
      <c r="P331">
        <v>0</v>
      </c>
      <c r="Q331" t="b">
        <v>0</v>
      </c>
      <c r="R331" t="b">
        <v>0</v>
      </c>
      <c r="S331" t="b">
        <v>0</v>
      </c>
      <c r="T331" t="b">
        <v>0</v>
      </c>
      <c r="U331" t="b">
        <v>0</v>
      </c>
      <c r="V331" t="b">
        <v>0</v>
      </c>
      <c r="W331" t="b">
        <v>0</v>
      </c>
      <c r="X331" t="b">
        <v>0</v>
      </c>
      <c r="Y331" t="b">
        <v>0</v>
      </c>
      <c r="Z331" t="b">
        <v>0</v>
      </c>
      <c r="AA331" t="b">
        <v>0</v>
      </c>
      <c r="AB331" t="b">
        <v>0</v>
      </c>
      <c r="AC331" t="b">
        <v>0</v>
      </c>
      <c r="AD331" t="b">
        <v>0</v>
      </c>
      <c r="AE331" t="b">
        <v>0</v>
      </c>
      <c r="AF331" t="b">
        <v>0</v>
      </c>
      <c r="AG331" t="b">
        <v>1</v>
      </c>
      <c r="AH331">
        <v>0</v>
      </c>
      <c r="AI331" t="b">
        <v>0</v>
      </c>
      <c r="AJ331" t="b">
        <v>0</v>
      </c>
      <c r="AK331">
        <v>338</v>
      </c>
      <c r="AL331">
        <v>1</v>
      </c>
      <c r="AM331" t="s">
        <v>465</v>
      </c>
    </row>
    <row r="332" spans="1:39" x14ac:dyDescent="0.25">
      <c r="A332" t="s">
        <v>447</v>
      </c>
      <c r="B332" t="s">
        <v>448</v>
      </c>
      <c r="C332">
        <v>142</v>
      </c>
      <c r="D332">
        <v>0</v>
      </c>
      <c r="E332" t="s">
        <v>169</v>
      </c>
      <c r="F332" t="s">
        <v>101</v>
      </c>
      <c r="G332" t="b">
        <v>0</v>
      </c>
      <c r="H332" t="b">
        <v>0</v>
      </c>
      <c r="I332" t="b">
        <v>0</v>
      </c>
      <c r="J332" t="b">
        <v>0</v>
      </c>
      <c r="K332" t="b">
        <v>0</v>
      </c>
      <c r="L332" t="b">
        <v>0</v>
      </c>
      <c r="M332" t="b">
        <v>0</v>
      </c>
      <c r="N332" t="b">
        <v>0</v>
      </c>
      <c r="O332" t="b">
        <v>0</v>
      </c>
      <c r="P332">
        <v>0</v>
      </c>
      <c r="Q332" t="b">
        <v>0</v>
      </c>
      <c r="R332" t="b">
        <v>0</v>
      </c>
      <c r="S332" t="b">
        <v>0</v>
      </c>
      <c r="T332" t="b">
        <v>0</v>
      </c>
      <c r="U332" t="b">
        <v>0</v>
      </c>
      <c r="V332" t="b">
        <v>0</v>
      </c>
      <c r="W332" t="b">
        <v>0</v>
      </c>
      <c r="X332" t="b">
        <v>0</v>
      </c>
      <c r="Y332" t="b">
        <v>0</v>
      </c>
      <c r="Z332" t="b">
        <v>0</v>
      </c>
      <c r="AA332" t="b">
        <v>0</v>
      </c>
      <c r="AB332" t="b">
        <v>0</v>
      </c>
      <c r="AC332" t="b">
        <v>0</v>
      </c>
      <c r="AD332" t="b">
        <v>0</v>
      </c>
      <c r="AE332" t="b">
        <v>0</v>
      </c>
      <c r="AF332" t="b">
        <v>1</v>
      </c>
      <c r="AG332" t="b">
        <v>0</v>
      </c>
      <c r="AH332">
        <v>0</v>
      </c>
      <c r="AI332" t="b">
        <v>0</v>
      </c>
      <c r="AJ332" t="b">
        <v>1</v>
      </c>
      <c r="AK332">
        <v>88</v>
      </c>
      <c r="AL332">
        <v>0</v>
      </c>
      <c r="AM332" t="s">
        <v>466</v>
      </c>
    </row>
    <row r="333" spans="1:39" x14ac:dyDescent="0.25">
      <c r="A333" t="s">
        <v>447</v>
      </c>
      <c r="B333" t="s">
        <v>448</v>
      </c>
      <c r="C333">
        <v>521</v>
      </c>
      <c r="D333">
        <v>0</v>
      </c>
      <c r="E333" t="s">
        <v>166</v>
      </c>
      <c r="F333" t="s">
        <v>101</v>
      </c>
      <c r="G333" t="b">
        <v>0</v>
      </c>
      <c r="H333" t="b">
        <v>0</v>
      </c>
      <c r="I333" t="b">
        <v>0</v>
      </c>
      <c r="J333" t="b">
        <v>0</v>
      </c>
      <c r="K333" t="b">
        <v>0</v>
      </c>
      <c r="L333" t="b">
        <v>0</v>
      </c>
      <c r="M333" t="b">
        <v>0</v>
      </c>
      <c r="N333" t="b">
        <v>0</v>
      </c>
      <c r="O333" t="b">
        <v>0</v>
      </c>
      <c r="P333">
        <v>0</v>
      </c>
      <c r="Q333" t="b">
        <v>0</v>
      </c>
      <c r="R333" t="b">
        <v>0</v>
      </c>
      <c r="S333" t="b">
        <v>0</v>
      </c>
      <c r="T333" t="b">
        <v>0</v>
      </c>
      <c r="U333" t="b">
        <v>0</v>
      </c>
      <c r="V333" t="b">
        <v>0</v>
      </c>
      <c r="W333" t="b">
        <v>0</v>
      </c>
      <c r="X333" t="b">
        <v>0</v>
      </c>
      <c r="Y333" t="b">
        <v>0</v>
      </c>
      <c r="Z333" t="b">
        <v>0</v>
      </c>
      <c r="AA333" t="b">
        <v>0</v>
      </c>
      <c r="AB333" t="b">
        <v>0</v>
      </c>
      <c r="AC333" t="b">
        <v>0</v>
      </c>
      <c r="AD333" t="b">
        <v>0</v>
      </c>
      <c r="AE333" t="b">
        <v>0</v>
      </c>
      <c r="AF333" t="b">
        <v>0</v>
      </c>
      <c r="AG333" t="b">
        <v>0</v>
      </c>
      <c r="AH333">
        <v>0</v>
      </c>
      <c r="AI333" t="b">
        <v>0</v>
      </c>
      <c r="AJ333" t="b">
        <v>1</v>
      </c>
      <c r="AK333">
        <v>214</v>
      </c>
      <c r="AL333">
        <v>0</v>
      </c>
      <c r="AM333" t="s">
        <v>467</v>
      </c>
    </row>
    <row r="334" spans="1:39" x14ac:dyDescent="0.25">
      <c r="A334" t="s">
        <v>447</v>
      </c>
      <c r="B334" t="s">
        <v>448</v>
      </c>
      <c r="C334">
        <v>348</v>
      </c>
      <c r="D334">
        <v>0</v>
      </c>
      <c r="E334" t="s">
        <v>169</v>
      </c>
      <c r="F334" t="s">
        <v>101</v>
      </c>
      <c r="G334" t="b">
        <v>0</v>
      </c>
      <c r="H334" t="b">
        <v>0</v>
      </c>
      <c r="I334" t="b">
        <v>0</v>
      </c>
      <c r="J334" t="b">
        <v>0</v>
      </c>
      <c r="K334" t="b">
        <v>0</v>
      </c>
      <c r="L334" t="b">
        <v>0</v>
      </c>
      <c r="M334" t="b">
        <v>0</v>
      </c>
      <c r="N334" t="b">
        <v>0</v>
      </c>
      <c r="O334" t="b">
        <v>0</v>
      </c>
      <c r="P334">
        <v>0</v>
      </c>
      <c r="Q334" t="b">
        <v>0</v>
      </c>
      <c r="R334" t="b">
        <v>0</v>
      </c>
      <c r="S334" t="b">
        <v>0</v>
      </c>
      <c r="T334" t="b">
        <v>0</v>
      </c>
      <c r="U334" t="b">
        <v>0</v>
      </c>
      <c r="V334" t="b">
        <v>0</v>
      </c>
      <c r="W334" t="b">
        <v>0</v>
      </c>
      <c r="X334" t="b">
        <v>0</v>
      </c>
      <c r="Y334" t="b">
        <v>0</v>
      </c>
      <c r="Z334" t="b">
        <v>0</v>
      </c>
      <c r="AA334" t="b">
        <v>0</v>
      </c>
      <c r="AB334" t="b">
        <v>0</v>
      </c>
      <c r="AC334" t="b">
        <v>0</v>
      </c>
      <c r="AD334" t="b">
        <v>0</v>
      </c>
      <c r="AE334" t="b">
        <v>0</v>
      </c>
      <c r="AF334" t="b">
        <v>1</v>
      </c>
      <c r="AG334" t="b">
        <v>0</v>
      </c>
      <c r="AH334">
        <v>0</v>
      </c>
      <c r="AI334" t="b">
        <v>0</v>
      </c>
      <c r="AJ334" t="b">
        <v>1</v>
      </c>
      <c r="AK334">
        <v>38</v>
      </c>
      <c r="AL334">
        <v>0</v>
      </c>
      <c r="AM334" t="s">
        <v>176</v>
      </c>
    </row>
    <row r="335" spans="1:39" x14ac:dyDescent="0.25">
      <c r="A335" t="s">
        <v>447</v>
      </c>
      <c r="B335" t="s">
        <v>448</v>
      </c>
      <c r="C335">
        <v>162</v>
      </c>
      <c r="D335">
        <v>0</v>
      </c>
      <c r="E335" t="s">
        <v>169</v>
      </c>
      <c r="F335" t="s">
        <v>101</v>
      </c>
      <c r="G335" t="b">
        <v>0</v>
      </c>
      <c r="H335" t="b">
        <v>0</v>
      </c>
      <c r="I335" t="b">
        <v>0</v>
      </c>
      <c r="J335" t="b">
        <v>0</v>
      </c>
      <c r="K335" t="b">
        <v>0</v>
      </c>
      <c r="L335" t="b">
        <v>0</v>
      </c>
      <c r="M335" t="b">
        <v>0</v>
      </c>
      <c r="N335" t="b">
        <v>0</v>
      </c>
      <c r="O335" t="b">
        <v>0</v>
      </c>
      <c r="P335">
        <v>0</v>
      </c>
      <c r="Q335" t="b">
        <v>0</v>
      </c>
      <c r="R335" t="b">
        <v>0</v>
      </c>
      <c r="S335" t="b">
        <v>0</v>
      </c>
      <c r="T335" t="b">
        <v>0</v>
      </c>
      <c r="U335" t="b">
        <v>0</v>
      </c>
      <c r="V335" t="b">
        <v>0</v>
      </c>
      <c r="W335" t="b">
        <v>0</v>
      </c>
      <c r="X335" t="b">
        <v>0</v>
      </c>
      <c r="Y335" t="b">
        <v>0</v>
      </c>
      <c r="Z335" t="b">
        <v>0</v>
      </c>
      <c r="AA335" t="b">
        <v>0</v>
      </c>
      <c r="AB335" t="b">
        <v>0</v>
      </c>
      <c r="AC335" t="b">
        <v>0</v>
      </c>
      <c r="AD335" t="b">
        <v>0</v>
      </c>
      <c r="AE335" t="b">
        <v>0</v>
      </c>
      <c r="AF335" t="b">
        <v>1</v>
      </c>
      <c r="AG335" t="b">
        <v>0</v>
      </c>
      <c r="AH335">
        <v>0</v>
      </c>
      <c r="AI335" t="b">
        <v>0</v>
      </c>
      <c r="AJ335" t="b">
        <v>1</v>
      </c>
      <c r="AK335">
        <v>130</v>
      </c>
      <c r="AL335">
        <v>0</v>
      </c>
      <c r="AM335" t="s">
        <v>468</v>
      </c>
    </row>
    <row r="336" spans="1:39" x14ac:dyDescent="0.25">
      <c r="A336" t="s">
        <v>447</v>
      </c>
      <c r="B336" t="s">
        <v>448</v>
      </c>
      <c r="C336">
        <v>377</v>
      </c>
      <c r="D336">
        <v>0</v>
      </c>
      <c r="E336" t="s">
        <v>377</v>
      </c>
      <c r="F336" t="s">
        <v>102</v>
      </c>
      <c r="G336" t="b">
        <v>1</v>
      </c>
      <c r="H336" t="b">
        <v>0</v>
      </c>
      <c r="I336" t="b">
        <v>0</v>
      </c>
      <c r="J336" t="b">
        <v>0</v>
      </c>
      <c r="K336" t="b">
        <v>0</v>
      </c>
      <c r="L336" t="b">
        <v>0</v>
      </c>
      <c r="M336" t="b">
        <v>0</v>
      </c>
      <c r="N336" t="b">
        <v>1</v>
      </c>
      <c r="O336" t="b">
        <v>0</v>
      </c>
      <c r="P336">
        <v>6</v>
      </c>
      <c r="Q336" t="b">
        <v>0</v>
      </c>
      <c r="R336" t="b">
        <v>0</v>
      </c>
      <c r="S336" t="b">
        <v>0</v>
      </c>
      <c r="T336" t="b">
        <v>0</v>
      </c>
      <c r="U336" t="b">
        <v>0</v>
      </c>
      <c r="V336" t="b">
        <v>1</v>
      </c>
      <c r="W336" t="b">
        <v>1</v>
      </c>
      <c r="X336" t="b">
        <v>1</v>
      </c>
      <c r="Y336" t="b">
        <v>0</v>
      </c>
      <c r="Z336" t="b">
        <v>0</v>
      </c>
      <c r="AA336" t="b">
        <v>0</v>
      </c>
      <c r="AB336" t="b">
        <v>0</v>
      </c>
      <c r="AC336" t="b">
        <v>0</v>
      </c>
      <c r="AD336" t="b">
        <v>0</v>
      </c>
      <c r="AE336" t="b">
        <v>0</v>
      </c>
      <c r="AF336" t="b">
        <v>0</v>
      </c>
      <c r="AG336" t="b">
        <v>0</v>
      </c>
      <c r="AH336">
        <v>1</v>
      </c>
      <c r="AI336" t="b">
        <v>0</v>
      </c>
      <c r="AJ336" t="b">
        <v>0</v>
      </c>
      <c r="AK336">
        <v>218</v>
      </c>
      <c r="AL336">
        <v>1</v>
      </c>
      <c r="AM336" t="s">
        <v>469</v>
      </c>
    </row>
    <row r="337" spans="1:39" x14ac:dyDescent="0.25">
      <c r="A337" t="s">
        <v>447</v>
      </c>
      <c r="B337" t="s">
        <v>448</v>
      </c>
      <c r="C337">
        <v>479</v>
      </c>
      <c r="D337">
        <v>0</v>
      </c>
      <c r="E337" t="s">
        <v>412</v>
      </c>
      <c r="F337" t="s">
        <v>101</v>
      </c>
      <c r="G337" t="b">
        <v>1</v>
      </c>
      <c r="H337" t="b">
        <v>0</v>
      </c>
      <c r="I337" t="b">
        <v>0</v>
      </c>
      <c r="J337" t="b">
        <v>0</v>
      </c>
      <c r="K337" t="b">
        <v>0</v>
      </c>
      <c r="L337" t="b">
        <v>0</v>
      </c>
      <c r="M337" t="b">
        <v>0</v>
      </c>
      <c r="N337" t="b">
        <v>0</v>
      </c>
      <c r="O337" t="b">
        <v>0</v>
      </c>
      <c r="P337">
        <v>3</v>
      </c>
      <c r="Q337" t="b">
        <v>0</v>
      </c>
      <c r="R337" t="b">
        <v>0</v>
      </c>
      <c r="S337" t="b">
        <v>0</v>
      </c>
      <c r="T337" t="b">
        <v>0</v>
      </c>
      <c r="U337" t="b">
        <v>0</v>
      </c>
      <c r="V337" t="b">
        <v>0</v>
      </c>
      <c r="W337" t="b">
        <v>0</v>
      </c>
      <c r="X337" t="b">
        <v>0</v>
      </c>
      <c r="Y337" t="b">
        <v>0</v>
      </c>
      <c r="Z337" t="b">
        <v>0</v>
      </c>
      <c r="AA337" t="b">
        <v>0</v>
      </c>
      <c r="AB337" t="b">
        <v>0</v>
      </c>
      <c r="AC337" t="b">
        <v>0</v>
      </c>
      <c r="AD337" t="b">
        <v>0</v>
      </c>
      <c r="AE337" t="b">
        <v>0</v>
      </c>
      <c r="AF337" t="b">
        <v>0</v>
      </c>
      <c r="AG337" t="b">
        <v>0</v>
      </c>
      <c r="AH337">
        <v>0</v>
      </c>
      <c r="AI337" t="b">
        <v>0</v>
      </c>
      <c r="AJ337" t="b">
        <v>0</v>
      </c>
      <c r="AK337">
        <v>222</v>
      </c>
      <c r="AL337">
        <v>0</v>
      </c>
      <c r="AM337" t="s">
        <v>470</v>
      </c>
    </row>
    <row r="338" spans="1:39" x14ac:dyDescent="0.25">
      <c r="A338" t="s">
        <v>447</v>
      </c>
      <c r="B338" t="s">
        <v>448</v>
      </c>
      <c r="C338">
        <v>498</v>
      </c>
      <c r="D338">
        <v>0</v>
      </c>
      <c r="E338" t="s">
        <v>19</v>
      </c>
      <c r="F338" t="s">
        <v>101</v>
      </c>
      <c r="G338" t="b">
        <v>1</v>
      </c>
      <c r="H338" t="b">
        <v>0</v>
      </c>
      <c r="I338" t="b">
        <v>0</v>
      </c>
      <c r="J338" t="b">
        <v>0</v>
      </c>
      <c r="K338" t="b">
        <v>0</v>
      </c>
      <c r="L338" t="b">
        <v>0</v>
      </c>
      <c r="M338" t="b">
        <v>0</v>
      </c>
      <c r="N338" t="b">
        <v>0</v>
      </c>
      <c r="O338" t="b">
        <v>0</v>
      </c>
      <c r="P338">
        <v>0</v>
      </c>
      <c r="Q338" t="b">
        <v>0</v>
      </c>
      <c r="R338" t="b">
        <v>0</v>
      </c>
      <c r="S338" t="b">
        <v>0</v>
      </c>
      <c r="T338" t="b">
        <v>0</v>
      </c>
      <c r="U338" t="b">
        <v>0</v>
      </c>
      <c r="V338" t="b">
        <v>0</v>
      </c>
      <c r="W338" t="b">
        <v>0</v>
      </c>
      <c r="X338" t="b">
        <v>0</v>
      </c>
      <c r="Y338" t="b">
        <v>0</v>
      </c>
      <c r="Z338" t="b">
        <v>0</v>
      </c>
      <c r="AA338" t="b">
        <v>0</v>
      </c>
      <c r="AB338" t="b">
        <v>0</v>
      </c>
      <c r="AC338" t="b">
        <v>0</v>
      </c>
      <c r="AD338" t="b">
        <v>0</v>
      </c>
      <c r="AE338" t="b">
        <v>0</v>
      </c>
      <c r="AF338" t="b">
        <v>0</v>
      </c>
      <c r="AG338" t="b">
        <v>0</v>
      </c>
      <c r="AH338">
        <v>0</v>
      </c>
      <c r="AI338" t="b">
        <v>0</v>
      </c>
      <c r="AJ338" t="b">
        <v>0</v>
      </c>
      <c r="AK338">
        <v>372</v>
      </c>
      <c r="AL338">
        <v>0</v>
      </c>
      <c r="AM338" t="s">
        <v>471</v>
      </c>
    </row>
    <row r="339" spans="1:39" x14ac:dyDescent="0.25">
      <c r="A339" t="s">
        <v>447</v>
      </c>
      <c r="B339" t="s">
        <v>448</v>
      </c>
      <c r="C339">
        <v>534</v>
      </c>
      <c r="D339">
        <v>0</v>
      </c>
      <c r="E339" t="s">
        <v>166</v>
      </c>
      <c r="F339" t="s">
        <v>101</v>
      </c>
      <c r="G339" t="b">
        <v>1</v>
      </c>
      <c r="H339" t="b">
        <v>0</v>
      </c>
      <c r="I339" t="b">
        <v>0</v>
      </c>
      <c r="J339" t="b">
        <v>0</v>
      </c>
      <c r="K339" t="b">
        <v>0</v>
      </c>
      <c r="L339" t="b">
        <v>0</v>
      </c>
      <c r="M339" t="b">
        <v>0</v>
      </c>
      <c r="N339" t="b">
        <v>0</v>
      </c>
      <c r="O339" t="b">
        <v>0</v>
      </c>
      <c r="P339">
        <v>0</v>
      </c>
      <c r="Q339" t="b">
        <v>0</v>
      </c>
      <c r="R339" t="b">
        <v>0</v>
      </c>
      <c r="S339" t="b">
        <v>0</v>
      </c>
      <c r="T339" t="b">
        <v>0</v>
      </c>
      <c r="U339" t="b">
        <v>0</v>
      </c>
      <c r="V339" t="b">
        <v>0</v>
      </c>
      <c r="W339" t="b">
        <v>0</v>
      </c>
      <c r="X339" t="b">
        <v>0</v>
      </c>
      <c r="Y339" t="b">
        <v>0</v>
      </c>
      <c r="Z339" t="b">
        <v>0</v>
      </c>
      <c r="AA339" t="b">
        <v>0</v>
      </c>
      <c r="AB339" t="b">
        <v>0</v>
      </c>
      <c r="AC339" t="b">
        <v>0</v>
      </c>
      <c r="AD339" t="b">
        <v>0</v>
      </c>
      <c r="AE339" t="b">
        <v>0</v>
      </c>
      <c r="AF339" t="b">
        <v>0</v>
      </c>
      <c r="AG339" t="b">
        <v>0</v>
      </c>
      <c r="AH339">
        <v>0</v>
      </c>
      <c r="AI339" t="b">
        <v>0</v>
      </c>
      <c r="AJ339" t="b">
        <v>0</v>
      </c>
      <c r="AK339">
        <v>500</v>
      </c>
      <c r="AL339">
        <v>0</v>
      </c>
      <c r="AM339" t="s">
        <v>472</v>
      </c>
    </row>
    <row r="340" spans="1:39" x14ac:dyDescent="0.25">
      <c r="A340" t="s">
        <v>447</v>
      </c>
      <c r="B340" t="s">
        <v>448</v>
      </c>
      <c r="C340">
        <v>416</v>
      </c>
      <c r="D340">
        <v>0</v>
      </c>
      <c r="E340" t="s">
        <v>393</v>
      </c>
      <c r="F340" t="s">
        <v>101</v>
      </c>
      <c r="G340" t="b">
        <v>1</v>
      </c>
      <c r="H340" t="b">
        <v>0</v>
      </c>
      <c r="I340" t="b">
        <v>0</v>
      </c>
      <c r="J340" t="b">
        <v>0</v>
      </c>
      <c r="K340" t="b">
        <v>0</v>
      </c>
      <c r="L340" t="b">
        <v>0</v>
      </c>
      <c r="M340" t="b">
        <v>0</v>
      </c>
      <c r="N340" t="b">
        <v>1</v>
      </c>
      <c r="O340" t="b">
        <v>0</v>
      </c>
      <c r="P340">
        <v>0</v>
      </c>
      <c r="Q340" t="b">
        <v>0</v>
      </c>
      <c r="R340" t="b">
        <v>0</v>
      </c>
      <c r="S340" t="b">
        <v>0</v>
      </c>
      <c r="T340" t="b">
        <v>0</v>
      </c>
      <c r="U340" t="b">
        <v>0</v>
      </c>
      <c r="V340" t="b">
        <v>0</v>
      </c>
      <c r="W340" t="b">
        <v>0</v>
      </c>
      <c r="X340" t="b">
        <v>0</v>
      </c>
      <c r="Y340" t="b">
        <v>0</v>
      </c>
      <c r="Z340" t="b">
        <v>0</v>
      </c>
      <c r="AA340" t="b">
        <v>0</v>
      </c>
      <c r="AB340" t="b">
        <v>0</v>
      </c>
      <c r="AC340" t="b">
        <v>0</v>
      </c>
      <c r="AD340" t="b">
        <v>0</v>
      </c>
      <c r="AE340" t="b">
        <v>0</v>
      </c>
      <c r="AF340" t="b">
        <v>0</v>
      </c>
      <c r="AG340" t="b">
        <v>0</v>
      </c>
      <c r="AH340">
        <v>3</v>
      </c>
      <c r="AI340" t="b">
        <v>0</v>
      </c>
      <c r="AJ340" t="b">
        <v>0</v>
      </c>
      <c r="AK340">
        <v>250</v>
      </c>
      <c r="AL340">
        <v>1</v>
      </c>
      <c r="AM340" t="s">
        <v>473</v>
      </c>
    </row>
    <row r="341" spans="1:39" x14ac:dyDescent="0.25">
      <c r="A341" t="s">
        <v>447</v>
      </c>
      <c r="B341" t="s">
        <v>448</v>
      </c>
      <c r="C341">
        <v>484</v>
      </c>
      <c r="D341">
        <v>0</v>
      </c>
      <c r="E341" t="s">
        <v>166</v>
      </c>
      <c r="F341" t="s">
        <v>101</v>
      </c>
      <c r="G341" t="b">
        <v>1</v>
      </c>
      <c r="H341" t="b">
        <v>0</v>
      </c>
      <c r="I341" t="b">
        <v>0</v>
      </c>
      <c r="J341" t="b">
        <v>0</v>
      </c>
      <c r="K341" t="b">
        <v>0</v>
      </c>
      <c r="L341" t="b">
        <v>0</v>
      </c>
      <c r="M341" t="b">
        <v>0</v>
      </c>
      <c r="N341" t="b">
        <v>0</v>
      </c>
      <c r="O341" t="b">
        <v>0</v>
      </c>
      <c r="P341">
        <v>0</v>
      </c>
      <c r="Q341" t="b">
        <v>0</v>
      </c>
      <c r="R341" t="b">
        <v>0</v>
      </c>
      <c r="S341" t="b">
        <v>0</v>
      </c>
      <c r="T341" t="b">
        <v>0</v>
      </c>
      <c r="U341" t="b">
        <v>0</v>
      </c>
      <c r="V341" t="b">
        <v>0</v>
      </c>
      <c r="W341" t="b">
        <v>0</v>
      </c>
      <c r="X341" t="b">
        <v>0</v>
      </c>
      <c r="Y341" t="b">
        <v>0</v>
      </c>
      <c r="Z341" t="b">
        <v>0</v>
      </c>
      <c r="AA341" t="b">
        <v>0</v>
      </c>
      <c r="AB341" t="b">
        <v>0</v>
      </c>
      <c r="AC341" t="b">
        <v>0</v>
      </c>
      <c r="AD341" t="b">
        <v>0</v>
      </c>
      <c r="AE341" t="b">
        <v>0</v>
      </c>
      <c r="AF341" t="b">
        <v>0</v>
      </c>
      <c r="AG341" t="b">
        <v>0</v>
      </c>
      <c r="AH341">
        <v>0</v>
      </c>
      <c r="AI341" t="b">
        <v>0</v>
      </c>
      <c r="AJ341" t="b">
        <v>0</v>
      </c>
      <c r="AK341">
        <v>472</v>
      </c>
      <c r="AL341">
        <v>0</v>
      </c>
      <c r="AM341" t="s">
        <v>474</v>
      </c>
    </row>
    <row r="342" spans="1:39" x14ac:dyDescent="0.25">
      <c r="A342" t="s">
        <v>447</v>
      </c>
      <c r="B342" t="s">
        <v>448</v>
      </c>
      <c r="C342">
        <v>489</v>
      </c>
      <c r="D342">
        <v>0</v>
      </c>
      <c r="E342" t="s">
        <v>455</v>
      </c>
      <c r="F342" t="s">
        <v>102</v>
      </c>
      <c r="G342" t="b">
        <v>1</v>
      </c>
      <c r="H342" t="b">
        <v>0</v>
      </c>
      <c r="I342" t="b">
        <v>0</v>
      </c>
      <c r="J342" t="b">
        <v>0</v>
      </c>
      <c r="K342" t="b">
        <v>0</v>
      </c>
      <c r="L342" t="b">
        <v>0</v>
      </c>
      <c r="M342" t="b">
        <v>0</v>
      </c>
      <c r="N342" t="b">
        <v>0</v>
      </c>
      <c r="O342" t="b">
        <v>0</v>
      </c>
      <c r="P342">
        <v>6</v>
      </c>
      <c r="Q342" t="b">
        <v>0</v>
      </c>
      <c r="R342" t="b">
        <v>0</v>
      </c>
      <c r="S342" t="b">
        <v>0</v>
      </c>
      <c r="T342" t="b">
        <v>0</v>
      </c>
      <c r="U342" t="b">
        <v>0</v>
      </c>
      <c r="V342" t="b">
        <v>1</v>
      </c>
      <c r="W342" t="b">
        <v>1</v>
      </c>
      <c r="X342" t="b">
        <v>1</v>
      </c>
      <c r="Y342" t="b">
        <v>0</v>
      </c>
      <c r="Z342" t="b">
        <v>0</v>
      </c>
      <c r="AA342" t="b">
        <v>0</v>
      </c>
      <c r="AB342" t="b">
        <v>0</v>
      </c>
      <c r="AC342" t="b">
        <v>0</v>
      </c>
      <c r="AD342" t="b">
        <v>0</v>
      </c>
      <c r="AE342" t="b">
        <v>0</v>
      </c>
      <c r="AF342" t="b">
        <v>0</v>
      </c>
      <c r="AG342" t="b">
        <v>0</v>
      </c>
      <c r="AH342">
        <v>0</v>
      </c>
      <c r="AI342" t="b">
        <v>0</v>
      </c>
      <c r="AJ342" t="b">
        <v>0</v>
      </c>
      <c r="AK342">
        <v>233</v>
      </c>
      <c r="AL342">
        <v>0</v>
      </c>
      <c r="AM342" t="s">
        <v>458</v>
      </c>
    </row>
    <row r="343" spans="1:39" x14ac:dyDescent="0.25">
      <c r="A343" t="s">
        <v>447</v>
      </c>
      <c r="B343" t="s">
        <v>448</v>
      </c>
      <c r="C343">
        <v>433</v>
      </c>
      <c r="D343">
        <v>0</v>
      </c>
      <c r="E343" t="s">
        <v>455</v>
      </c>
      <c r="F343" t="s">
        <v>102</v>
      </c>
      <c r="G343" t="b">
        <v>1</v>
      </c>
      <c r="H343" t="b">
        <v>0</v>
      </c>
      <c r="I343" t="b">
        <v>0</v>
      </c>
      <c r="J343" t="b">
        <v>0</v>
      </c>
      <c r="K343" t="b">
        <v>0</v>
      </c>
      <c r="L343" t="b">
        <v>0</v>
      </c>
      <c r="M343" t="b">
        <v>0</v>
      </c>
      <c r="N343" t="b">
        <v>0</v>
      </c>
      <c r="O343" t="b">
        <v>0</v>
      </c>
      <c r="P343">
        <v>2</v>
      </c>
      <c r="Q343" t="b">
        <v>0</v>
      </c>
      <c r="R343" t="b">
        <v>0</v>
      </c>
      <c r="S343" t="b">
        <v>0</v>
      </c>
      <c r="T343" t="b">
        <v>0</v>
      </c>
      <c r="U343" t="b">
        <v>0</v>
      </c>
      <c r="V343" t="b">
        <v>1</v>
      </c>
      <c r="W343" t="b">
        <v>1</v>
      </c>
      <c r="X343" t="b">
        <v>1</v>
      </c>
      <c r="Y343" t="b">
        <v>0</v>
      </c>
      <c r="Z343" t="b">
        <v>0</v>
      </c>
      <c r="AA343" t="b">
        <v>0</v>
      </c>
      <c r="AB343" t="b">
        <v>0</v>
      </c>
      <c r="AC343" t="b">
        <v>0</v>
      </c>
      <c r="AD343" t="b">
        <v>0</v>
      </c>
      <c r="AE343" t="b">
        <v>0</v>
      </c>
      <c r="AF343" t="b">
        <v>0</v>
      </c>
      <c r="AG343" t="b">
        <v>0</v>
      </c>
      <c r="AH343">
        <v>0</v>
      </c>
      <c r="AI343" t="b">
        <v>0</v>
      </c>
      <c r="AJ343" t="b">
        <v>0</v>
      </c>
      <c r="AK343">
        <v>254</v>
      </c>
      <c r="AL343">
        <v>0</v>
      </c>
      <c r="AM343" t="s">
        <v>475</v>
      </c>
    </row>
    <row r="344" spans="1:39" x14ac:dyDescent="0.25">
      <c r="A344" t="s">
        <v>447</v>
      </c>
      <c r="B344" t="s">
        <v>448</v>
      </c>
      <c r="C344">
        <v>547</v>
      </c>
      <c r="D344">
        <v>0</v>
      </c>
      <c r="E344" t="s">
        <v>19</v>
      </c>
      <c r="F344" t="s">
        <v>101</v>
      </c>
      <c r="G344" t="b">
        <v>1</v>
      </c>
      <c r="H344" t="b">
        <v>0</v>
      </c>
      <c r="I344" t="b">
        <v>0</v>
      </c>
      <c r="J344" t="b">
        <v>0</v>
      </c>
      <c r="K344" t="b">
        <v>0</v>
      </c>
      <c r="L344" t="b">
        <v>0</v>
      </c>
      <c r="M344" t="b">
        <v>0</v>
      </c>
      <c r="N344" t="b">
        <v>0</v>
      </c>
      <c r="O344" t="b">
        <v>0</v>
      </c>
      <c r="P344">
        <v>0</v>
      </c>
      <c r="Q344" t="b">
        <v>0</v>
      </c>
      <c r="R344" t="b">
        <v>0</v>
      </c>
      <c r="S344" t="b">
        <v>0</v>
      </c>
      <c r="T344" t="b">
        <v>0</v>
      </c>
      <c r="U344" t="b">
        <v>0</v>
      </c>
      <c r="V344" t="b">
        <v>0</v>
      </c>
      <c r="W344" t="b">
        <v>0</v>
      </c>
      <c r="X344" t="b">
        <v>0</v>
      </c>
      <c r="Y344" t="b">
        <v>0</v>
      </c>
      <c r="Z344" t="b">
        <v>0</v>
      </c>
      <c r="AA344" t="b">
        <v>0</v>
      </c>
      <c r="AB344" t="b">
        <v>0</v>
      </c>
      <c r="AC344" t="b">
        <v>0</v>
      </c>
      <c r="AD344" t="b">
        <v>0</v>
      </c>
      <c r="AE344" t="b">
        <v>0</v>
      </c>
      <c r="AF344" t="b">
        <v>0</v>
      </c>
      <c r="AG344" t="b">
        <v>0</v>
      </c>
      <c r="AH344">
        <v>0</v>
      </c>
      <c r="AI344" t="b">
        <v>0</v>
      </c>
      <c r="AJ344" t="b">
        <v>0</v>
      </c>
      <c r="AK344">
        <v>253</v>
      </c>
      <c r="AL344">
        <v>0</v>
      </c>
      <c r="AM344" t="s">
        <v>476</v>
      </c>
    </row>
    <row r="345" spans="1:39" x14ac:dyDescent="0.25">
      <c r="A345" t="s">
        <v>447</v>
      </c>
      <c r="B345" t="s">
        <v>448</v>
      </c>
      <c r="C345">
        <v>2</v>
      </c>
      <c r="D345">
        <v>0</v>
      </c>
      <c r="E345" t="s">
        <v>164</v>
      </c>
      <c r="F345" t="s">
        <v>101</v>
      </c>
      <c r="G345" t="b">
        <v>0</v>
      </c>
      <c r="H345" t="b">
        <v>0</v>
      </c>
      <c r="I345" t="b">
        <v>0</v>
      </c>
      <c r="J345" t="b">
        <v>0</v>
      </c>
      <c r="K345" t="b">
        <v>0</v>
      </c>
      <c r="L345" t="b">
        <v>0</v>
      </c>
      <c r="M345" t="b">
        <v>0</v>
      </c>
      <c r="N345" t="b">
        <v>0</v>
      </c>
      <c r="O345" t="b">
        <v>0</v>
      </c>
      <c r="P345">
        <v>0</v>
      </c>
      <c r="Q345" t="b">
        <v>0</v>
      </c>
      <c r="R345" t="b">
        <v>0</v>
      </c>
      <c r="S345" t="b">
        <v>0</v>
      </c>
      <c r="T345" t="b">
        <v>0</v>
      </c>
      <c r="U345" t="b">
        <v>0</v>
      </c>
      <c r="V345" t="b">
        <v>0</v>
      </c>
      <c r="W345" t="b">
        <v>0</v>
      </c>
      <c r="X345" t="b">
        <v>0</v>
      </c>
      <c r="Y345" t="b">
        <v>0</v>
      </c>
      <c r="Z345" t="b">
        <v>0</v>
      </c>
      <c r="AA345" t="b">
        <v>0</v>
      </c>
      <c r="AB345" t="b">
        <v>0</v>
      </c>
      <c r="AC345" t="b">
        <v>0</v>
      </c>
      <c r="AD345" t="b">
        <v>0</v>
      </c>
      <c r="AE345" t="b">
        <v>0</v>
      </c>
      <c r="AF345" t="b">
        <v>1</v>
      </c>
      <c r="AG345" t="b">
        <v>0</v>
      </c>
      <c r="AH345">
        <v>0</v>
      </c>
      <c r="AI345" t="b">
        <v>0</v>
      </c>
      <c r="AJ345" t="b">
        <v>1</v>
      </c>
      <c r="AK345">
        <v>127</v>
      </c>
      <c r="AL345">
        <v>0</v>
      </c>
      <c r="AM345" t="s">
        <v>477</v>
      </c>
    </row>
    <row r="346" spans="1:39" x14ac:dyDescent="0.25">
      <c r="A346" t="s">
        <v>447</v>
      </c>
      <c r="B346" t="s">
        <v>448</v>
      </c>
      <c r="C346">
        <v>389</v>
      </c>
      <c r="D346">
        <v>0</v>
      </c>
      <c r="E346" t="s">
        <v>183</v>
      </c>
      <c r="F346" t="s">
        <v>101</v>
      </c>
      <c r="G346" t="b">
        <v>1</v>
      </c>
      <c r="H346" t="b">
        <v>0</v>
      </c>
      <c r="I346" t="b">
        <v>0</v>
      </c>
      <c r="J346" t="b">
        <v>0</v>
      </c>
      <c r="K346" t="b">
        <v>0</v>
      </c>
      <c r="L346" t="b">
        <v>0</v>
      </c>
      <c r="M346" t="b">
        <v>0</v>
      </c>
      <c r="N346" t="b">
        <v>0</v>
      </c>
      <c r="O346" t="b">
        <v>1</v>
      </c>
      <c r="P346">
        <v>0</v>
      </c>
      <c r="Q346" t="b">
        <v>0</v>
      </c>
      <c r="R346" t="b">
        <v>0</v>
      </c>
      <c r="S346" t="b">
        <v>0</v>
      </c>
      <c r="T346" t="b">
        <v>0</v>
      </c>
      <c r="U346" t="b">
        <v>0</v>
      </c>
      <c r="V346" t="b">
        <v>0</v>
      </c>
      <c r="W346" t="b">
        <v>0</v>
      </c>
      <c r="X346" t="b">
        <v>0</v>
      </c>
      <c r="Y346" t="b">
        <v>0</v>
      </c>
      <c r="Z346" t="b">
        <v>0</v>
      </c>
      <c r="AA346" t="b">
        <v>0</v>
      </c>
      <c r="AB346" t="b">
        <v>0</v>
      </c>
      <c r="AC346" t="b">
        <v>0</v>
      </c>
      <c r="AD346" t="b">
        <v>0</v>
      </c>
      <c r="AE346" t="b">
        <v>0</v>
      </c>
      <c r="AF346" t="b">
        <v>0</v>
      </c>
      <c r="AG346" t="b">
        <v>0</v>
      </c>
      <c r="AH346">
        <v>1</v>
      </c>
      <c r="AI346" t="b">
        <v>0</v>
      </c>
      <c r="AJ346" t="b">
        <v>0</v>
      </c>
      <c r="AK346">
        <v>3771</v>
      </c>
      <c r="AL346">
        <v>0</v>
      </c>
      <c r="AM346" t="s">
        <v>171</v>
      </c>
    </row>
    <row r="347" spans="1:39" x14ac:dyDescent="0.25">
      <c r="A347" t="s">
        <v>447</v>
      </c>
      <c r="B347" t="s">
        <v>448</v>
      </c>
      <c r="C347">
        <v>557</v>
      </c>
      <c r="D347">
        <v>0</v>
      </c>
      <c r="E347" t="s">
        <v>455</v>
      </c>
      <c r="F347" t="s">
        <v>102</v>
      </c>
      <c r="G347" t="b">
        <v>1</v>
      </c>
      <c r="H347" t="b">
        <v>0</v>
      </c>
      <c r="I347" t="b">
        <v>0</v>
      </c>
      <c r="J347" t="b">
        <v>0</v>
      </c>
      <c r="K347" t="b">
        <v>0</v>
      </c>
      <c r="L347" t="b">
        <v>0</v>
      </c>
      <c r="M347" t="b">
        <v>0</v>
      </c>
      <c r="N347" t="b">
        <v>0</v>
      </c>
      <c r="O347" t="b">
        <v>0</v>
      </c>
      <c r="P347">
        <v>6</v>
      </c>
      <c r="Q347" t="b">
        <v>0</v>
      </c>
      <c r="R347" t="b">
        <v>0</v>
      </c>
      <c r="S347" t="b">
        <v>0</v>
      </c>
      <c r="T347" t="b">
        <v>0</v>
      </c>
      <c r="U347" t="b">
        <v>0</v>
      </c>
      <c r="V347" t="b">
        <v>1</v>
      </c>
      <c r="W347" t="b">
        <v>1</v>
      </c>
      <c r="X347" t="b">
        <v>1</v>
      </c>
      <c r="Y347" t="b">
        <v>0</v>
      </c>
      <c r="Z347" t="b">
        <v>0</v>
      </c>
      <c r="AA347" t="b">
        <v>0</v>
      </c>
      <c r="AB347" t="b">
        <v>0</v>
      </c>
      <c r="AC347" t="b">
        <v>0</v>
      </c>
      <c r="AD347" t="b">
        <v>0</v>
      </c>
      <c r="AE347" t="b">
        <v>0</v>
      </c>
      <c r="AF347" t="b">
        <v>0</v>
      </c>
      <c r="AG347" t="b">
        <v>0</v>
      </c>
      <c r="AH347">
        <v>0</v>
      </c>
      <c r="AI347" t="b">
        <v>0</v>
      </c>
      <c r="AJ347" t="b">
        <v>0</v>
      </c>
      <c r="AK347">
        <v>220</v>
      </c>
      <c r="AL347">
        <v>0</v>
      </c>
      <c r="AM347" t="s">
        <v>478</v>
      </c>
    </row>
    <row r="348" spans="1:39" x14ac:dyDescent="0.25">
      <c r="A348" t="s">
        <v>447</v>
      </c>
      <c r="B348" t="s">
        <v>448</v>
      </c>
      <c r="C348">
        <v>528</v>
      </c>
      <c r="D348">
        <v>0</v>
      </c>
      <c r="E348" t="s">
        <v>412</v>
      </c>
      <c r="F348" t="s">
        <v>101</v>
      </c>
      <c r="G348" t="b">
        <v>1</v>
      </c>
      <c r="H348" t="b">
        <v>0</v>
      </c>
      <c r="I348" t="b">
        <v>0</v>
      </c>
      <c r="J348" t="b">
        <v>0</v>
      </c>
      <c r="K348" t="b">
        <v>0</v>
      </c>
      <c r="L348" t="b">
        <v>0</v>
      </c>
      <c r="M348" t="b">
        <v>0</v>
      </c>
      <c r="N348" t="b">
        <v>0</v>
      </c>
      <c r="O348" t="b">
        <v>0</v>
      </c>
      <c r="P348">
        <v>3</v>
      </c>
      <c r="Q348" t="b">
        <v>0</v>
      </c>
      <c r="R348" t="b">
        <v>0</v>
      </c>
      <c r="S348" t="b">
        <v>0</v>
      </c>
      <c r="T348" t="b">
        <v>0</v>
      </c>
      <c r="U348" t="b">
        <v>0</v>
      </c>
      <c r="V348" t="b">
        <v>0</v>
      </c>
      <c r="W348" t="b">
        <v>0</v>
      </c>
      <c r="X348" t="b">
        <v>0</v>
      </c>
      <c r="Y348" t="b">
        <v>0</v>
      </c>
      <c r="Z348" t="b">
        <v>0</v>
      </c>
      <c r="AA348" t="b">
        <v>0</v>
      </c>
      <c r="AB348" t="b">
        <v>0</v>
      </c>
      <c r="AC348" t="b">
        <v>0</v>
      </c>
      <c r="AD348" t="b">
        <v>0</v>
      </c>
      <c r="AE348" t="b">
        <v>0</v>
      </c>
      <c r="AF348" t="b">
        <v>0</v>
      </c>
      <c r="AG348" t="b">
        <v>0</v>
      </c>
      <c r="AH348">
        <v>0</v>
      </c>
      <c r="AI348" t="b">
        <v>0</v>
      </c>
      <c r="AJ348" t="b">
        <v>0</v>
      </c>
      <c r="AK348">
        <v>231</v>
      </c>
      <c r="AL348">
        <v>0</v>
      </c>
      <c r="AM348" t="s">
        <v>461</v>
      </c>
    </row>
    <row r="349" spans="1:39" x14ac:dyDescent="0.25">
      <c r="A349" t="s">
        <v>447</v>
      </c>
      <c r="B349" t="s">
        <v>448</v>
      </c>
      <c r="C349">
        <v>444</v>
      </c>
      <c r="D349">
        <v>0</v>
      </c>
      <c r="E349" t="s">
        <v>401</v>
      </c>
      <c r="F349" t="s">
        <v>102</v>
      </c>
      <c r="G349" t="b">
        <v>0</v>
      </c>
      <c r="H349" t="b">
        <v>0</v>
      </c>
      <c r="I349" t="b">
        <v>0</v>
      </c>
      <c r="J349" t="b">
        <v>0</v>
      </c>
      <c r="K349" t="b">
        <v>0</v>
      </c>
      <c r="L349" t="b">
        <v>0</v>
      </c>
      <c r="M349" t="b">
        <v>1</v>
      </c>
      <c r="N349" t="b">
        <v>0</v>
      </c>
      <c r="O349" t="b">
        <v>1</v>
      </c>
      <c r="P349">
        <v>0</v>
      </c>
      <c r="Q349" t="b">
        <v>1</v>
      </c>
      <c r="R349" t="b">
        <v>0</v>
      </c>
      <c r="S349" t="b">
        <v>0</v>
      </c>
      <c r="T349" t="b">
        <v>0</v>
      </c>
      <c r="U349" t="b">
        <v>0</v>
      </c>
      <c r="V349" t="b">
        <v>1</v>
      </c>
      <c r="W349" t="b">
        <v>1</v>
      </c>
      <c r="X349" t="b">
        <v>1</v>
      </c>
      <c r="Y349" t="b">
        <v>0</v>
      </c>
      <c r="Z349" t="b">
        <v>0</v>
      </c>
      <c r="AA349" t="b">
        <v>0</v>
      </c>
      <c r="AB349" t="b">
        <v>0</v>
      </c>
      <c r="AC349" t="b">
        <v>0</v>
      </c>
      <c r="AD349" t="b">
        <v>0</v>
      </c>
      <c r="AE349" t="b">
        <v>0</v>
      </c>
      <c r="AF349" t="b">
        <v>0</v>
      </c>
      <c r="AG349" t="b">
        <v>0</v>
      </c>
      <c r="AH349">
        <v>0</v>
      </c>
      <c r="AI349" t="b">
        <v>0</v>
      </c>
      <c r="AJ349" t="b">
        <v>1</v>
      </c>
      <c r="AK349">
        <v>146</v>
      </c>
      <c r="AL349">
        <v>0</v>
      </c>
      <c r="AM349" t="s">
        <v>479</v>
      </c>
    </row>
    <row r="350" spans="1:39" x14ac:dyDescent="0.25">
      <c r="A350" t="s">
        <v>447</v>
      </c>
      <c r="B350" t="s">
        <v>448</v>
      </c>
      <c r="C350">
        <v>500</v>
      </c>
      <c r="D350">
        <v>0</v>
      </c>
      <c r="E350" t="s">
        <v>455</v>
      </c>
      <c r="F350" t="s">
        <v>102</v>
      </c>
      <c r="G350" t="b">
        <v>1</v>
      </c>
      <c r="H350" t="b">
        <v>0</v>
      </c>
      <c r="I350" t="b">
        <v>0</v>
      </c>
      <c r="J350" t="b">
        <v>0</v>
      </c>
      <c r="K350" t="b">
        <v>0</v>
      </c>
      <c r="L350" t="b">
        <v>0</v>
      </c>
      <c r="M350" t="b">
        <v>0</v>
      </c>
      <c r="N350" t="b">
        <v>0</v>
      </c>
      <c r="O350" t="b">
        <v>0</v>
      </c>
      <c r="P350">
        <v>6</v>
      </c>
      <c r="Q350" t="b">
        <v>0</v>
      </c>
      <c r="R350" t="b">
        <v>0</v>
      </c>
      <c r="S350" t="b">
        <v>0</v>
      </c>
      <c r="T350" t="b">
        <v>0</v>
      </c>
      <c r="U350" t="b">
        <v>0</v>
      </c>
      <c r="V350" t="b">
        <v>1</v>
      </c>
      <c r="W350" t="b">
        <v>1</v>
      </c>
      <c r="X350" t="b">
        <v>1</v>
      </c>
      <c r="Y350" t="b">
        <v>0</v>
      </c>
      <c r="Z350" t="b">
        <v>0</v>
      </c>
      <c r="AA350" t="b">
        <v>0</v>
      </c>
      <c r="AB350" t="b">
        <v>0</v>
      </c>
      <c r="AC350" t="b">
        <v>0</v>
      </c>
      <c r="AD350" t="b">
        <v>0</v>
      </c>
      <c r="AE350" t="b">
        <v>0</v>
      </c>
      <c r="AF350" t="b">
        <v>0</v>
      </c>
      <c r="AG350" t="b">
        <v>0</v>
      </c>
      <c r="AH350">
        <v>0</v>
      </c>
      <c r="AI350" t="b">
        <v>0</v>
      </c>
      <c r="AJ350" t="b">
        <v>0</v>
      </c>
      <c r="AK350">
        <v>220</v>
      </c>
      <c r="AL350">
        <v>0</v>
      </c>
      <c r="AM350" t="s">
        <v>478</v>
      </c>
    </row>
    <row r="351" spans="1:39" x14ac:dyDescent="0.25">
      <c r="A351" t="s">
        <v>447</v>
      </c>
      <c r="B351" t="s">
        <v>448</v>
      </c>
      <c r="C351">
        <v>363</v>
      </c>
      <c r="D351">
        <v>0</v>
      </c>
      <c r="E351" t="s">
        <v>183</v>
      </c>
      <c r="F351" t="s">
        <v>101</v>
      </c>
      <c r="G351" t="b">
        <v>1</v>
      </c>
      <c r="H351" t="b">
        <v>0</v>
      </c>
      <c r="I351" t="b">
        <v>0</v>
      </c>
      <c r="J351" t="b">
        <v>0</v>
      </c>
      <c r="K351" t="b">
        <v>0</v>
      </c>
      <c r="L351" t="b">
        <v>0</v>
      </c>
      <c r="M351" t="b">
        <v>0</v>
      </c>
      <c r="N351" t="b">
        <v>0</v>
      </c>
      <c r="O351" t="b">
        <v>1</v>
      </c>
      <c r="P351">
        <v>0</v>
      </c>
      <c r="Q351" t="b">
        <v>0</v>
      </c>
      <c r="R351" t="b">
        <v>0</v>
      </c>
      <c r="S351" t="b">
        <v>0</v>
      </c>
      <c r="T351" t="b">
        <v>0</v>
      </c>
      <c r="U351" t="b">
        <v>0</v>
      </c>
      <c r="V351" t="b">
        <v>0</v>
      </c>
      <c r="W351" t="b">
        <v>0</v>
      </c>
      <c r="X351" t="b">
        <v>0</v>
      </c>
      <c r="Y351" t="b">
        <v>0</v>
      </c>
      <c r="Z351" t="b">
        <v>0</v>
      </c>
      <c r="AA351" t="b">
        <v>0</v>
      </c>
      <c r="AB351" t="b">
        <v>0</v>
      </c>
      <c r="AC351" t="b">
        <v>0</v>
      </c>
      <c r="AD351" t="b">
        <v>0</v>
      </c>
      <c r="AE351" t="b">
        <v>0</v>
      </c>
      <c r="AF351" t="b">
        <v>0</v>
      </c>
      <c r="AG351" t="b">
        <v>0</v>
      </c>
      <c r="AH351">
        <v>1</v>
      </c>
      <c r="AI351" t="b">
        <v>0</v>
      </c>
      <c r="AJ351" t="b">
        <v>0</v>
      </c>
      <c r="AK351">
        <v>470</v>
      </c>
      <c r="AL351">
        <v>0</v>
      </c>
      <c r="AM351" t="s">
        <v>480</v>
      </c>
    </row>
    <row r="352" spans="1:39" x14ac:dyDescent="0.25">
      <c r="A352" t="s">
        <v>447</v>
      </c>
      <c r="B352" t="s">
        <v>448</v>
      </c>
      <c r="C352">
        <v>417</v>
      </c>
      <c r="D352">
        <v>0</v>
      </c>
      <c r="E352" t="s">
        <v>166</v>
      </c>
      <c r="F352" t="s">
        <v>101</v>
      </c>
      <c r="G352" t="b">
        <v>1</v>
      </c>
      <c r="H352" t="b">
        <v>0</v>
      </c>
      <c r="I352" t="b">
        <v>0</v>
      </c>
      <c r="J352" t="b">
        <v>0</v>
      </c>
      <c r="K352" t="b">
        <v>0</v>
      </c>
      <c r="L352" t="b">
        <v>0</v>
      </c>
      <c r="M352" t="b">
        <v>0</v>
      </c>
      <c r="N352" t="b">
        <v>0</v>
      </c>
      <c r="O352" t="b">
        <v>0</v>
      </c>
      <c r="P352">
        <v>0</v>
      </c>
      <c r="Q352" t="b">
        <v>0</v>
      </c>
      <c r="R352" t="b">
        <v>0</v>
      </c>
      <c r="S352" t="b">
        <v>0</v>
      </c>
      <c r="T352" t="b">
        <v>0</v>
      </c>
      <c r="U352" t="b">
        <v>0</v>
      </c>
      <c r="V352" t="b">
        <v>0</v>
      </c>
      <c r="W352" t="b">
        <v>0</v>
      </c>
      <c r="X352" t="b">
        <v>0</v>
      </c>
      <c r="Y352" t="b">
        <v>0</v>
      </c>
      <c r="Z352" t="b">
        <v>0</v>
      </c>
      <c r="AA352" t="b">
        <v>0</v>
      </c>
      <c r="AB352" t="b">
        <v>0</v>
      </c>
      <c r="AC352" t="b">
        <v>0</v>
      </c>
      <c r="AD352" t="b">
        <v>0</v>
      </c>
      <c r="AE352" t="b">
        <v>0</v>
      </c>
      <c r="AF352" t="b">
        <v>0</v>
      </c>
      <c r="AG352" t="b">
        <v>0</v>
      </c>
      <c r="AH352">
        <v>0</v>
      </c>
      <c r="AI352" t="b">
        <v>0</v>
      </c>
      <c r="AJ352" t="b">
        <v>0</v>
      </c>
      <c r="AK352">
        <v>949</v>
      </c>
      <c r="AL352">
        <v>0</v>
      </c>
      <c r="AM352" t="s">
        <v>481</v>
      </c>
    </row>
    <row r="353" spans="1:39" x14ac:dyDescent="0.25">
      <c r="A353" t="s">
        <v>447</v>
      </c>
      <c r="B353" t="s">
        <v>448</v>
      </c>
      <c r="C353">
        <v>420</v>
      </c>
      <c r="D353">
        <v>0</v>
      </c>
      <c r="E353" t="s">
        <v>393</v>
      </c>
      <c r="F353" t="s">
        <v>101</v>
      </c>
      <c r="G353" t="b">
        <v>0</v>
      </c>
      <c r="H353" t="b">
        <v>0</v>
      </c>
      <c r="I353" t="b">
        <v>0</v>
      </c>
      <c r="J353" t="b">
        <v>0</v>
      </c>
      <c r="K353" t="b">
        <v>0</v>
      </c>
      <c r="L353" t="b">
        <v>0</v>
      </c>
      <c r="M353" t="b">
        <v>0</v>
      </c>
      <c r="N353" t="b">
        <v>0</v>
      </c>
      <c r="O353" t="b">
        <v>0</v>
      </c>
      <c r="P353">
        <v>0</v>
      </c>
      <c r="Q353" t="b">
        <v>0</v>
      </c>
      <c r="R353" t="b">
        <v>0</v>
      </c>
      <c r="S353" t="b">
        <v>0</v>
      </c>
      <c r="T353" t="b">
        <v>0</v>
      </c>
      <c r="U353" t="b">
        <v>0</v>
      </c>
      <c r="V353" t="b">
        <v>0</v>
      </c>
      <c r="W353" t="b">
        <v>0</v>
      </c>
      <c r="X353" t="b">
        <v>0</v>
      </c>
      <c r="Y353" t="b">
        <v>0</v>
      </c>
      <c r="Z353" t="b">
        <v>0</v>
      </c>
      <c r="AB353" t="b">
        <v>0</v>
      </c>
      <c r="AC353" t="b">
        <v>0</v>
      </c>
      <c r="AD353" t="b">
        <v>0</v>
      </c>
      <c r="AE353" t="b">
        <v>0</v>
      </c>
      <c r="AF353" t="b">
        <v>0</v>
      </c>
      <c r="AG353" t="b">
        <v>0</v>
      </c>
      <c r="AH353">
        <v>0</v>
      </c>
      <c r="AI353" t="b">
        <v>0</v>
      </c>
      <c r="AJ353" t="b">
        <v>1</v>
      </c>
      <c r="AK353">
        <v>243</v>
      </c>
      <c r="AL353">
        <v>0</v>
      </c>
      <c r="AM353" t="s">
        <v>482</v>
      </c>
    </row>
    <row r="354" spans="1:39" x14ac:dyDescent="0.25">
      <c r="A354" t="s">
        <v>447</v>
      </c>
      <c r="B354" t="s">
        <v>448</v>
      </c>
      <c r="C354">
        <v>415</v>
      </c>
      <c r="D354">
        <v>0</v>
      </c>
      <c r="E354" t="s">
        <v>483</v>
      </c>
      <c r="F354" t="s">
        <v>102</v>
      </c>
      <c r="G354" t="b">
        <v>1</v>
      </c>
      <c r="H354" t="b">
        <v>0</v>
      </c>
      <c r="I354" t="b">
        <v>0</v>
      </c>
      <c r="J354" t="b">
        <v>1</v>
      </c>
      <c r="K354" t="b">
        <v>1</v>
      </c>
      <c r="L354" t="b">
        <v>0</v>
      </c>
      <c r="M354" t="b">
        <v>0</v>
      </c>
      <c r="N354" t="b">
        <v>1</v>
      </c>
      <c r="O354" t="b">
        <v>1</v>
      </c>
      <c r="P354">
        <v>0</v>
      </c>
      <c r="Q354" t="b">
        <v>1</v>
      </c>
      <c r="R354" t="b">
        <v>0</v>
      </c>
      <c r="S354" t="b">
        <v>0</v>
      </c>
      <c r="T354" t="b">
        <v>0</v>
      </c>
      <c r="U354" t="b">
        <v>0</v>
      </c>
      <c r="V354" t="b">
        <v>1</v>
      </c>
      <c r="W354" t="b">
        <v>1</v>
      </c>
      <c r="X354" t="b">
        <v>1</v>
      </c>
      <c r="Y354" t="b">
        <v>0</v>
      </c>
      <c r="Z354" t="b">
        <v>0</v>
      </c>
      <c r="AA354" t="b">
        <v>0</v>
      </c>
      <c r="AB354" t="b">
        <v>0</v>
      </c>
      <c r="AC354" t="b">
        <v>0</v>
      </c>
      <c r="AD354" t="b">
        <v>0</v>
      </c>
      <c r="AE354" t="b">
        <v>1</v>
      </c>
      <c r="AF354" t="b">
        <v>0</v>
      </c>
      <c r="AG354" t="b">
        <v>0</v>
      </c>
      <c r="AH354">
        <v>3</v>
      </c>
      <c r="AI354" t="b">
        <v>0</v>
      </c>
      <c r="AJ354" t="b">
        <v>0</v>
      </c>
      <c r="AK354">
        <v>380</v>
      </c>
      <c r="AL354">
        <v>1</v>
      </c>
      <c r="AM354" t="s">
        <v>484</v>
      </c>
    </row>
    <row r="355" spans="1:39" x14ac:dyDescent="0.25">
      <c r="A355" t="s">
        <v>447</v>
      </c>
      <c r="B355" t="s">
        <v>448</v>
      </c>
      <c r="C355">
        <v>475</v>
      </c>
      <c r="D355">
        <v>0</v>
      </c>
      <c r="E355" t="s">
        <v>455</v>
      </c>
      <c r="F355" t="s">
        <v>102</v>
      </c>
      <c r="G355" t="b">
        <v>1</v>
      </c>
      <c r="H355" t="b">
        <v>0</v>
      </c>
      <c r="I355" t="b">
        <v>0</v>
      </c>
      <c r="J355" t="b">
        <v>0</v>
      </c>
      <c r="K355" t="b">
        <v>0</v>
      </c>
      <c r="L355" t="b">
        <v>0</v>
      </c>
      <c r="M355" t="b">
        <v>0</v>
      </c>
      <c r="N355" t="b">
        <v>0</v>
      </c>
      <c r="O355" t="b">
        <v>0</v>
      </c>
      <c r="P355">
        <v>2</v>
      </c>
      <c r="Q355" t="b">
        <v>0</v>
      </c>
      <c r="R355" t="b">
        <v>0</v>
      </c>
      <c r="S355" t="b">
        <v>0</v>
      </c>
      <c r="T355" t="b">
        <v>0</v>
      </c>
      <c r="U355" t="b">
        <v>0</v>
      </c>
      <c r="V355" t="b">
        <v>1</v>
      </c>
      <c r="W355" t="b">
        <v>1</v>
      </c>
      <c r="X355" t="b">
        <v>1</v>
      </c>
      <c r="Y355" t="b">
        <v>0</v>
      </c>
      <c r="Z355" t="b">
        <v>0</v>
      </c>
      <c r="AA355" t="b">
        <v>0</v>
      </c>
      <c r="AB355" t="b">
        <v>0</v>
      </c>
      <c r="AC355" t="b">
        <v>0</v>
      </c>
      <c r="AD355" t="b">
        <v>0</v>
      </c>
      <c r="AE355" t="b">
        <v>0</v>
      </c>
      <c r="AF355" t="b">
        <v>0</v>
      </c>
      <c r="AG355" t="b">
        <v>0</v>
      </c>
      <c r="AH355">
        <v>0</v>
      </c>
      <c r="AI355" t="b">
        <v>0</v>
      </c>
      <c r="AJ355" t="b">
        <v>0</v>
      </c>
      <c r="AK355">
        <v>247</v>
      </c>
      <c r="AL355">
        <v>0</v>
      </c>
      <c r="AM355" t="s">
        <v>485</v>
      </c>
    </row>
    <row r="356" spans="1:39" x14ac:dyDescent="0.25">
      <c r="A356" t="s">
        <v>447</v>
      </c>
      <c r="B356" t="s">
        <v>448</v>
      </c>
      <c r="C356">
        <v>520</v>
      </c>
      <c r="D356">
        <v>0</v>
      </c>
      <c r="E356" t="s">
        <v>160</v>
      </c>
      <c r="F356" t="s">
        <v>101</v>
      </c>
      <c r="G356" t="b">
        <v>1</v>
      </c>
      <c r="H356" t="b">
        <v>0</v>
      </c>
      <c r="I356" t="b">
        <v>0</v>
      </c>
      <c r="J356" t="b">
        <v>0</v>
      </c>
      <c r="K356" t="b">
        <v>0</v>
      </c>
      <c r="L356" t="b">
        <v>0</v>
      </c>
      <c r="M356" t="b">
        <v>0</v>
      </c>
      <c r="N356" t="b">
        <v>0</v>
      </c>
      <c r="O356" t="b">
        <v>1</v>
      </c>
      <c r="P356">
        <v>0</v>
      </c>
      <c r="Q356" t="b">
        <v>0</v>
      </c>
      <c r="R356" t="b">
        <v>0</v>
      </c>
      <c r="S356" t="b">
        <v>0</v>
      </c>
      <c r="T356" t="b">
        <v>0</v>
      </c>
      <c r="U356" t="b">
        <v>0</v>
      </c>
      <c r="V356" t="b">
        <v>0</v>
      </c>
      <c r="W356" t="b">
        <v>0</v>
      </c>
      <c r="X356" t="b">
        <v>0</v>
      </c>
      <c r="Y356" t="b">
        <v>0</v>
      </c>
      <c r="Z356" t="b">
        <v>0</v>
      </c>
      <c r="AA356" t="b">
        <v>0</v>
      </c>
      <c r="AB356" t="b">
        <v>0</v>
      </c>
      <c r="AC356" t="b">
        <v>0</v>
      </c>
      <c r="AD356" t="b">
        <v>0</v>
      </c>
      <c r="AE356" t="b">
        <v>0</v>
      </c>
      <c r="AF356" t="b">
        <v>0</v>
      </c>
      <c r="AG356" t="b">
        <v>0</v>
      </c>
      <c r="AH356">
        <v>0</v>
      </c>
      <c r="AI356" t="b">
        <v>0</v>
      </c>
      <c r="AJ356" t="b">
        <v>0</v>
      </c>
      <c r="AK356">
        <v>753</v>
      </c>
      <c r="AL356">
        <v>0</v>
      </c>
      <c r="AM356" t="s">
        <v>486</v>
      </c>
    </row>
    <row r="357" spans="1:39" x14ac:dyDescent="0.25">
      <c r="A357" t="s">
        <v>447</v>
      </c>
      <c r="B357" t="s">
        <v>448</v>
      </c>
      <c r="C357">
        <v>474</v>
      </c>
      <c r="D357">
        <v>0</v>
      </c>
      <c r="E357" t="s">
        <v>166</v>
      </c>
      <c r="F357" t="s">
        <v>101</v>
      </c>
      <c r="G357" t="b">
        <v>0</v>
      </c>
      <c r="H357" t="b">
        <v>0</v>
      </c>
      <c r="I357" t="b">
        <v>0</v>
      </c>
      <c r="J357" t="b">
        <v>0</v>
      </c>
      <c r="K357" t="b">
        <v>0</v>
      </c>
      <c r="L357" t="b">
        <v>0</v>
      </c>
      <c r="M357" t="b">
        <v>0</v>
      </c>
      <c r="N357" t="b">
        <v>0</v>
      </c>
      <c r="O357" t="b">
        <v>0</v>
      </c>
      <c r="P357">
        <v>0</v>
      </c>
      <c r="Q357" t="b">
        <v>0</v>
      </c>
      <c r="R357" t="b">
        <v>0</v>
      </c>
      <c r="S357" t="b">
        <v>0</v>
      </c>
      <c r="T357" t="b">
        <v>0</v>
      </c>
      <c r="U357" t="b">
        <v>0</v>
      </c>
      <c r="V357" t="b">
        <v>0</v>
      </c>
      <c r="W357" t="b">
        <v>0</v>
      </c>
      <c r="X357" t="b">
        <v>0</v>
      </c>
      <c r="Y357" t="b">
        <v>0</v>
      </c>
      <c r="Z357" t="b">
        <v>0</v>
      </c>
      <c r="AA357" t="b">
        <v>0</v>
      </c>
      <c r="AB357" t="b">
        <v>0</v>
      </c>
      <c r="AC357" t="b">
        <v>0</v>
      </c>
      <c r="AD357" t="b">
        <v>0</v>
      </c>
      <c r="AE357" t="b">
        <v>0</v>
      </c>
      <c r="AF357" t="b">
        <v>0</v>
      </c>
      <c r="AG357" t="b">
        <v>0</v>
      </c>
      <c r="AH357">
        <v>0</v>
      </c>
      <c r="AI357" t="b">
        <v>0</v>
      </c>
      <c r="AJ357" t="b">
        <v>1</v>
      </c>
      <c r="AK357">
        <v>260</v>
      </c>
      <c r="AL357">
        <v>0</v>
      </c>
      <c r="AM357" t="s">
        <v>487</v>
      </c>
    </row>
    <row r="358" spans="1:39" x14ac:dyDescent="0.25">
      <c r="A358" t="s">
        <v>447</v>
      </c>
      <c r="B358" t="s">
        <v>448</v>
      </c>
      <c r="C358">
        <v>508</v>
      </c>
      <c r="D358">
        <v>1</v>
      </c>
      <c r="E358" t="s">
        <v>488</v>
      </c>
      <c r="F358" t="s">
        <v>102</v>
      </c>
      <c r="G358" t="b">
        <v>1</v>
      </c>
      <c r="H358" t="b">
        <v>0</v>
      </c>
      <c r="I358" t="b">
        <v>0</v>
      </c>
      <c r="J358" t="b">
        <v>0</v>
      </c>
      <c r="K358" t="b">
        <v>0</v>
      </c>
      <c r="L358" t="b">
        <v>0</v>
      </c>
      <c r="M358" t="b">
        <v>0</v>
      </c>
      <c r="N358" t="b">
        <v>0</v>
      </c>
      <c r="O358" t="b">
        <v>0</v>
      </c>
      <c r="P358">
        <v>0</v>
      </c>
      <c r="Q358" t="b">
        <v>1</v>
      </c>
      <c r="R358" t="b">
        <v>0</v>
      </c>
      <c r="S358" t="b">
        <v>0</v>
      </c>
      <c r="T358" t="b">
        <v>0</v>
      </c>
      <c r="U358" t="b">
        <v>0</v>
      </c>
      <c r="V358" t="b">
        <v>1</v>
      </c>
      <c r="W358" t="b">
        <v>1</v>
      </c>
      <c r="X358" t="b">
        <v>1</v>
      </c>
      <c r="Y358" t="b">
        <v>0</v>
      </c>
      <c r="Z358" t="b">
        <v>0</v>
      </c>
      <c r="AA358" t="b">
        <v>0</v>
      </c>
      <c r="AB358" t="b">
        <v>0</v>
      </c>
      <c r="AC358" t="b">
        <v>0</v>
      </c>
      <c r="AD358" t="b">
        <v>0</v>
      </c>
      <c r="AE358" t="b">
        <v>0</v>
      </c>
      <c r="AF358" t="b">
        <v>0</v>
      </c>
      <c r="AG358" t="b">
        <v>0</v>
      </c>
      <c r="AH358">
        <v>0</v>
      </c>
      <c r="AI358" t="b">
        <v>0</v>
      </c>
      <c r="AJ358" t="b">
        <v>0</v>
      </c>
      <c r="AK358">
        <v>529</v>
      </c>
      <c r="AL358">
        <v>0</v>
      </c>
      <c r="AM358" t="s">
        <v>489</v>
      </c>
    </row>
    <row r="359" spans="1:39" x14ac:dyDescent="0.25">
      <c r="A359" t="s">
        <v>447</v>
      </c>
      <c r="B359" t="s">
        <v>448</v>
      </c>
      <c r="C359">
        <v>510</v>
      </c>
      <c r="D359">
        <v>0</v>
      </c>
      <c r="E359" t="s">
        <v>455</v>
      </c>
      <c r="F359" t="s">
        <v>102</v>
      </c>
      <c r="G359" t="b">
        <v>1</v>
      </c>
      <c r="H359" t="b">
        <v>0</v>
      </c>
      <c r="I359" t="b">
        <v>0</v>
      </c>
      <c r="J359" t="b">
        <v>0</v>
      </c>
      <c r="K359" t="b">
        <v>0</v>
      </c>
      <c r="L359" t="b">
        <v>0</v>
      </c>
      <c r="M359" t="b">
        <v>0</v>
      </c>
      <c r="N359" t="b">
        <v>0</v>
      </c>
      <c r="O359" t="b">
        <v>0</v>
      </c>
      <c r="P359">
        <v>6</v>
      </c>
      <c r="Q359" t="b">
        <v>0</v>
      </c>
      <c r="R359" t="b">
        <v>0</v>
      </c>
      <c r="S359" t="b">
        <v>0</v>
      </c>
      <c r="T359" t="b">
        <v>0</v>
      </c>
      <c r="U359" t="b">
        <v>0</v>
      </c>
      <c r="V359" t="b">
        <v>1</v>
      </c>
      <c r="W359" t="b">
        <v>1</v>
      </c>
      <c r="X359" t="b">
        <v>1</v>
      </c>
      <c r="Y359" t="b">
        <v>0</v>
      </c>
      <c r="Z359" t="b">
        <v>0</v>
      </c>
      <c r="AA359" t="b">
        <v>0</v>
      </c>
      <c r="AB359" t="b">
        <v>0</v>
      </c>
      <c r="AC359" t="b">
        <v>0</v>
      </c>
      <c r="AD359" t="b">
        <v>0</v>
      </c>
      <c r="AE359" t="b">
        <v>0</v>
      </c>
      <c r="AF359" t="b">
        <v>0</v>
      </c>
      <c r="AG359" t="b">
        <v>0</v>
      </c>
      <c r="AH359">
        <v>0</v>
      </c>
      <c r="AI359" t="b">
        <v>0</v>
      </c>
      <c r="AJ359" t="b">
        <v>0</v>
      </c>
      <c r="AK359">
        <v>205</v>
      </c>
      <c r="AL359">
        <v>0</v>
      </c>
      <c r="AM359" t="s">
        <v>176</v>
      </c>
    </row>
    <row r="360" spans="1:39" x14ac:dyDescent="0.25">
      <c r="A360" t="s">
        <v>490</v>
      </c>
      <c r="B360" t="s">
        <v>491</v>
      </c>
      <c r="C360">
        <v>429</v>
      </c>
      <c r="D360">
        <v>0</v>
      </c>
      <c r="E360" t="s">
        <v>492</v>
      </c>
      <c r="F360" t="s">
        <v>101</v>
      </c>
      <c r="G360" t="b">
        <v>0</v>
      </c>
      <c r="H360" t="b">
        <v>0</v>
      </c>
      <c r="I360" t="b">
        <v>0</v>
      </c>
      <c r="J360" t="b">
        <v>0</v>
      </c>
      <c r="K360" t="b">
        <v>0</v>
      </c>
      <c r="L360" t="b">
        <v>0</v>
      </c>
      <c r="M360" t="b">
        <v>0</v>
      </c>
      <c r="N360" t="b">
        <v>0</v>
      </c>
      <c r="O360" t="b">
        <v>0</v>
      </c>
      <c r="P360">
        <v>2</v>
      </c>
      <c r="Q360" t="b">
        <v>0</v>
      </c>
      <c r="R360" t="b">
        <v>0</v>
      </c>
      <c r="S360" t="b">
        <v>0</v>
      </c>
      <c r="T360" t="b">
        <v>0</v>
      </c>
      <c r="U360" t="b">
        <v>0</v>
      </c>
      <c r="V360" t="b">
        <v>0</v>
      </c>
      <c r="W360" t="b">
        <v>0</v>
      </c>
      <c r="X360" t="b">
        <v>0</v>
      </c>
      <c r="Y360" t="b">
        <v>0</v>
      </c>
      <c r="Z360" t="b">
        <v>0</v>
      </c>
      <c r="AA360" t="b">
        <v>0</v>
      </c>
      <c r="AB360" t="b">
        <v>0</v>
      </c>
      <c r="AC360" t="b">
        <v>0</v>
      </c>
      <c r="AD360" t="b">
        <v>0</v>
      </c>
      <c r="AE360" t="b">
        <v>0</v>
      </c>
      <c r="AF360" t="b">
        <v>0</v>
      </c>
      <c r="AG360" t="b">
        <v>0</v>
      </c>
      <c r="AH360">
        <v>0</v>
      </c>
      <c r="AI360" t="b">
        <v>0</v>
      </c>
      <c r="AJ360" t="b">
        <v>1</v>
      </c>
      <c r="AK360">
        <v>508</v>
      </c>
      <c r="AL360">
        <v>0</v>
      </c>
      <c r="AM360" t="s">
        <v>493</v>
      </c>
    </row>
    <row r="361" spans="1:39" x14ac:dyDescent="0.25">
      <c r="A361" t="s">
        <v>490</v>
      </c>
      <c r="B361" t="s">
        <v>491</v>
      </c>
      <c r="C361">
        <v>645</v>
      </c>
      <c r="D361">
        <v>0</v>
      </c>
      <c r="E361" t="s">
        <v>393</v>
      </c>
      <c r="F361" t="s">
        <v>101</v>
      </c>
      <c r="G361" t="b">
        <v>1</v>
      </c>
      <c r="H361" t="b">
        <v>0</v>
      </c>
      <c r="I361" t="b">
        <v>0</v>
      </c>
      <c r="J361" t="b">
        <v>0</v>
      </c>
      <c r="K361" t="b">
        <v>0</v>
      </c>
      <c r="L361" t="b">
        <v>0</v>
      </c>
      <c r="M361" t="b">
        <v>0</v>
      </c>
      <c r="N361" t="b">
        <v>1</v>
      </c>
      <c r="O361" t="b">
        <v>0</v>
      </c>
      <c r="P361">
        <v>0</v>
      </c>
      <c r="Q361" t="b">
        <v>0</v>
      </c>
      <c r="R361" t="b">
        <v>0</v>
      </c>
      <c r="S361" t="b">
        <v>0</v>
      </c>
      <c r="T361" t="b">
        <v>0</v>
      </c>
      <c r="U361" t="b">
        <v>0</v>
      </c>
      <c r="V361" t="b">
        <v>0</v>
      </c>
      <c r="W361" t="b">
        <v>0</v>
      </c>
      <c r="X361" t="b">
        <v>0</v>
      </c>
      <c r="Y361" t="b">
        <v>0</v>
      </c>
      <c r="Z361" t="b">
        <v>0</v>
      </c>
      <c r="AA361" t="b">
        <v>0</v>
      </c>
      <c r="AB361" t="b">
        <v>0</v>
      </c>
      <c r="AC361" t="b">
        <v>0</v>
      </c>
      <c r="AD361" t="b">
        <v>0</v>
      </c>
      <c r="AE361" t="b">
        <v>0</v>
      </c>
      <c r="AF361" t="b">
        <v>0</v>
      </c>
      <c r="AG361" t="b">
        <v>1</v>
      </c>
      <c r="AH361">
        <v>0</v>
      </c>
      <c r="AI361" t="b">
        <v>0</v>
      </c>
      <c r="AJ361" t="b">
        <v>0</v>
      </c>
      <c r="AK361">
        <v>243</v>
      </c>
      <c r="AL361">
        <v>2</v>
      </c>
      <c r="AM361" t="s">
        <v>494</v>
      </c>
    </row>
    <row r="362" spans="1:39" x14ac:dyDescent="0.25">
      <c r="A362" t="s">
        <v>490</v>
      </c>
      <c r="B362" t="s">
        <v>491</v>
      </c>
      <c r="C362">
        <v>597</v>
      </c>
      <c r="D362">
        <v>0</v>
      </c>
      <c r="E362" t="s">
        <v>495</v>
      </c>
      <c r="F362" t="s">
        <v>101</v>
      </c>
      <c r="G362" t="b">
        <v>1</v>
      </c>
      <c r="H362" t="b">
        <v>0</v>
      </c>
      <c r="I362" t="b">
        <v>0</v>
      </c>
      <c r="J362" t="b">
        <v>0</v>
      </c>
      <c r="K362" t="b">
        <v>0</v>
      </c>
      <c r="L362" t="b">
        <v>0</v>
      </c>
      <c r="M362" t="b">
        <v>0</v>
      </c>
      <c r="N362" t="b">
        <v>1</v>
      </c>
      <c r="O362" t="b">
        <v>1</v>
      </c>
      <c r="P362">
        <v>0</v>
      </c>
      <c r="Q362" t="b">
        <v>0</v>
      </c>
      <c r="R362" t="b">
        <v>1</v>
      </c>
      <c r="S362" t="b">
        <v>0</v>
      </c>
      <c r="T362" t="b">
        <v>0</v>
      </c>
      <c r="U362" t="b">
        <v>0</v>
      </c>
      <c r="V362" t="b">
        <v>0</v>
      </c>
      <c r="W362" t="b">
        <v>0</v>
      </c>
      <c r="X362" t="b">
        <v>0</v>
      </c>
      <c r="Y362" t="b">
        <v>0</v>
      </c>
      <c r="Z362" t="b">
        <v>0</v>
      </c>
      <c r="AA362" t="b">
        <v>0</v>
      </c>
      <c r="AB362" t="b">
        <v>0</v>
      </c>
      <c r="AC362" t="b">
        <v>0</v>
      </c>
      <c r="AD362" t="b">
        <v>0</v>
      </c>
      <c r="AE362" t="b">
        <v>0</v>
      </c>
      <c r="AF362" t="b">
        <v>0</v>
      </c>
      <c r="AG362" t="b">
        <v>1</v>
      </c>
      <c r="AH362">
        <v>0</v>
      </c>
      <c r="AI362" t="b">
        <v>0</v>
      </c>
      <c r="AJ362" t="b">
        <v>0</v>
      </c>
      <c r="AK362">
        <v>472</v>
      </c>
      <c r="AL362">
        <v>3</v>
      </c>
      <c r="AM362" t="s">
        <v>496</v>
      </c>
    </row>
    <row r="363" spans="1:39" x14ac:dyDescent="0.25">
      <c r="A363" t="s">
        <v>490</v>
      </c>
      <c r="B363" t="s">
        <v>491</v>
      </c>
      <c r="C363">
        <v>547</v>
      </c>
      <c r="D363">
        <v>0</v>
      </c>
      <c r="E363" t="s">
        <v>377</v>
      </c>
      <c r="F363" t="s">
        <v>102</v>
      </c>
      <c r="G363" t="b">
        <v>1</v>
      </c>
      <c r="H363" t="b">
        <v>0</v>
      </c>
      <c r="I363" t="b">
        <v>0</v>
      </c>
      <c r="J363" t="b">
        <v>0</v>
      </c>
      <c r="K363" t="b">
        <v>0</v>
      </c>
      <c r="L363" t="b">
        <v>0</v>
      </c>
      <c r="M363" t="b">
        <v>0</v>
      </c>
      <c r="N363" t="b">
        <v>1</v>
      </c>
      <c r="O363" t="b">
        <v>0</v>
      </c>
      <c r="P363">
        <v>4</v>
      </c>
      <c r="Q363" t="b">
        <v>0</v>
      </c>
      <c r="R363" t="b">
        <v>0</v>
      </c>
      <c r="S363" t="b">
        <v>0</v>
      </c>
      <c r="T363" t="b">
        <v>0</v>
      </c>
      <c r="U363" t="b">
        <v>0</v>
      </c>
      <c r="V363" t="b">
        <v>1</v>
      </c>
      <c r="W363" t="b">
        <v>1</v>
      </c>
      <c r="X363" t="b">
        <v>1</v>
      </c>
      <c r="Y363" t="b">
        <v>0</v>
      </c>
      <c r="Z363" t="b">
        <v>0</v>
      </c>
      <c r="AA363" t="b">
        <v>0</v>
      </c>
      <c r="AB363" t="b">
        <v>0</v>
      </c>
      <c r="AC363" t="b">
        <v>0</v>
      </c>
      <c r="AD363" t="b">
        <v>0</v>
      </c>
      <c r="AE363" t="b">
        <v>0</v>
      </c>
      <c r="AF363" t="b">
        <v>0</v>
      </c>
      <c r="AG363" t="b">
        <v>0</v>
      </c>
      <c r="AH363">
        <v>0</v>
      </c>
      <c r="AI363" t="b">
        <v>0</v>
      </c>
      <c r="AJ363" t="b">
        <v>0</v>
      </c>
      <c r="AK363">
        <v>165</v>
      </c>
      <c r="AL363">
        <v>2</v>
      </c>
      <c r="AM363" t="s">
        <v>497</v>
      </c>
    </row>
    <row r="364" spans="1:39" x14ac:dyDescent="0.25">
      <c r="A364" t="s">
        <v>490</v>
      </c>
      <c r="B364" t="s">
        <v>491</v>
      </c>
      <c r="C364">
        <v>593</v>
      </c>
      <c r="D364">
        <v>0</v>
      </c>
      <c r="E364" t="s">
        <v>488</v>
      </c>
      <c r="F364" t="s">
        <v>102</v>
      </c>
      <c r="G364" t="b">
        <v>1</v>
      </c>
      <c r="H364" t="b">
        <v>0</v>
      </c>
      <c r="I364" t="b">
        <v>0</v>
      </c>
      <c r="J364" t="b">
        <v>1</v>
      </c>
      <c r="K364" t="b">
        <v>0</v>
      </c>
      <c r="L364" t="b">
        <v>0</v>
      </c>
      <c r="M364" t="b">
        <v>0</v>
      </c>
      <c r="N364" t="b">
        <v>1</v>
      </c>
      <c r="O364" t="b">
        <v>0</v>
      </c>
      <c r="P364">
        <v>4</v>
      </c>
      <c r="Q364" t="b">
        <v>0</v>
      </c>
      <c r="R364" t="b">
        <v>0</v>
      </c>
      <c r="S364" t="b">
        <v>0</v>
      </c>
      <c r="T364" t="b">
        <v>0</v>
      </c>
      <c r="U364" t="b">
        <v>0</v>
      </c>
      <c r="V364" t="b">
        <v>1</v>
      </c>
      <c r="W364" t="b">
        <v>1</v>
      </c>
      <c r="X364" t="b">
        <v>1</v>
      </c>
      <c r="Y364" t="b">
        <v>0</v>
      </c>
      <c r="Z364" t="b">
        <v>0</v>
      </c>
      <c r="AA364" t="b">
        <v>0</v>
      </c>
      <c r="AB364" t="b">
        <v>0</v>
      </c>
      <c r="AC364" t="b">
        <v>0</v>
      </c>
      <c r="AD364" t="b">
        <v>0</v>
      </c>
      <c r="AE364" t="b">
        <v>0</v>
      </c>
      <c r="AF364" t="b">
        <v>0</v>
      </c>
      <c r="AG364" t="b">
        <v>0</v>
      </c>
      <c r="AH364">
        <v>0</v>
      </c>
      <c r="AI364" t="b">
        <v>0</v>
      </c>
      <c r="AJ364" t="b">
        <v>0</v>
      </c>
      <c r="AK364">
        <v>703</v>
      </c>
      <c r="AL364">
        <v>2</v>
      </c>
      <c r="AM364" t="s">
        <v>498</v>
      </c>
    </row>
    <row r="365" spans="1:39" x14ac:dyDescent="0.25">
      <c r="A365" t="s">
        <v>490</v>
      </c>
      <c r="B365" t="s">
        <v>491</v>
      </c>
      <c r="C365">
        <v>483</v>
      </c>
      <c r="D365">
        <v>0</v>
      </c>
      <c r="E365" t="s">
        <v>393</v>
      </c>
      <c r="F365" t="s">
        <v>101</v>
      </c>
      <c r="G365" t="b">
        <v>1</v>
      </c>
      <c r="H365" t="b">
        <v>0</v>
      </c>
      <c r="I365" t="b">
        <v>0</v>
      </c>
      <c r="J365" t="b">
        <v>0</v>
      </c>
      <c r="K365" t="b">
        <v>0</v>
      </c>
      <c r="L365" t="b">
        <v>0</v>
      </c>
      <c r="M365" t="b">
        <v>0</v>
      </c>
      <c r="N365" t="b">
        <v>1</v>
      </c>
      <c r="O365" t="b">
        <v>0</v>
      </c>
      <c r="P365">
        <v>0</v>
      </c>
      <c r="Q365" t="b">
        <v>0</v>
      </c>
      <c r="R365" t="b">
        <v>0</v>
      </c>
      <c r="S365" t="b">
        <v>0</v>
      </c>
      <c r="T365" t="b">
        <v>0</v>
      </c>
      <c r="U365" t="b">
        <v>0</v>
      </c>
      <c r="V365" t="b">
        <v>0</v>
      </c>
      <c r="W365" t="b">
        <v>0</v>
      </c>
      <c r="X365" t="b">
        <v>0</v>
      </c>
      <c r="Y365" t="b">
        <v>0</v>
      </c>
      <c r="Z365" t="b">
        <v>0</v>
      </c>
      <c r="AA365" t="b">
        <v>0</v>
      </c>
      <c r="AB365" t="b">
        <v>0</v>
      </c>
      <c r="AC365" t="b">
        <v>0</v>
      </c>
      <c r="AD365" t="b">
        <v>0</v>
      </c>
      <c r="AE365" t="b">
        <v>0</v>
      </c>
      <c r="AF365" t="b">
        <v>0</v>
      </c>
      <c r="AG365" t="b">
        <v>1</v>
      </c>
      <c r="AH365">
        <v>0</v>
      </c>
      <c r="AI365" t="b">
        <v>0</v>
      </c>
      <c r="AJ365" t="b">
        <v>0</v>
      </c>
      <c r="AK365">
        <v>219</v>
      </c>
      <c r="AL365">
        <v>2</v>
      </c>
      <c r="AM365" t="s">
        <v>499</v>
      </c>
    </row>
    <row r="366" spans="1:39" x14ac:dyDescent="0.25">
      <c r="A366" t="s">
        <v>490</v>
      </c>
      <c r="B366" t="s">
        <v>491</v>
      </c>
      <c r="C366">
        <v>587</v>
      </c>
      <c r="D366">
        <v>0</v>
      </c>
      <c r="E366" t="s">
        <v>375</v>
      </c>
      <c r="F366" t="s">
        <v>102</v>
      </c>
      <c r="G366" t="b">
        <v>1</v>
      </c>
      <c r="H366" t="b">
        <v>0</v>
      </c>
      <c r="I366" t="b">
        <v>0</v>
      </c>
      <c r="J366" t="b">
        <v>0</v>
      </c>
      <c r="K366" t="b">
        <v>0</v>
      </c>
      <c r="L366" t="b">
        <v>0</v>
      </c>
      <c r="M366" t="b">
        <v>0</v>
      </c>
      <c r="N366" t="b">
        <v>1</v>
      </c>
      <c r="O366" t="b">
        <v>1</v>
      </c>
      <c r="P366">
        <v>5</v>
      </c>
      <c r="Q366" t="b">
        <v>0</v>
      </c>
      <c r="R366" t="b">
        <v>0</v>
      </c>
      <c r="S366" t="b">
        <v>0</v>
      </c>
      <c r="T366" t="b">
        <v>0</v>
      </c>
      <c r="U366" t="b">
        <v>0</v>
      </c>
      <c r="V366" t="b">
        <v>1</v>
      </c>
      <c r="W366" t="b">
        <v>1</v>
      </c>
      <c r="X366" t="b">
        <v>1</v>
      </c>
      <c r="Y366" t="b">
        <v>0</v>
      </c>
      <c r="Z366" t="b">
        <v>0</v>
      </c>
      <c r="AA366" t="b">
        <v>0</v>
      </c>
      <c r="AB366" t="b">
        <v>0</v>
      </c>
      <c r="AC366" t="b">
        <v>0</v>
      </c>
      <c r="AD366" t="b">
        <v>0</v>
      </c>
      <c r="AE366" t="b">
        <v>0</v>
      </c>
      <c r="AF366" t="b">
        <v>0</v>
      </c>
      <c r="AG366" t="b">
        <v>0</v>
      </c>
      <c r="AH366">
        <v>0</v>
      </c>
      <c r="AI366" t="b">
        <v>0</v>
      </c>
      <c r="AJ366" t="b">
        <v>0</v>
      </c>
      <c r="AK366">
        <v>158</v>
      </c>
      <c r="AL366">
        <v>2</v>
      </c>
      <c r="AM366" t="s">
        <v>500</v>
      </c>
    </row>
    <row r="367" spans="1:39" x14ac:dyDescent="0.25">
      <c r="A367" t="s">
        <v>490</v>
      </c>
      <c r="B367" t="s">
        <v>491</v>
      </c>
      <c r="C367">
        <v>469</v>
      </c>
      <c r="D367">
        <v>0</v>
      </c>
      <c r="E367" t="s">
        <v>375</v>
      </c>
      <c r="F367" t="s">
        <v>102</v>
      </c>
      <c r="G367" t="b">
        <v>1</v>
      </c>
      <c r="H367" t="b">
        <v>0</v>
      </c>
      <c r="I367" t="b">
        <v>0</v>
      </c>
      <c r="J367" t="b">
        <v>0</v>
      </c>
      <c r="K367" t="b">
        <v>0</v>
      </c>
      <c r="L367" t="b">
        <v>0</v>
      </c>
      <c r="M367" t="b">
        <v>0</v>
      </c>
      <c r="N367" t="b">
        <v>1</v>
      </c>
      <c r="O367" t="b">
        <v>1</v>
      </c>
      <c r="P367">
        <v>5</v>
      </c>
      <c r="Q367" t="b">
        <v>0</v>
      </c>
      <c r="R367" t="b">
        <v>0</v>
      </c>
      <c r="S367" t="b">
        <v>0</v>
      </c>
      <c r="T367" t="b">
        <v>0</v>
      </c>
      <c r="U367" t="b">
        <v>0</v>
      </c>
      <c r="V367" t="b">
        <v>1</v>
      </c>
      <c r="W367" t="b">
        <v>1</v>
      </c>
      <c r="X367" t="b">
        <v>1</v>
      </c>
      <c r="Y367" t="b">
        <v>0</v>
      </c>
      <c r="Z367" t="b">
        <v>0</v>
      </c>
      <c r="AA367" t="b">
        <v>0</v>
      </c>
      <c r="AB367" t="b">
        <v>0</v>
      </c>
      <c r="AC367" t="b">
        <v>0</v>
      </c>
      <c r="AD367" t="b">
        <v>0</v>
      </c>
      <c r="AE367" t="b">
        <v>0</v>
      </c>
      <c r="AF367" t="b">
        <v>0</v>
      </c>
      <c r="AG367" t="b">
        <v>0</v>
      </c>
      <c r="AH367">
        <v>0</v>
      </c>
      <c r="AI367" t="b">
        <v>0</v>
      </c>
      <c r="AJ367" t="b">
        <v>0</v>
      </c>
      <c r="AK367">
        <v>220</v>
      </c>
      <c r="AL367">
        <v>2</v>
      </c>
      <c r="AM367" t="s">
        <v>501</v>
      </c>
    </row>
    <row r="368" spans="1:39" x14ac:dyDescent="0.25">
      <c r="A368" t="s">
        <v>490</v>
      </c>
      <c r="B368" t="s">
        <v>491</v>
      </c>
      <c r="C368">
        <v>666</v>
      </c>
      <c r="D368">
        <v>0</v>
      </c>
      <c r="E368" t="s">
        <v>502</v>
      </c>
      <c r="F368" t="s">
        <v>101</v>
      </c>
      <c r="G368" t="b">
        <v>1</v>
      </c>
      <c r="H368" t="b">
        <v>0</v>
      </c>
      <c r="I368" t="b">
        <v>0</v>
      </c>
      <c r="J368" t="b">
        <v>0</v>
      </c>
      <c r="K368" t="b">
        <v>0</v>
      </c>
      <c r="L368" t="b">
        <v>0</v>
      </c>
      <c r="M368" t="b">
        <v>0</v>
      </c>
      <c r="N368" t="b">
        <v>1</v>
      </c>
      <c r="O368" t="b">
        <v>1</v>
      </c>
      <c r="P368">
        <v>0</v>
      </c>
      <c r="Q368" t="b">
        <v>0</v>
      </c>
      <c r="R368" t="b">
        <v>1</v>
      </c>
      <c r="S368" t="b">
        <v>0</v>
      </c>
      <c r="T368" t="b">
        <v>0</v>
      </c>
      <c r="U368" t="b">
        <v>0</v>
      </c>
      <c r="V368" t="b">
        <v>0</v>
      </c>
      <c r="W368" t="b">
        <v>0</v>
      </c>
      <c r="X368" t="b">
        <v>0</v>
      </c>
      <c r="Y368" t="b">
        <v>0</v>
      </c>
      <c r="Z368" t="b">
        <v>0</v>
      </c>
      <c r="AA368" t="b">
        <v>0</v>
      </c>
      <c r="AB368" t="b">
        <v>0</v>
      </c>
      <c r="AC368" t="b">
        <v>0</v>
      </c>
      <c r="AD368" t="b">
        <v>0</v>
      </c>
      <c r="AE368" t="b">
        <v>0</v>
      </c>
      <c r="AF368" t="b">
        <v>0</v>
      </c>
      <c r="AG368" t="b">
        <v>0</v>
      </c>
      <c r="AH368">
        <v>8</v>
      </c>
      <c r="AI368" t="b">
        <v>0</v>
      </c>
      <c r="AJ368" t="b">
        <v>0</v>
      </c>
      <c r="AK368">
        <v>675</v>
      </c>
      <c r="AL368">
        <v>3</v>
      </c>
      <c r="AM368" t="s">
        <v>503</v>
      </c>
    </row>
    <row r="369" spans="1:39" x14ac:dyDescent="0.25">
      <c r="A369" t="s">
        <v>490</v>
      </c>
      <c r="B369" t="s">
        <v>491</v>
      </c>
      <c r="C369">
        <v>661</v>
      </c>
      <c r="D369">
        <v>0</v>
      </c>
      <c r="E369" t="s">
        <v>504</v>
      </c>
      <c r="F369" t="s">
        <v>101</v>
      </c>
      <c r="G369" t="b">
        <v>1</v>
      </c>
      <c r="H369" t="b">
        <v>0</v>
      </c>
      <c r="I369" t="b">
        <v>0</v>
      </c>
      <c r="J369" t="b">
        <v>0</v>
      </c>
      <c r="K369" t="b">
        <v>0</v>
      </c>
      <c r="L369" t="b">
        <v>0</v>
      </c>
      <c r="M369" t="b">
        <v>0</v>
      </c>
      <c r="N369" t="b">
        <v>1</v>
      </c>
      <c r="O369" t="b">
        <v>0</v>
      </c>
      <c r="P369">
        <v>0</v>
      </c>
      <c r="Q369" t="b">
        <v>0</v>
      </c>
      <c r="R369" t="b">
        <v>1</v>
      </c>
      <c r="S369" t="b">
        <v>0</v>
      </c>
      <c r="T369" t="b">
        <v>0</v>
      </c>
      <c r="U369" t="b">
        <v>0</v>
      </c>
      <c r="V369" t="b">
        <v>0</v>
      </c>
      <c r="W369" t="b">
        <v>0</v>
      </c>
      <c r="X369" t="b">
        <v>0</v>
      </c>
      <c r="Y369" t="b">
        <v>0</v>
      </c>
      <c r="Z369" t="b">
        <v>0</v>
      </c>
      <c r="AA369" t="b">
        <v>0</v>
      </c>
      <c r="AB369" t="b">
        <v>0</v>
      </c>
      <c r="AC369" t="b">
        <v>0</v>
      </c>
      <c r="AD369" t="b">
        <v>0</v>
      </c>
      <c r="AE369" t="b">
        <v>0</v>
      </c>
      <c r="AF369" t="b">
        <v>0</v>
      </c>
      <c r="AG369" t="b">
        <v>1</v>
      </c>
      <c r="AH369">
        <v>3</v>
      </c>
      <c r="AI369" t="b">
        <v>0</v>
      </c>
      <c r="AJ369" t="b">
        <v>0</v>
      </c>
      <c r="AK369">
        <v>214</v>
      </c>
      <c r="AL369">
        <v>3</v>
      </c>
      <c r="AM369" t="s">
        <v>505</v>
      </c>
    </row>
    <row r="370" spans="1:39" x14ac:dyDescent="0.25">
      <c r="A370" t="s">
        <v>490</v>
      </c>
      <c r="B370" t="s">
        <v>491</v>
      </c>
      <c r="C370">
        <v>508</v>
      </c>
      <c r="D370">
        <v>0</v>
      </c>
      <c r="E370" t="s">
        <v>375</v>
      </c>
      <c r="F370" t="s">
        <v>102</v>
      </c>
      <c r="G370" t="b">
        <v>1</v>
      </c>
      <c r="H370" t="b">
        <v>0</v>
      </c>
      <c r="I370" t="b">
        <v>0</v>
      </c>
      <c r="J370" t="b">
        <v>0</v>
      </c>
      <c r="K370" t="b">
        <v>0</v>
      </c>
      <c r="L370" t="b">
        <v>0</v>
      </c>
      <c r="M370" t="b">
        <v>0</v>
      </c>
      <c r="N370" t="b">
        <v>1</v>
      </c>
      <c r="O370" t="b">
        <v>1</v>
      </c>
      <c r="P370">
        <v>4</v>
      </c>
      <c r="Q370" t="b">
        <v>0</v>
      </c>
      <c r="R370" t="b">
        <v>0</v>
      </c>
      <c r="S370" t="b">
        <v>0</v>
      </c>
      <c r="T370" t="b">
        <v>0</v>
      </c>
      <c r="U370" t="b">
        <v>0</v>
      </c>
      <c r="V370" t="b">
        <v>1</v>
      </c>
      <c r="W370" t="b">
        <v>1</v>
      </c>
      <c r="X370" t="b">
        <v>1</v>
      </c>
      <c r="Y370" t="b">
        <v>0</v>
      </c>
      <c r="Z370" t="b">
        <v>0</v>
      </c>
      <c r="AA370" t="b">
        <v>0</v>
      </c>
      <c r="AB370" t="b">
        <v>0</v>
      </c>
      <c r="AC370" t="b">
        <v>0</v>
      </c>
      <c r="AD370" t="b">
        <v>0</v>
      </c>
      <c r="AE370" t="b">
        <v>0</v>
      </c>
      <c r="AF370" t="b">
        <v>0</v>
      </c>
      <c r="AG370" t="b">
        <v>0</v>
      </c>
      <c r="AH370">
        <v>0</v>
      </c>
      <c r="AI370" t="b">
        <v>0</v>
      </c>
      <c r="AJ370" t="b">
        <v>0</v>
      </c>
      <c r="AK370">
        <v>146</v>
      </c>
      <c r="AL370">
        <v>2</v>
      </c>
      <c r="AM370" t="s">
        <v>506</v>
      </c>
    </row>
    <row r="371" spans="1:39" x14ac:dyDescent="0.25">
      <c r="A371" t="s">
        <v>490</v>
      </c>
      <c r="B371" t="s">
        <v>491</v>
      </c>
      <c r="C371">
        <v>632</v>
      </c>
      <c r="D371">
        <v>0</v>
      </c>
      <c r="E371" t="s">
        <v>19</v>
      </c>
      <c r="F371" t="s">
        <v>101</v>
      </c>
      <c r="G371" t="b">
        <v>0</v>
      </c>
      <c r="H371" t="b">
        <v>0</v>
      </c>
      <c r="I371" t="b">
        <v>0</v>
      </c>
      <c r="J371" t="b">
        <v>0</v>
      </c>
      <c r="K371" t="b">
        <v>0</v>
      </c>
      <c r="L371" t="b">
        <v>0</v>
      </c>
      <c r="M371" t="b">
        <v>0</v>
      </c>
      <c r="N371" t="b">
        <v>0</v>
      </c>
      <c r="O371" t="b">
        <v>0</v>
      </c>
      <c r="P371">
        <v>0</v>
      </c>
      <c r="Q371" t="b">
        <v>0</v>
      </c>
      <c r="R371" t="b">
        <v>0</v>
      </c>
      <c r="S371" t="b">
        <v>0</v>
      </c>
      <c r="T371" t="b">
        <v>0</v>
      </c>
      <c r="U371" t="b">
        <v>0</v>
      </c>
      <c r="V371" t="b">
        <v>0</v>
      </c>
      <c r="W371" t="b">
        <v>0</v>
      </c>
      <c r="X371" t="b">
        <v>0</v>
      </c>
      <c r="Y371" t="b">
        <v>0</v>
      </c>
      <c r="Z371" t="b">
        <v>0</v>
      </c>
      <c r="AA371" t="b">
        <v>0</v>
      </c>
      <c r="AB371" t="b">
        <v>0</v>
      </c>
      <c r="AC371" t="b">
        <v>0</v>
      </c>
      <c r="AD371" t="b">
        <v>0</v>
      </c>
      <c r="AE371" t="b">
        <v>0</v>
      </c>
      <c r="AF371" t="b">
        <v>0</v>
      </c>
      <c r="AG371" t="b">
        <v>0</v>
      </c>
      <c r="AH371">
        <v>0</v>
      </c>
      <c r="AI371" t="b">
        <v>0</v>
      </c>
      <c r="AJ371" t="b">
        <v>1</v>
      </c>
      <c r="AK371">
        <v>152</v>
      </c>
      <c r="AL371">
        <v>0</v>
      </c>
      <c r="AM371" t="s">
        <v>507</v>
      </c>
    </row>
    <row r="372" spans="1:39" x14ac:dyDescent="0.25">
      <c r="A372" t="s">
        <v>490</v>
      </c>
      <c r="B372" t="s">
        <v>491</v>
      </c>
      <c r="C372">
        <v>610</v>
      </c>
      <c r="D372">
        <v>0</v>
      </c>
      <c r="E372" t="s">
        <v>393</v>
      </c>
      <c r="F372" t="s">
        <v>101</v>
      </c>
      <c r="G372" t="b">
        <v>1</v>
      </c>
      <c r="H372" t="b">
        <v>0</v>
      </c>
      <c r="I372" t="b">
        <v>0</v>
      </c>
      <c r="J372" t="b">
        <v>0</v>
      </c>
      <c r="K372" t="b">
        <v>0</v>
      </c>
      <c r="L372" t="b">
        <v>0</v>
      </c>
      <c r="M372" t="b">
        <v>0</v>
      </c>
      <c r="N372" t="b">
        <v>1</v>
      </c>
      <c r="O372" t="b">
        <v>0</v>
      </c>
      <c r="P372">
        <v>0</v>
      </c>
      <c r="Q372" t="b">
        <v>0</v>
      </c>
      <c r="R372" t="b">
        <v>0</v>
      </c>
      <c r="S372" t="b">
        <v>0</v>
      </c>
      <c r="T372" t="b">
        <v>0</v>
      </c>
      <c r="U372" t="b">
        <v>0</v>
      </c>
      <c r="V372" t="b">
        <v>0</v>
      </c>
      <c r="W372" t="b">
        <v>0</v>
      </c>
      <c r="X372" t="b">
        <v>0</v>
      </c>
      <c r="Y372" t="b">
        <v>0</v>
      </c>
      <c r="Z372" t="b">
        <v>0</v>
      </c>
      <c r="AA372" t="b">
        <v>0</v>
      </c>
      <c r="AB372" t="b">
        <v>0</v>
      </c>
      <c r="AC372" t="b">
        <v>0</v>
      </c>
      <c r="AD372" t="b">
        <v>0</v>
      </c>
      <c r="AE372" t="b">
        <v>0</v>
      </c>
      <c r="AF372" t="b">
        <v>0</v>
      </c>
      <c r="AG372" t="b">
        <v>1</v>
      </c>
      <c r="AH372">
        <v>0</v>
      </c>
      <c r="AI372" t="b">
        <v>0</v>
      </c>
      <c r="AJ372" t="b">
        <v>0</v>
      </c>
      <c r="AK372">
        <v>231</v>
      </c>
      <c r="AL372">
        <v>2</v>
      </c>
      <c r="AM372" t="s">
        <v>508</v>
      </c>
    </row>
    <row r="373" spans="1:39" x14ac:dyDescent="0.25">
      <c r="A373" t="s">
        <v>490</v>
      </c>
      <c r="B373" t="s">
        <v>491</v>
      </c>
      <c r="C373">
        <v>514</v>
      </c>
      <c r="D373">
        <v>1</v>
      </c>
      <c r="E373" t="s">
        <v>495</v>
      </c>
      <c r="F373" t="s">
        <v>101</v>
      </c>
      <c r="G373" t="b">
        <v>1</v>
      </c>
      <c r="H373" t="b">
        <v>0</v>
      </c>
      <c r="I373" t="b">
        <v>0</v>
      </c>
      <c r="J373" t="b">
        <v>0</v>
      </c>
      <c r="K373" t="b">
        <v>0</v>
      </c>
      <c r="L373" t="b">
        <v>0</v>
      </c>
      <c r="M373" t="b">
        <v>0</v>
      </c>
      <c r="N373" t="b">
        <v>1</v>
      </c>
      <c r="O373" t="b">
        <v>1</v>
      </c>
      <c r="P373">
        <v>0</v>
      </c>
      <c r="Q373" t="b">
        <v>0</v>
      </c>
      <c r="R373" t="b">
        <v>1</v>
      </c>
      <c r="S373" t="b">
        <v>0</v>
      </c>
      <c r="T373" t="b">
        <v>0</v>
      </c>
      <c r="U373" t="b">
        <v>0</v>
      </c>
      <c r="V373" t="b">
        <v>0</v>
      </c>
      <c r="W373" t="b">
        <v>0</v>
      </c>
      <c r="X373" t="b">
        <v>0</v>
      </c>
      <c r="Y373" t="b">
        <v>0</v>
      </c>
      <c r="Z373" t="b">
        <v>0</v>
      </c>
      <c r="AA373" t="b">
        <v>0</v>
      </c>
      <c r="AB373" t="b">
        <v>0</v>
      </c>
      <c r="AC373" t="b">
        <v>0</v>
      </c>
      <c r="AD373" t="b">
        <v>0</v>
      </c>
      <c r="AE373" t="b">
        <v>0</v>
      </c>
      <c r="AF373" t="b">
        <v>0</v>
      </c>
      <c r="AG373" t="b">
        <v>1</v>
      </c>
      <c r="AH373">
        <v>0</v>
      </c>
      <c r="AI373" t="b">
        <v>0</v>
      </c>
      <c r="AJ373" t="b">
        <v>0</v>
      </c>
      <c r="AK373">
        <v>581</v>
      </c>
      <c r="AL373">
        <v>3</v>
      </c>
      <c r="AM373" t="s">
        <v>509</v>
      </c>
    </row>
    <row r="374" spans="1:39" x14ac:dyDescent="0.25">
      <c r="A374" t="s">
        <v>490</v>
      </c>
      <c r="B374" t="s">
        <v>491</v>
      </c>
      <c r="C374">
        <v>478</v>
      </c>
      <c r="D374">
        <v>0</v>
      </c>
      <c r="E374" t="s">
        <v>504</v>
      </c>
      <c r="F374" t="s">
        <v>102</v>
      </c>
      <c r="G374" t="b">
        <v>1</v>
      </c>
      <c r="H374" t="b">
        <v>0</v>
      </c>
      <c r="I374" t="b">
        <v>0</v>
      </c>
      <c r="J374" t="b">
        <v>0</v>
      </c>
      <c r="K374" t="b">
        <v>0</v>
      </c>
      <c r="L374" t="b">
        <v>0</v>
      </c>
      <c r="M374" t="b">
        <v>0</v>
      </c>
      <c r="N374" t="b">
        <v>1</v>
      </c>
      <c r="O374" t="b">
        <v>1</v>
      </c>
      <c r="P374">
        <v>0</v>
      </c>
      <c r="Q374" t="b">
        <v>0</v>
      </c>
      <c r="R374" t="b">
        <v>0</v>
      </c>
      <c r="S374" t="b">
        <v>0</v>
      </c>
      <c r="T374" t="b">
        <v>0</v>
      </c>
      <c r="U374" t="b">
        <v>0</v>
      </c>
      <c r="V374" t="b">
        <v>1</v>
      </c>
      <c r="W374" t="b">
        <v>1</v>
      </c>
      <c r="X374" t="b">
        <v>1</v>
      </c>
      <c r="Y374" t="b">
        <v>0</v>
      </c>
      <c r="Z374" t="b">
        <v>0</v>
      </c>
      <c r="AA374" t="b">
        <v>0</v>
      </c>
      <c r="AB374" t="b">
        <v>0</v>
      </c>
      <c r="AC374" t="b">
        <v>0</v>
      </c>
      <c r="AD374" t="b">
        <v>0</v>
      </c>
      <c r="AE374" t="b">
        <v>0</v>
      </c>
      <c r="AF374" t="b">
        <v>0</v>
      </c>
      <c r="AG374" t="b">
        <v>1</v>
      </c>
      <c r="AH374">
        <v>0</v>
      </c>
      <c r="AI374" t="b">
        <v>0</v>
      </c>
      <c r="AJ374" t="b">
        <v>0</v>
      </c>
      <c r="AK374">
        <v>215</v>
      </c>
      <c r="AL374">
        <v>2</v>
      </c>
      <c r="AM374" t="s">
        <v>510</v>
      </c>
    </row>
    <row r="375" spans="1:39" x14ac:dyDescent="0.25">
      <c r="A375" t="s">
        <v>490</v>
      </c>
      <c r="B375" t="s">
        <v>491</v>
      </c>
      <c r="C375">
        <v>586</v>
      </c>
      <c r="D375">
        <v>0</v>
      </c>
      <c r="E375" t="s">
        <v>375</v>
      </c>
      <c r="F375" t="s">
        <v>102</v>
      </c>
      <c r="G375" t="b">
        <v>1</v>
      </c>
      <c r="H375" t="b">
        <v>0</v>
      </c>
      <c r="I375" t="b">
        <v>0</v>
      </c>
      <c r="J375" t="b">
        <v>0</v>
      </c>
      <c r="K375" t="b">
        <v>0</v>
      </c>
      <c r="L375" t="b">
        <v>0</v>
      </c>
      <c r="M375" t="b">
        <v>0</v>
      </c>
      <c r="N375" t="b">
        <v>1</v>
      </c>
      <c r="O375" t="b">
        <v>1</v>
      </c>
      <c r="P375">
        <v>5</v>
      </c>
      <c r="Q375" t="b">
        <v>0</v>
      </c>
      <c r="R375" t="b">
        <v>0</v>
      </c>
      <c r="S375" t="b">
        <v>0</v>
      </c>
      <c r="T375" t="b">
        <v>0</v>
      </c>
      <c r="U375" t="b">
        <v>0</v>
      </c>
      <c r="V375" t="b">
        <v>1</v>
      </c>
      <c r="W375" t="b">
        <v>1</v>
      </c>
      <c r="X375" t="b">
        <v>1</v>
      </c>
      <c r="Y375" t="b">
        <v>0</v>
      </c>
      <c r="Z375" t="b">
        <v>0</v>
      </c>
      <c r="AA375" t="b">
        <v>0</v>
      </c>
      <c r="AB375" t="b">
        <v>0</v>
      </c>
      <c r="AC375" t="b">
        <v>0</v>
      </c>
      <c r="AD375" t="b">
        <v>0</v>
      </c>
      <c r="AE375" t="b">
        <v>0</v>
      </c>
      <c r="AF375" t="b">
        <v>0</v>
      </c>
      <c r="AG375" t="b">
        <v>0</v>
      </c>
      <c r="AH375">
        <v>0</v>
      </c>
      <c r="AI375" t="b">
        <v>0</v>
      </c>
      <c r="AJ375" t="b">
        <v>0</v>
      </c>
      <c r="AK375">
        <v>154</v>
      </c>
      <c r="AL375">
        <v>2</v>
      </c>
      <c r="AM375" t="s">
        <v>511</v>
      </c>
    </row>
    <row r="376" spans="1:39" x14ac:dyDescent="0.25">
      <c r="A376" t="s">
        <v>490</v>
      </c>
      <c r="B376" t="s">
        <v>491</v>
      </c>
      <c r="C376">
        <v>211</v>
      </c>
      <c r="D376">
        <v>0</v>
      </c>
      <c r="E376" t="s">
        <v>19</v>
      </c>
      <c r="F376" t="s">
        <v>101</v>
      </c>
      <c r="G376" t="b">
        <v>1</v>
      </c>
      <c r="H376" t="b">
        <v>0</v>
      </c>
      <c r="I376" t="b">
        <v>0</v>
      </c>
      <c r="J376" t="b">
        <v>0</v>
      </c>
      <c r="K376" t="b">
        <v>0</v>
      </c>
      <c r="L376" t="b">
        <v>0</v>
      </c>
      <c r="M376" t="b">
        <v>0</v>
      </c>
      <c r="N376" t="b">
        <v>0</v>
      </c>
      <c r="O376" t="b">
        <v>0</v>
      </c>
      <c r="P376">
        <v>0</v>
      </c>
      <c r="Q376" t="b">
        <v>0</v>
      </c>
      <c r="R376" t="b">
        <v>0</v>
      </c>
      <c r="S376" t="b">
        <v>0</v>
      </c>
      <c r="T376" t="b">
        <v>0</v>
      </c>
      <c r="U376" t="b">
        <v>0</v>
      </c>
      <c r="V376" t="b">
        <v>0</v>
      </c>
      <c r="W376" t="b">
        <v>0</v>
      </c>
      <c r="X376" t="b">
        <v>0</v>
      </c>
      <c r="Y376" t="b">
        <v>0</v>
      </c>
      <c r="Z376" t="b">
        <v>0</v>
      </c>
      <c r="AA376" t="b">
        <v>0</v>
      </c>
      <c r="AB376" t="b">
        <v>0</v>
      </c>
      <c r="AC376" t="b">
        <v>0</v>
      </c>
      <c r="AD376" t="b">
        <v>0</v>
      </c>
      <c r="AE376" t="b">
        <v>0</v>
      </c>
      <c r="AF376" t="b">
        <v>0</v>
      </c>
      <c r="AG376" t="b">
        <v>0</v>
      </c>
      <c r="AH376">
        <v>1</v>
      </c>
      <c r="AI376" t="b">
        <v>0</v>
      </c>
      <c r="AJ376" t="b">
        <v>0</v>
      </c>
      <c r="AK376">
        <v>526</v>
      </c>
      <c r="AL376">
        <v>0</v>
      </c>
      <c r="AM376" t="s">
        <v>512</v>
      </c>
    </row>
    <row r="377" spans="1:39" x14ac:dyDescent="0.25">
      <c r="A377" t="s">
        <v>490</v>
      </c>
      <c r="B377" t="s">
        <v>491</v>
      </c>
      <c r="C377">
        <v>350</v>
      </c>
      <c r="D377">
        <v>0</v>
      </c>
      <c r="E377" t="s">
        <v>13</v>
      </c>
      <c r="F377" t="s">
        <v>101</v>
      </c>
      <c r="G377" t="b">
        <v>0</v>
      </c>
      <c r="H377" t="b">
        <v>0</v>
      </c>
      <c r="I377" t="b">
        <v>0</v>
      </c>
      <c r="J377" t="b">
        <v>0</v>
      </c>
      <c r="K377" t="b">
        <v>0</v>
      </c>
      <c r="L377" t="b">
        <v>0</v>
      </c>
      <c r="M377" t="b">
        <v>0</v>
      </c>
      <c r="N377" t="b">
        <v>0</v>
      </c>
      <c r="O377" t="b">
        <v>0</v>
      </c>
      <c r="P377">
        <v>0</v>
      </c>
      <c r="Q377" t="b">
        <v>0</v>
      </c>
      <c r="R377" t="b">
        <v>0</v>
      </c>
      <c r="S377" t="b">
        <v>0</v>
      </c>
      <c r="T377" t="b">
        <v>0</v>
      </c>
      <c r="U377" t="b">
        <v>0</v>
      </c>
      <c r="V377" t="b">
        <v>0</v>
      </c>
      <c r="W377" t="b">
        <v>0</v>
      </c>
      <c r="X377" t="b">
        <v>0</v>
      </c>
      <c r="Y377" t="b">
        <v>0</v>
      </c>
      <c r="Z377" t="b">
        <v>1</v>
      </c>
      <c r="AA377" t="b">
        <v>0</v>
      </c>
      <c r="AB377" t="b">
        <v>0</v>
      </c>
      <c r="AC377" t="b">
        <v>0</v>
      </c>
      <c r="AD377" t="b">
        <v>0</v>
      </c>
      <c r="AE377" t="b">
        <v>0</v>
      </c>
      <c r="AF377" t="b">
        <v>0</v>
      </c>
      <c r="AG377" t="b">
        <v>0</v>
      </c>
      <c r="AH377">
        <v>0</v>
      </c>
      <c r="AI377" t="b">
        <v>0</v>
      </c>
      <c r="AJ377" t="b">
        <v>1</v>
      </c>
      <c r="AK377">
        <v>285</v>
      </c>
      <c r="AL377">
        <v>0</v>
      </c>
      <c r="AM377" t="s">
        <v>513</v>
      </c>
    </row>
    <row r="378" spans="1:39" x14ac:dyDescent="0.25">
      <c r="A378" t="s">
        <v>490</v>
      </c>
      <c r="B378" t="s">
        <v>491</v>
      </c>
      <c r="C378">
        <v>202</v>
      </c>
      <c r="D378">
        <v>0</v>
      </c>
      <c r="E378" t="s">
        <v>514</v>
      </c>
      <c r="F378" t="s">
        <v>102</v>
      </c>
      <c r="G378" t="b">
        <v>0</v>
      </c>
      <c r="H378" t="b">
        <v>0</v>
      </c>
      <c r="I378" t="b">
        <v>0</v>
      </c>
      <c r="J378" t="b">
        <v>0</v>
      </c>
      <c r="K378" t="b">
        <v>0</v>
      </c>
      <c r="L378" t="b">
        <v>0</v>
      </c>
      <c r="M378" t="b">
        <v>0</v>
      </c>
      <c r="N378" t="b">
        <v>0</v>
      </c>
      <c r="O378" t="b">
        <v>0</v>
      </c>
      <c r="P378">
        <v>5</v>
      </c>
      <c r="Q378" t="b">
        <v>1</v>
      </c>
      <c r="R378" t="b">
        <v>0</v>
      </c>
      <c r="S378" t="b">
        <v>0</v>
      </c>
      <c r="T378" t="b">
        <v>0</v>
      </c>
      <c r="U378" t="b">
        <v>0</v>
      </c>
      <c r="V378" t="b">
        <v>1</v>
      </c>
      <c r="W378" t="b">
        <v>1</v>
      </c>
      <c r="X378" t="b">
        <v>1</v>
      </c>
      <c r="Y378" t="b">
        <v>0</v>
      </c>
      <c r="Z378" t="b">
        <v>0</v>
      </c>
      <c r="AA378" t="b">
        <v>0</v>
      </c>
      <c r="AB378" t="b">
        <v>0</v>
      </c>
      <c r="AC378" t="b">
        <v>0</v>
      </c>
      <c r="AD378" t="b">
        <v>0</v>
      </c>
      <c r="AE378" t="b">
        <v>0</v>
      </c>
      <c r="AF378" t="b">
        <v>0</v>
      </c>
      <c r="AG378" t="b">
        <v>0</v>
      </c>
      <c r="AH378">
        <v>0</v>
      </c>
      <c r="AI378" t="b">
        <v>0</v>
      </c>
      <c r="AJ378" t="b">
        <v>1</v>
      </c>
      <c r="AK378">
        <v>107</v>
      </c>
      <c r="AL378">
        <v>0</v>
      </c>
      <c r="AM378" t="s">
        <v>515</v>
      </c>
    </row>
    <row r="379" spans="1:39" x14ac:dyDescent="0.25">
      <c r="A379" t="s">
        <v>490</v>
      </c>
      <c r="B379" t="s">
        <v>491</v>
      </c>
      <c r="C379">
        <v>246</v>
      </c>
      <c r="D379">
        <v>0</v>
      </c>
      <c r="E379" t="s">
        <v>516</v>
      </c>
      <c r="F379" t="s">
        <v>102</v>
      </c>
      <c r="G379" t="b">
        <v>1</v>
      </c>
      <c r="H379" t="b">
        <v>0</v>
      </c>
      <c r="I379" t="b">
        <v>0</v>
      </c>
      <c r="J379" t="b">
        <v>1</v>
      </c>
      <c r="K379" t="b">
        <v>1</v>
      </c>
      <c r="L379" t="b">
        <v>0</v>
      </c>
      <c r="M379" t="b">
        <v>0</v>
      </c>
      <c r="N379" t="b">
        <v>1</v>
      </c>
      <c r="O379" t="b">
        <v>1</v>
      </c>
      <c r="P379">
        <v>0</v>
      </c>
      <c r="Q379" t="b">
        <v>1</v>
      </c>
      <c r="R379" t="b">
        <v>1</v>
      </c>
      <c r="S379" t="b">
        <v>0</v>
      </c>
      <c r="T379" t="b">
        <v>0</v>
      </c>
      <c r="U379" t="b">
        <v>0</v>
      </c>
      <c r="V379" t="b">
        <v>1</v>
      </c>
      <c r="W379" t="b">
        <v>1</v>
      </c>
      <c r="X379" t="b">
        <v>1</v>
      </c>
      <c r="Y379" t="b">
        <v>0</v>
      </c>
      <c r="Z379" t="b">
        <v>0</v>
      </c>
      <c r="AA379" t="b">
        <v>0</v>
      </c>
      <c r="AB379" t="b">
        <v>0</v>
      </c>
      <c r="AC379" t="b">
        <v>0</v>
      </c>
      <c r="AD379" t="b">
        <v>0</v>
      </c>
      <c r="AE379" t="b">
        <v>1</v>
      </c>
      <c r="AF379" t="b">
        <v>0</v>
      </c>
      <c r="AG379" t="b">
        <v>0</v>
      </c>
      <c r="AH379">
        <v>12</v>
      </c>
      <c r="AI379" t="b">
        <v>0</v>
      </c>
      <c r="AJ379" t="b">
        <v>0</v>
      </c>
      <c r="AK379">
        <v>898</v>
      </c>
      <c r="AL379">
        <v>4</v>
      </c>
      <c r="AM379" t="s">
        <v>517</v>
      </c>
    </row>
    <row r="380" spans="1:39" x14ac:dyDescent="0.25">
      <c r="A380" t="s">
        <v>490</v>
      </c>
      <c r="B380" t="s">
        <v>491</v>
      </c>
      <c r="C380">
        <v>585</v>
      </c>
      <c r="D380">
        <v>0</v>
      </c>
      <c r="E380" t="s">
        <v>377</v>
      </c>
      <c r="F380" t="s">
        <v>102</v>
      </c>
      <c r="G380" t="b">
        <v>1</v>
      </c>
      <c r="H380" t="b">
        <v>0</v>
      </c>
      <c r="I380" t="b">
        <v>0</v>
      </c>
      <c r="J380" t="b">
        <v>0</v>
      </c>
      <c r="K380" t="b">
        <v>0</v>
      </c>
      <c r="L380" t="b">
        <v>0</v>
      </c>
      <c r="M380" t="b">
        <v>0</v>
      </c>
      <c r="N380" t="b">
        <v>1</v>
      </c>
      <c r="O380" t="b">
        <v>0</v>
      </c>
      <c r="P380">
        <v>4</v>
      </c>
      <c r="Q380" t="b">
        <v>0</v>
      </c>
      <c r="R380" t="b">
        <v>0</v>
      </c>
      <c r="S380" t="b">
        <v>0</v>
      </c>
      <c r="T380" t="b">
        <v>0</v>
      </c>
      <c r="U380" t="b">
        <v>0</v>
      </c>
      <c r="V380" t="b">
        <v>1</v>
      </c>
      <c r="W380" t="b">
        <v>1</v>
      </c>
      <c r="X380" t="b">
        <v>1</v>
      </c>
      <c r="Y380" t="b">
        <v>0</v>
      </c>
      <c r="Z380" t="b">
        <v>0</v>
      </c>
      <c r="AA380" t="b">
        <v>0</v>
      </c>
      <c r="AB380" t="b">
        <v>0</v>
      </c>
      <c r="AC380" t="b">
        <v>0</v>
      </c>
      <c r="AD380" t="b">
        <v>0</v>
      </c>
      <c r="AE380" t="b">
        <v>0</v>
      </c>
      <c r="AF380" t="b">
        <v>0</v>
      </c>
      <c r="AG380" t="b">
        <v>0</v>
      </c>
      <c r="AH380">
        <v>0</v>
      </c>
      <c r="AI380" t="b">
        <v>0</v>
      </c>
      <c r="AJ380" t="b">
        <v>0</v>
      </c>
      <c r="AK380">
        <v>139</v>
      </c>
      <c r="AL380">
        <v>2</v>
      </c>
      <c r="AM380" t="s">
        <v>518</v>
      </c>
    </row>
    <row r="381" spans="1:39" x14ac:dyDescent="0.25">
      <c r="A381" t="s">
        <v>490</v>
      </c>
      <c r="B381" t="s">
        <v>491</v>
      </c>
      <c r="C381">
        <v>575</v>
      </c>
      <c r="D381">
        <v>0</v>
      </c>
      <c r="E381" t="s">
        <v>488</v>
      </c>
      <c r="F381" t="s">
        <v>102</v>
      </c>
      <c r="G381" t="b">
        <v>1</v>
      </c>
      <c r="H381" t="b">
        <v>0</v>
      </c>
      <c r="I381" t="b">
        <v>0</v>
      </c>
      <c r="J381" t="b">
        <v>1</v>
      </c>
      <c r="K381" t="b">
        <v>0</v>
      </c>
      <c r="L381" t="b">
        <v>0</v>
      </c>
      <c r="M381" t="b">
        <v>0</v>
      </c>
      <c r="N381" t="b">
        <v>1</v>
      </c>
      <c r="O381" t="b">
        <v>0</v>
      </c>
      <c r="P381">
        <v>4</v>
      </c>
      <c r="Q381" t="b">
        <v>0</v>
      </c>
      <c r="R381" t="b">
        <v>0</v>
      </c>
      <c r="S381" t="b">
        <v>0</v>
      </c>
      <c r="T381" t="b">
        <v>0</v>
      </c>
      <c r="U381" t="b">
        <v>0</v>
      </c>
      <c r="V381" t="b">
        <v>1</v>
      </c>
      <c r="W381" t="b">
        <v>1</v>
      </c>
      <c r="X381" t="b">
        <v>1</v>
      </c>
      <c r="Y381" t="b">
        <v>0</v>
      </c>
      <c r="Z381" t="b">
        <v>0</v>
      </c>
      <c r="AA381" t="b">
        <v>0</v>
      </c>
      <c r="AB381" t="b">
        <v>0</v>
      </c>
      <c r="AC381" t="b">
        <v>0</v>
      </c>
      <c r="AD381" t="b">
        <v>0</v>
      </c>
      <c r="AE381" t="b">
        <v>0</v>
      </c>
      <c r="AF381" t="b">
        <v>0</v>
      </c>
      <c r="AG381" t="b">
        <v>0</v>
      </c>
      <c r="AH381">
        <v>0</v>
      </c>
      <c r="AI381" t="b">
        <v>0</v>
      </c>
      <c r="AJ381" t="b">
        <v>0</v>
      </c>
      <c r="AK381">
        <v>371</v>
      </c>
      <c r="AL381">
        <v>2</v>
      </c>
      <c r="AM381" t="s">
        <v>519</v>
      </c>
    </row>
    <row r="382" spans="1:39" x14ac:dyDescent="0.25">
      <c r="A382" t="s">
        <v>490</v>
      </c>
      <c r="B382" t="s">
        <v>491</v>
      </c>
      <c r="C382">
        <v>3</v>
      </c>
      <c r="D382">
        <v>0</v>
      </c>
      <c r="E382" t="s">
        <v>164</v>
      </c>
      <c r="F382" t="s">
        <v>101</v>
      </c>
      <c r="G382" t="b">
        <v>0</v>
      </c>
      <c r="H382" t="b">
        <v>0</v>
      </c>
      <c r="I382" t="b">
        <v>0</v>
      </c>
      <c r="J382" t="b">
        <v>0</v>
      </c>
      <c r="K382" t="b">
        <v>0</v>
      </c>
      <c r="L382" t="b">
        <v>0</v>
      </c>
      <c r="M382" t="b">
        <v>0</v>
      </c>
      <c r="N382" t="b">
        <v>0</v>
      </c>
      <c r="O382" t="b">
        <v>0</v>
      </c>
      <c r="P382">
        <v>0</v>
      </c>
      <c r="Q382" t="b">
        <v>0</v>
      </c>
      <c r="R382" t="b">
        <v>0</v>
      </c>
      <c r="S382" t="b">
        <v>0</v>
      </c>
      <c r="T382" t="b">
        <v>0</v>
      </c>
      <c r="U382" t="b">
        <v>0</v>
      </c>
      <c r="V382" t="b">
        <v>0</v>
      </c>
      <c r="W382" t="b">
        <v>0</v>
      </c>
      <c r="X382" t="b">
        <v>0</v>
      </c>
      <c r="Y382" t="b">
        <v>0</v>
      </c>
      <c r="Z382" t="b">
        <v>0</v>
      </c>
      <c r="AA382" t="b">
        <v>0</v>
      </c>
      <c r="AB382" t="b">
        <v>0</v>
      </c>
      <c r="AC382" t="b">
        <v>0</v>
      </c>
      <c r="AD382" t="b">
        <v>0</v>
      </c>
      <c r="AE382" t="b">
        <v>0</v>
      </c>
      <c r="AF382" t="b">
        <v>1</v>
      </c>
      <c r="AG382" t="b">
        <v>0</v>
      </c>
      <c r="AH382">
        <v>0</v>
      </c>
      <c r="AI382" t="b">
        <v>0</v>
      </c>
      <c r="AJ382" t="b">
        <v>1</v>
      </c>
      <c r="AK382">
        <v>130</v>
      </c>
      <c r="AL382">
        <v>0</v>
      </c>
      <c r="AM382" t="s">
        <v>520</v>
      </c>
    </row>
    <row r="383" spans="1:39" x14ac:dyDescent="0.25">
      <c r="A383" t="s">
        <v>490</v>
      </c>
      <c r="B383" t="s">
        <v>491</v>
      </c>
      <c r="C383">
        <v>605</v>
      </c>
      <c r="D383">
        <v>0</v>
      </c>
      <c r="E383" t="s">
        <v>375</v>
      </c>
      <c r="F383" t="s">
        <v>102</v>
      </c>
      <c r="G383" t="b">
        <v>1</v>
      </c>
      <c r="H383" t="b">
        <v>0</v>
      </c>
      <c r="I383" t="b">
        <v>0</v>
      </c>
      <c r="J383" t="b">
        <v>0</v>
      </c>
      <c r="K383" t="b">
        <v>0</v>
      </c>
      <c r="L383" t="b">
        <v>0</v>
      </c>
      <c r="M383" t="b">
        <v>0</v>
      </c>
      <c r="N383" t="b">
        <v>1</v>
      </c>
      <c r="O383" t="b">
        <v>1</v>
      </c>
      <c r="P383">
        <v>5</v>
      </c>
      <c r="Q383" t="b">
        <v>0</v>
      </c>
      <c r="R383" t="b">
        <v>0</v>
      </c>
      <c r="S383" t="b">
        <v>0</v>
      </c>
      <c r="T383" t="b">
        <v>0</v>
      </c>
      <c r="U383" t="b">
        <v>0</v>
      </c>
      <c r="V383" t="b">
        <v>1</v>
      </c>
      <c r="W383" t="b">
        <v>1</v>
      </c>
      <c r="X383" t="b">
        <v>1</v>
      </c>
      <c r="Y383" t="b">
        <v>0</v>
      </c>
      <c r="Z383" t="b">
        <v>0</v>
      </c>
      <c r="AA383" t="b">
        <v>0</v>
      </c>
      <c r="AB383" t="b">
        <v>0</v>
      </c>
      <c r="AC383" t="b">
        <v>0</v>
      </c>
      <c r="AD383" t="b">
        <v>0</v>
      </c>
      <c r="AE383" t="b">
        <v>0</v>
      </c>
      <c r="AF383" t="b">
        <v>0</v>
      </c>
      <c r="AG383" t="b">
        <v>0</v>
      </c>
      <c r="AH383">
        <v>0</v>
      </c>
      <c r="AI383" t="b">
        <v>0</v>
      </c>
      <c r="AJ383" t="b">
        <v>0</v>
      </c>
      <c r="AK383">
        <v>161</v>
      </c>
      <c r="AL383">
        <v>2</v>
      </c>
      <c r="AM383" t="s">
        <v>521</v>
      </c>
    </row>
    <row r="384" spans="1:39" x14ac:dyDescent="0.25">
      <c r="A384" t="s">
        <v>490</v>
      </c>
      <c r="B384" t="s">
        <v>491</v>
      </c>
      <c r="C384">
        <v>111</v>
      </c>
      <c r="D384">
        <v>0</v>
      </c>
      <c r="E384" t="s">
        <v>169</v>
      </c>
      <c r="F384" t="s">
        <v>101</v>
      </c>
      <c r="G384" t="b">
        <v>0</v>
      </c>
      <c r="H384" t="b">
        <v>0</v>
      </c>
      <c r="I384" t="b">
        <v>0</v>
      </c>
      <c r="J384" t="b">
        <v>0</v>
      </c>
      <c r="K384" t="b">
        <v>0</v>
      </c>
      <c r="L384" t="b">
        <v>0</v>
      </c>
      <c r="M384" t="b">
        <v>0</v>
      </c>
      <c r="N384" t="b">
        <v>0</v>
      </c>
      <c r="O384" t="b">
        <v>0</v>
      </c>
      <c r="P384">
        <v>0</v>
      </c>
      <c r="Q384" t="b">
        <v>0</v>
      </c>
      <c r="R384" t="b">
        <v>0</v>
      </c>
      <c r="S384" t="b">
        <v>0</v>
      </c>
      <c r="T384" t="b">
        <v>0</v>
      </c>
      <c r="U384" t="b">
        <v>0</v>
      </c>
      <c r="V384" t="b">
        <v>0</v>
      </c>
      <c r="W384" t="b">
        <v>0</v>
      </c>
      <c r="X384" t="b">
        <v>0</v>
      </c>
      <c r="Y384" t="b">
        <v>0</v>
      </c>
      <c r="Z384" t="b">
        <v>0</v>
      </c>
      <c r="AA384" t="b">
        <v>0</v>
      </c>
      <c r="AB384" t="b">
        <v>0</v>
      </c>
      <c r="AC384" t="b">
        <v>0</v>
      </c>
      <c r="AD384" t="b">
        <v>0</v>
      </c>
      <c r="AE384" t="b">
        <v>0</v>
      </c>
      <c r="AF384" t="b">
        <v>1</v>
      </c>
      <c r="AG384" t="b">
        <v>0</v>
      </c>
      <c r="AH384">
        <v>0</v>
      </c>
      <c r="AI384" t="b">
        <v>0</v>
      </c>
      <c r="AJ384" t="b">
        <v>1</v>
      </c>
      <c r="AK384">
        <v>91</v>
      </c>
      <c r="AL384">
        <v>0</v>
      </c>
      <c r="AM384" t="s">
        <v>176</v>
      </c>
    </row>
    <row r="385" spans="1:39" x14ac:dyDescent="0.25">
      <c r="A385" t="s">
        <v>490</v>
      </c>
      <c r="B385" t="s">
        <v>491</v>
      </c>
      <c r="C385">
        <v>206</v>
      </c>
      <c r="D385">
        <v>0</v>
      </c>
      <c r="E385" t="s">
        <v>375</v>
      </c>
      <c r="F385" t="s">
        <v>102</v>
      </c>
      <c r="G385" t="b">
        <v>1</v>
      </c>
      <c r="H385" t="b">
        <v>0</v>
      </c>
      <c r="I385" t="b">
        <v>0</v>
      </c>
      <c r="J385" t="b">
        <v>0</v>
      </c>
      <c r="K385" t="b">
        <v>0</v>
      </c>
      <c r="L385" t="b">
        <v>0</v>
      </c>
      <c r="M385" t="b">
        <v>0</v>
      </c>
      <c r="N385" t="b">
        <v>1</v>
      </c>
      <c r="O385" t="b">
        <v>1</v>
      </c>
      <c r="P385">
        <v>5</v>
      </c>
      <c r="Q385" t="b">
        <v>0</v>
      </c>
      <c r="R385" t="b">
        <v>0</v>
      </c>
      <c r="S385" t="b">
        <v>0</v>
      </c>
      <c r="T385" t="b">
        <v>0</v>
      </c>
      <c r="U385" t="b">
        <v>0</v>
      </c>
      <c r="V385" t="b">
        <v>1</v>
      </c>
      <c r="W385" t="b">
        <v>1</v>
      </c>
      <c r="X385" t="b">
        <v>1</v>
      </c>
      <c r="Y385" t="b">
        <v>0</v>
      </c>
      <c r="Z385" t="b">
        <v>0</v>
      </c>
      <c r="AA385" t="b">
        <v>0</v>
      </c>
      <c r="AB385" t="b">
        <v>0</v>
      </c>
      <c r="AC385" t="b">
        <v>0</v>
      </c>
      <c r="AD385" t="b">
        <v>0</v>
      </c>
      <c r="AE385" t="b">
        <v>0</v>
      </c>
      <c r="AF385" t="b">
        <v>0</v>
      </c>
      <c r="AG385" t="b">
        <v>0</v>
      </c>
      <c r="AH385">
        <v>0</v>
      </c>
      <c r="AI385" t="b">
        <v>0</v>
      </c>
      <c r="AJ385" t="b">
        <v>0</v>
      </c>
      <c r="AK385">
        <v>247</v>
      </c>
      <c r="AL385">
        <v>3</v>
      </c>
      <c r="AM385" t="s">
        <v>522</v>
      </c>
    </row>
    <row r="386" spans="1:39" x14ac:dyDescent="0.25">
      <c r="A386" t="s">
        <v>490</v>
      </c>
      <c r="B386" t="s">
        <v>491</v>
      </c>
      <c r="C386">
        <v>570</v>
      </c>
      <c r="D386">
        <v>0</v>
      </c>
      <c r="E386" t="s">
        <v>393</v>
      </c>
      <c r="F386" t="s">
        <v>101</v>
      </c>
      <c r="G386" t="b">
        <v>1</v>
      </c>
      <c r="H386" t="b">
        <v>0</v>
      </c>
      <c r="I386" t="b">
        <v>0</v>
      </c>
      <c r="J386" t="b">
        <v>0</v>
      </c>
      <c r="K386" t="b">
        <v>0</v>
      </c>
      <c r="L386" t="b">
        <v>0</v>
      </c>
      <c r="M386" t="b">
        <v>0</v>
      </c>
      <c r="N386" t="b">
        <v>1</v>
      </c>
      <c r="O386" t="b">
        <v>0</v>
      </c>
      <c r="P386">
        <v>0</v>
      </c>
      <c r="Q386" t="b">
        <v>0</v>
      </c>
      <c r="R386" t="b">
        <v>0</v>
      </c>
      <c r="S386" t="b">
        <v>0</v>
      </c>
      <c r="T386" t="b">
        <v>0</v>
      </c>
      <c r="U386" t="b">
        <v>0</v>
      </c>
      <c r="V386" t="b">
        <v>0</v>
      </c>
      <c r="W386" t="b">
        <v>0</v>
      </c>
      <c r="X386" t="b">
        <v>0</v>
      </c>
      <c r="Y386" t="b">
        <v>0</v>
      </c>
      <c r="Z386" t="b">
        <v>0</v>
      </c>
      <c r="AA386" t="b">
        <v>0</v>
      </c>
      <c r="AB386" t="b">
        <v>0</v>
      </c>
      <c r="AC386" t="b">
        <v>0</v>
      </c>
      <c r="AD386" t="b">
        <v>0</v>
      </c>
      <c r="AE386" t="b">
        <v>0</v>
      </c>
      <c r="AF386" t="b">
        <v>0</v>
      </c>
      <c r="AG386" t="b">
        <v>1</v>
      </c>
      <c r="AH386">
        <v>0</v>
      </c>
      <c r="AI386" t="b">
        <v>0</v>
      </c>
      <c r="AJ386" t="b">
        <v>0</v>
      </c>
      <c r="AK386">
        <v>250</v>
      </c>
      <c r="AL386">
        <v>2</v>
      </c>
      <c r="AM386" t="s">
        <v>523</v>
      </c>
    </row>
    <row r="387" spans="1:39" x14ac:dyDescent="0.25">
      <c r="A387" t="s">
        <v>490</v>
      </c>
      <c r="B387" t="s">
        <v>491</v>
      </c>
      <c r="C387">
        <v>216</v>
      </c>
      <c r="D387">
        <v>0</v>
      </c>
      <c r="E387" t="s">
        <v>393</v>
      </c>
      <c r="F387" t="s">
        <v>101</v>
      </c>
      <c r="G387" t="b">
        <v>1</v>
      </c>
      <c r="H387" t="b">
        <v>0</v>
      </c>
      <c r="I387" t="b">
        <v>0</v>
      </c>
      <c r="J387" t="b">
        <v>0</v>
      </c>
      <c r="K387" t="b">
        <v>0</v>
      </c>
      <c r="L387" t="b">
        <v>0</v>
      </c>
      <c r="M387" t="b">
        <v>0</v>
      </c>
      <c r="N387" t="b">
        <v>1</v>
      </c>
      <c r="O387" t="b">
        <v>0</v>
      </c>
      <c r="P387">
        <v>0</v>
      </c>
      <c r="Q387" t="b">
        <v>0</v>
      </c>
      <c r="R387" t="b">
        <v>0</v>
      </c>
      <c r="S387" t="b">
        <v>0</v>
      </c>
      <c r="T387" t="b">
        <v>0</v>
      </c>
      <c r="U387" t="b">
        <v>0</v>
      </c>
      <c r="V387" t="b">
        <v>0</v>
      </c>
      <c r="W387" t="b">
        <v>0</v>
      </c>
      <c r="X387" t="b">
        <v>0</v>
      </c>
      <c r="Y387" t="b">
        <v>0</v>
      </c>
      <c r="Z387" t="b">
        <v>0</v>
      </c>
      <c r="AA387" t="b">
        <v>0</v>
      </c>
      <c r="AB387" t="b">
        <v>0</v>
      </c>
      <c r="AC387" t="b">
        <v>0</v>
      </c>
      <c r="AD387" t="b">
        <v>0</v>
      </c>
      <c r="AE387" t="b">
        <v>0</v>
      </c>
      <c r="AF387" t="b">
        <v>0</v>
      </c>
      <c r="AG387" t="b">
        <v>1</v>
      </c>
      <c r="AH387">
        <v>0</v>
      </c>
      <c r="AI387" t="b">
        <v>0</v>
      </c>
      <c r="AJ387" t="b">
        <v>0</v>
      </c>
      <c r="AK387">
        <v>271</v>
      </c>
      <c r="AL387">
        <v>3</v>
      </c>
      <c r="AM387" t="s">
        <v>524</v>
      </c>
    </row>
    <row r="388" spans="1:39" x14ac:dyDescent="0.25">
      <c r="A388" t="s">
        <v>490</v>
      </c>
      <c r="B388" t="s">
        <v>491</v>
      </c>
      <c r="C388">
        <v>487</v>
      </c>
      <c r="D388">
        <v>0</v>
      </c>
      <c r="E388" t="s">
        <v>13</v>
      </c>
      <c r="F388" t="s">
        <v>101</v>
      </c>
      <c r="G388" t="b">
        <v>1</v>
      </c>
      <c r="H388" t="b">
        <v>0</v>
      </c>
      <c r="I388" t="b">
        <v>0</v>
      </c>
      <c r="J388" t="b">
        <v>0</v>
      </c>
      <c r="K388" t="b">
        <v>0</v>
      </c>
      <c r="L388" t="b">
        <v>0</v>
      </c>
      <c r="M388" t="b">
        <v>0</v>
      </c>
      <c r="N388" t="b">
        <v>0</v>
      </c>
      <c r="O388" t="b">
        <v>0</v>
      </c>
      <c r="P388">
        <v>0</v>
      </c>
      <c r="Q388" t="b">
        <v>0</v>
      </c>
      <c r="R388" t="b">
        <v>0</v>
      </c>
      <c r="S388" t="b">
        <v>0</v>
      </c>
      <c r="T388" t="b">
        <v>0</v>
      </c>
      <c r="U388" t="b">
        <v>0</v>
      </c>
      <c r="V388" t="b">
        <v>0</v>
      </c>
      <c r="W388" t="b">
        <v>0</v>
      </c>
      <c r="X388" t="b">
        <v>0</v>
      </c>
      <c r="Y388" t="b">
        <v>0</v>
      </c>
      <c r="Z388" t="b">
        <v>0</v>
      </c>
      <c r="AB388" t="b">
        <v>0</v>
      </c>
      <c r="AC388" t="b">
        <v>0</v>
      </c>
      <c r="AD388" t="b">
        <v>0</v>
      </c>
      <c r="AE388" t="b">
        <v>0</v>
      </c>
      <c r="AF388" t="b">
        <v>0</v>
      </c>
      <c r="AG388" t="b">
        <v>0</v>
      </c>
      <c r="AH388">
        <v>1</v>
      </c>
      <c r="AI388" t="b">
        <v>0</v>
      </c>
      <c r="AJ388" t="b">
        <v>0</v>
      </c>
      <c r="AK388">
        <v>483</v>
      </c>
      <c r="AL388">
        <v>0</v>
      </c>
      <c r="AM388" t="s">
        <v>525</v>
      </c>
    </row>
    <row r="389" spans="1:39" x14ac:dyDescent="0.25">
      <c r="A389" t="s">
        <v>490</v>
      </c>
      <c r="B389" t="s">
        <v>491</v>
      </c>
      <c r="C389">
        <v>439</v>
      </c>
      <c r="D389">
        <v>0</v>
      </c>
      <c r="E389" t="s">
        <v>514</v>
      </c>
      <c r="F389" t="s">
        <v>102</v>
      </c>
      <c r="G389" t="b">
        <v>0</v>
      </c>
      <c r="H389" t="b">
        <v>0</v>
      </c>
      <c r="I389" t="b">
        <v>0</v>
      </c>
      <c r="J389" t="b">
        <v>0</v>
      </c>
      <c r="K389" t="b">
        <v>0</v>
      </c>
      <c r="L389" t="b">
        <v>0</v>
      </c>
      <c r="M389" t="b">
        <v>0</v>
      </c>
      <c r="N389" t="b">
        <v>0</v>
      </c>
      <c r="O389" t="b">
        <v>0</v>
      </c>
      <c r="P389">
        <v>5</v>
      </c>
      <c r="Q389" t="b">
        <v>1</v>
      </c>
      <c r="R389" t="b">
        <v>0</v>
      </c>
      <c r="S389" t="b">
        <v>0</v>
      </c>
      <c r="T389" t="b">
        <v>0</v>
      </c>
      <c r="U389" t="b">
        <v>0</v>
      </c>
      <c r="V389" t="b">
        <v>1</v>
      </c>
      <c r="W389" t="b">
        <v>1</v>
      </c>
      <c r="X389" t="b">
        <v>1</v>
      </c>
      <c r="Y389" t="b">
        <v>0</v>
      </c>
      <c r="Z389" t="b">
        <v>0</v>
      </c>
      <c r="AA389" t="b">
        <v>0</v>
      </c>
      <c r="AB389" t="b">
        <v>0</v>
      </c>
      <c r="AC389" t="b">
        <v>0</v>
      </c>
      <c r="AD389" t="b">
        <v>0</v>
      </c>
      <c r="AE389" t="b">
        <v>0</v>
      </c>
      <c r="AF389" t="b">
        <v>0</v>
      </c>
      <c r="AG389" t="b">
        <v>0</v>
      </c>
      <c r="AH389">
        <v>0</v>
      </c>
      <c r="AI389" t="b">
        <v>0</v>
      </c>
      <c r="AJ389" t="b">
        <v>1</v>
      </c>
      <c r="AK389">
        <v>117</v>
      </c>
      <c r="AL389">
        <v>0</v>
      </c>
      <c r="AM389" t="s">
        <v>526</v>
      </c>
    </row>
    <row r="390" spans="1:39" x14ac:dyDescent="0.25">
      <c r="A390" t="s">
        <v>490</v>
      </c>
      <c r="B390" t="s">
        <v>491</v>
      </c>
      <c r="C390">
        <v>607</v>
      </c>
      <c r="D390">
        <v>0</v>
      </c>
      <c r="E390" t="s">
        <v>375</v>
      </c>
      <c r="F390" t="s">
        <v>102</v>
      </c>
      <c r="G390" t="b">
        <v>1</v>
      </c>
      <c r="H390" t="b">
        <v>0</v>
      </c>
      <c r="I390" t="b">
        <v>0</v>
      </c>
      <c r="J390" t="b">
        <v>0</v>
      </c>
      <c r="K390" t="b">
        <v>0</v>
      </c>
      <c r="L390" t="b">
        <v>0</v>
      </c>
      <c r="M390" t="b">
        <v>0</v>
      </c>
      <c r="N390" t="b">
        <v>1</v>
      </c>
      <c r="O390" t="b">
        <v>1</v>
      </c>
      <c r="P390">
        <v>5</v>
      </c>
      <c r="Q390" t="b">
        <v>0</v>
      </c>
      <c r="R390" t="b">
        <v>0</v>
      </c>
      <c r="S390" t="b">
        <v>0</v>
      </c>
      <c r="T390" t="b">
        <v>0</v>
      </c>
      <c r="U390" t="b">
        <v>0</v>
      </c>
      <c r="V390" t="b">
        <v>1</v>
      </c>
      <c r="W390" t="b">
        <v>1</v>
      </c>
      <c r="X390" t="b">
        <v>1</v>
      </c>
      <c r="Y390" t="b">
        <v>0</v>
      </c>
      <c r="Z390" t="b">
        <v>0</v>
      </c>
      <c r="AA390" t="b">
        <v>0</v>
      </c>
      <c r="AB390" t="b">
        <v>0</v>
      </c>
      <c r="AC390" t="b">
        <v>0</v>
      </c>
      <c r="AD390" t="b">
        <v>0</v>
      </c>
      <c r="AE390" t="b">
        <v>0</v>
      </c>
      <c r="AF390" t="b">
        <v>0</v>
      </c>
      <c r="AG390" t="b">
        <v>0</v>
      </c>
      <c r="AH390">
        <v>0</v>
      </c>
      <c r="AI390" t="b">
        <v>0</v>
      </c>
      <c r="AJ390" t="b">
        <v>0</v>
      </c>
      <c r="AK390">
        <v>225</v>
      </c>
      <c r="AL390">
        <v>2</v>
      </c>
      <c r="AM390" t="s">
        <v>527</v>
      </c>
    </row>
    <row r="391" spans="1:39" x14ac:dyDescent="0.25">
      <c r="A391" t="s">
        <v>490</v>
      </c>
      <c r="B391" t="s">
        <v>491</v>
      </c>
      <c r="C391">
        <v>14</v>
      </c>
      <c r="D391">
        <v>0</v>
      </c>
      <c r="E391" t="s">
        <v>495</v>
      </c>
      <c r="F391" t="s">
        <v>101</v>
      </c>
      <c r="G391" t="b">
        <v>1</v>
      </c>
      <c r="H391" t="b">
        <v>0</v>
      </c>
      <c r="I391" t="b">
        <v>0</v>
      </c>
      <c r="J391" t="b">
        <v>0</v>
      </c>
      <c r="K391" t="b">
        <v>0</v>
      </c>
      <c r="L391" t="b">
        <v>0</v>
      </c>
      <c r="M391" t="b">
        <v>0</v>
      </c>
      <c r="N391" t="b">
        <v>1</v>
      </c>
      <c r="O391" t="b">
        <v>1</v>
      </c>
      <c r="P391">
        <v>0</v>
      </c>
      <c r="Q391" t="b">
        <v>0</v>
      </c>
      <c r="R391" t="b">
        <v>1</v>
      </c>
      <c r="S391" t="b">
        <v>0</v>
      </c>
      <c r="T391" t="b">
        <v>0</v>
      </c>
      <c r="U391" t="b">
        <v>0</v>
      </c>
      <c r="V391" t="b">
        <v>0</v>
      </c>
      <c r="W391" t="b">
        <v>0</v>
      </c>
      <c r="X391" t="b">
        <v>0</v>
      </c>
      <c r="Y391" t="b">
        <v>0</v>
      </c>
      <c r="Z391" t="b">
        <v>0</v>
      </c>
      <c r="AA391" t="b">
        <v>0</v>
      </c>
      <c r="AB391" t="b">
        <v>0</v>
      </c>
      <c r="AC391" t="b">
        <v>0</v>
      </c>
      <c r="AD391" t="b">
        <v>0</v>
      </c>
      <c r="AE391" t="b">
        <v>0</v>
      </c>
      <c r="AF391" t="b">
        <v>0</v>
      </c>
      <c r="AG391" t="b">
        <v>1</v>
      </c>
      <c r="AH391">
        <v>0</v>
      </c>
      <c r="AI391" t="b">
        <v>0</v>
      </c>
      <c r="AJ391" t="b">
        <v>0</v>
      </c>
      <c r="AK391">
        <v>778</v>
      </c>
      <c r="AL391">
        <v>2</v>
      </c>
      <c r="AM391" t="s">
        <v>528</v>
      </c>
    </row>
    <row r="392" spans="1:39" x14ac:dyDescent="0.25">
      <c r="A392" t="s">
        <v>490</v>
      </c>
      <c r="B392" t="s">
        <v>491</v>
      </c>
      <c r="C392">
        <v>555</v>
      </c>
      <c r="D392">
        <v>1</v>
      </c>
      <c r="E392" t="s">
        <v>318</v>
      </c>
      <c r="F392" t="s">
        <v>102</v>
      </c>
      <c r="G392" t="b">
        <v>1</v>
      </c>
      <c r="H392" t="b">
        <v>0</v>
      </c>
      <c r="I392" t="b">
        <v>0</v>
      </c>
      <c r="J392" t="b">
        <v>0</v>
      </c>
      <c r="K392" t="b">
        <v>0</v>
      </c>
      <c r="L392" t="b">
        <v>0</v>
      </c>
      <c r="M392" t="b">
        <v>0</v>
      </c>
      <c r="N392" t="b">
        <v>1</v>
      </c>
      <c r="O392" t="b">
        <v>1</v>
      </c>
      <c r="P392">
        <v>0</v>
      </c>
      <c r="Q392" t="b">
        <v>1</v>
      </c>
      <c r="R392" t="b">
        <v>1</v>
      </c>
      <c r="S392" t="b">
        <v>0</v>
      </c>
      <c r="T392" t="b">
        <v>0</v>
      </c>
      <c r="U392" t="b">
        <v>0</v>
      </c>
      <c r="V392" t="b">
        <v>1</v>
      </c>
      <c r="W392" t="b">
        <v>1</v>
      </c>
      <c r="X392" t="b">
        <v>1</v>
      </c>
      <c r="Y392" t="b">
        <v>0</v>
      </c>
      <c r="Z392" t="b">
        <v>0</v>
      </c>
      <c r="AA392" t="b">
        <v>0</v>
      </c>
      <c r="AB392" t="b">
        <v>0</v>
      </c>
      <c r="AC392" t="b">
        <v>0</v>
      </c>
      <c r="AD392" t="b">
        <v>1</v>
      </c>
      <c r="AE392" t="b">
        <v>0</v>
      </c>
      <c r="AF392" t="b">
        <v>0</v>
      </c>
      <c r="AG392" t="b">
        <v>1</v>
      </c>
      <c r="AH392">
        <v>0</v>
      </c>
      <c r="AI392" t="b">
        <v>0</v>
      </c>
      <c r="AJ392" t="b">
        <v>0</v>
      </c>
      <c r="AK392">
        <v>641</v>
      </c>
      <c r="AL392">
        <v>3</v>
      </c>
      <c r="AM392" t="s">
        <v>529</v>
      </c>
    </row>
    <row r="393" spans="1:39" x14ac:dyDescent="0.25">
      <c r="A393" t="s">
        <v>490</v>
      </c>
      <c r="B393" t="s">
        <v>491</v>
      </c>
      <c r="C393">
        <v>615</v>
      </c>
      <c r="D393">
        <v>0</v>
      </c>
      <c r="E393" t="s">
        <v>393</v>
      </c>
      <c r="F393" t="s">
        <v>101</v>
      </c>
      <c r="G393" t="b">
        <v>1</v>
      </c>
      <c r="H393" t="b">
        <v>0</v>
      </c>
      <c r="I393" t="b">
        <v>0</v>
      </c>
      <c r="J393" t="b">
        <v>0</v>
      </c>
      <c r="K393" t="b">
        <v>0</v>
      </c>
      <c r="L393" t="b">
        <v>0</v>
      </c>
      <c r="M393" t="b">
        <v>0</v>
      </c>
      <c r="N393" t="b">
        <v>1</v>
      </c>
      <c r="O393" t="b">
        <v>0</v>
      </c>
      <c r="P393">
        <v>0</v>
      </c>
      <c r="Q393" t="b">
        <v>0</v>
      </c>
      <c r="R393" t="b">
        <v>0</v>
      </c>
      <c r="S393" t="b">
        <v>0</v>
      </c>
      <c r="T393" t="b">
        <v>0</v>
      </c>
      <c r="U393" t="b">
        <v>0</v>
      </c>
      <c r="V393" t="b">
        <v>0</v>
      </c>
      <c r="W393" t="b">
        <v>0</v>
      </c>
      <c r="X393" t="b">
        <v>0</v>
      </c>
      <c r="Y393" t="b">
        <v>0</v>
      </c>
      <c r="Z393" t="b">
        <v>0</v>
      </c>
      <c r="AA393" t="b">
        <v>0</v>
      </c>
      <c r="AB393" t="b">
        <v>0</v>
      </c>
      <c r="AC393" t="b">
        <v>0</v>
      </c>
      <c r="AD393" t="b">
        <v>0</v>
      </c>
      <c r="AE393" t="b">
        <v>0</v>
      </c>
      <c r="AF393" t="b">
        <v>0</v>
      </c>
      <c r="AG393" t="b">
        <v>1</v>
      </c>
      <c r="AH393">
        <v>0</v>
      </c>
      <c r="AI393" t="b">
        <v>0</v>
      </c>
      <c r="AJ393" t="b">
        <v>0</v>
      </c>
      <c r="AK393">
        <v>207</v>
      </c>
      <c r="AL393">
        <v>2</v>
      </c>
      <c r="AM393" t="s">
        <v>530</v>
      </c>
    </row>
    <row r="394" spans="1:39" x14ac:dyDescent="0.25">
      <c r="A394" t="s">
        <v>490</v>
      </c>
      <c r="B394" t="s">
        <v>491</v>
      </c>
      <c r="C394">
        <v>649</v>
      </c>
      <c r="D394">
        <v>0</v>
      </c>
      <c r="E394" t="s">
        <v>492</v>
      </c>
      <c r="F394" t="s">
        <v>101</v>
      </c>
      <c r="G394" t="b">
        <v>0</v>
      </c>
      <c r="H394" t="b">
        <v>0</v>
      </c>
      <c r="I394" t="b">
        <v>0</v>
      </c>
      <c r="J394" t="b">
        <v>0</v>
      </c>
      <c r="K394" t="b">
        <v>0</v>
      </c>
      <c r="L394" t="b">
        <v>0</v>
      </c>
      <c r="M394" t="b">
        <v>0</v>
      </c>
      <c r="N394" t="b">
        <v>0</v>
      </c>
      <c r="O394" t="b">
        <v>0</v>
      </c>
      <c r="P394">
        <v>2</v>
      </c>
      <c r="Q394" t="b">
        <v>0</v>
      </c>
      <c r="R394" t="b">
        <v>0</v>
      </c>
      <c r="S394" t="b">
        <v>0</v>
      </c>
      <c r="T394" t="b">
        <v>0</v>
      </c>
      <c r="U394" t="b">
        <v>0</v>
      </c>
      <c r="V394" t="b">
        <v>0</v>
      </c>
      <c r="W394" t="b">
        <v>0</v>
      </c>
      <c r="X394" t="b">
        <v>0</v>
      </c>
      <c r="Y394" t="b">
        <v>0</v>
      </c>
      <c r="Z394" t="b">
        <v>0</v>
      </c>
      <c r="AA394" t="b">
        <v>0</v>
      </c>
      <c r="AB394" t="b">
        <v>0</v>
      </c>
      <c r="AC394" t="b">
        <v>0</v>
      </c>
      <c r="AD394" t="b">
        <v>0</v>
      </c>
      <c r="AE394" t="b">
        <v>0</v>
      </c>
      <c r="AF394" t="b">
        <v>0</v>
      </c>
      <c r="AG394" t="b">
        <v>0</v>
      </c>
      <c r="AH394">
        <v>0</v>
      </c>
      <c r="AI394" t="b">
        <v>0</v>
      </c>
      <c r="AJ394" t="b">
        <v>1</v>
      </c>
      <c r="AK394">
        <v>442</v>
      </c>
      <c r="AL394">
        <v>0</v>
      </c>
      <c r="AM394" t="s">
        <v>531</v>
      </c>
    </row>
    <row r="395" spans="1:39" x14ac:dyDescent="0.25">
      <c r="A395" t="s">
        <v>490</v>
      </c>
      <c r="B395" t="s">
        <v>491</v>
      </c>
      <c r="C395">
        <v>481</v>
      </c>
      <c r="D395">
        <v>0</v>
      </c>
      <c r="E395" t="s">
        <v>377</v>
      </c>
      <c r="F395" t="s">
        <v>102</v>
      </c>
      <c r="G395" t="b">
        <v>1</v>
      </c>
      <c r="H395" t="b">
        <v>0</v>
      </c>
      <c r="I395" t="b">
        <v>0</v>
      </c>
      <c r="J395" t="b">
        <v>0</v>
      </c>
      <c r="K395" t="b">
        <v>0</v>
      </c>
      <c r="L395" t="b">
        <v>0</v>
      </c>
      <c r="M395" t="b">
        <v>0</v>
      </c>
      <c r="N395" t="b">
        <v>1</v>
      </c>
      <c r="O395" t="b">
        <v>0</v>
      </c>
      <c r="P395">
        <v>4</v>
      </c>
      <c r="Q395" t="b">
        <v>0</v>
      </c>
      <c r="R395" t="b">
        <v>0</v>
      </c>
      <c r="S395" t="b">
        <v>0</v>
      </c>
      <c r="T395" t="b">
        <v>0</v>
      </c>
      <c r="U395" t="b">
        <v>0</v>
      </c>
      <c r="V395" t="b">
        <v>1</v>
      </c>
      <c r="W395" t="b">
        <v>1</v>
      </c>
      <c r="X395" t="b">
        <v>1</v>
      </c>
      <c r="Y395" t="b">
        <v>0</v>
      </c>
      <c r="Z395" t="b">
        <v>0</v>
      </c>
      <c r="AA395" t="b">
        <v>0</v>
      </c>
      <c r="AB395" t="b">
        <v>0</v>
      </c>
      <c r="AC395" t="b">
        <v>0</v>
      </c>
      <c r="AD395" t="b">
        <v>0</v>
      </c>
      <c r="AE395" t="b">
        <v>0</v>
      </c>
      <c r="AF395" t="b">
        <v>0</v>
      </c>
      <c r="AG395" t="b">
        <v>0</v>
      </c>
      <c r="AH395">
        <v>0</v>
      </c>
      <c r="AI395" t="b">
        <v>0</v>
      </c>
      <c r="AJ395" t="b">
        <v>0</v>
      </c>
      <c r="AK395">
        <v>230</v>
      </c>
      <c r="AL395">
        <v>2</v>
      </c>
      <c r="AM395" t="s">
        <v>532</v>
      </c>
    </row>
    <row r="396" spans="1:39" x14ac:dyDescent="0.25">
      <c r="A396" t="s">
        <v>490</v>
      </c>
      <c r="B396" t="s">
        <v>491</v>
      </c>
      <c r="C396">
        <v>410</v>
      </c>
      <c r="D396">
        <v>0</v>
      </c>
      <c r="E396" t="s">
        <v>19</v>
      </c>
      <c r="F396" t="s">
        <v>101</v>
      </c>
      <c r="G396" t="b">
        <v>0</v>
      </c>
      <c r="H396" t="b">
        <v>0</v>
      </c>
      <c r="I396" t="b">
        <v>0</v>
      </c>
      <c r="J396" t="b">
        <v>0</v>
      </c>
      <c r="K396" t="b">
        <v>0</v>
      </c>
      <c r="L396" t="b">
        <v>0</v>
      </c>
      <c r="M396" t="b">
        <v>0</v>
      </c>
      <c r="N396" t="b">
        <v>0</v>
      </c>
      <c r="O396" t="b">
        <v>0</v>
      </c>
      <c r="P396">
        <v>0</v>
      </c>
      <c r="Q396" t="b">
        <v>0</v>
      </c>
      <c r="R396" t="b">
        <v>0</v>
      </c>
      <c r="S396" t="b">
        <v>0</v>
      </c>
      <c r="T396" t="b">
        <v>0</v>
      </c>
      <c r="U396" t="b">
        <v>0</v>
      </c>
      <c r="V396" t="b">
        <v>0</v>
      </c>
      <c r="W396" t="b">
        <v>0</v>
      </c>
      <c r="X396" t="b">
        <v>0</v>
      </c>
      <c r="Y396" t="b">
        <v>0</v>
      </c>
      <c r="Z396" t="b">
        <v>0</v>
      </c>
      <c r="AA396" t="b">
        <v>0</v>
      </c>
      <c r="AB396" t="b">
        <v>0</v>
      </c>
      <c r="AC396" t="b">
        <v>0</v>
      </c>
      <c r="AD396" t="b">
        <v>0</v>
      </c>
      <c r="AE396" t="b">
        <v>0</v>
      </c>
      <c r="AF396" t="b">
        <v>0</v>
      </c>
      <c r="AG396" t="b">
        <v>0</v>
      </c>
      <c r="AH396">
        <v>0</v>
      </c>
      <c r="AI396" t="b">
        <v>0</v>
      </c>
      <c r="AJ396" t="b">
        <v>1</v>
      </c>
      <c r="AK396">
        <v>255</v>
      </c>
      <c r="AL396">
        <v>0</v>
      </c>
      <c r="AM396" t="s">
        <v>533</v>
      </c>
    </row>
    <row r="397" spans="1:39" x14ac:dyDescent="0.25">
      <c r="A397" t="s">
        <v>490</v>
      </c>
      <c r="B397" t="s">
        <v>491</v>
      </c>
      <c r="C397">
        <v>574</v>
      </c>
      <c r="D397">
        <v>0</v>
      </c>
      <c r="E397" t="s">
        <v>375</v>
      </c>
      <c r="F397" t="s">
        <v>102</v>
      </c>
      <c r="G397" t="b">
        <v>1</v>
      </c>
      <c r="H397" t="b">
        <v>0</v>
      </c>
      <c r="I397" t="b">
        <v>0</v>
      </c>
      <c r="J397" t="b">
        <v>0</v>
      </c>
      <c r="K397" t="b">
        <v>0</v>
      </c>
      <c r="L397" t="b">
        <v>0</v>
      </c>
      <c r="M397" t="b">
        <v>0</v>
      </c>
      <c r="N397" t="b">
        <v>1</v>
      </c>
      <c r="O397" t="b">
        <v>1</v>
      </c>
      <c r="P397">
        <v>3</v>
      </c>
      <c r="Q397" t="b">
        <v>0</v>
      </c>
      <c r="R397" t="b">
        <v>0</v>
      </c>
      <c r="S397" t="b">
        <v>0</v>
      </c>
      <c r="T397" t="b">
        <v>0</v>
      </c>
      <c r="U397" t="b">
        <v>0</v>
      </c>
      <c r="V397" t="b">
        <v>1</v>
      </c>
      <c r="W397" t="b">
        <v>1</v>
      </c>
      <c r="X397" t="b">
        <v>1</v>
      </c>
      <c r="Y397" t="b">
        <v>0</v>
      </c>
      <c r="Z397" t="b">
        <v>0</v>
      </c>
      <c r="AA397" t="b">
        <v>0</v>
      </c>
      <c r="AB397" t="b">
        <v>0</v>
      </c>
      <c r="AC397" t="b">
        <v>0</v>
      </c>
      <c r="AD397" t="b">
        <v>0</v>
      </c>
      <c r="AE397" t="b">
        <v>0</v>
      </c>
      <c r="AF397" t="b">
        <v>0</v>
      </c>
      <c r="AG397" t="b">
        <v>0</v>
      </c>
      <c r="AH397">
        <v>0</v>
      </c>
      <c r="AI397" t="b">
        <v>0</v>
      </c>
      <c r="AJ397" t="b">
        <v>0</v>
      </c>
      <c r="AK397">
        <v>548</v>
      </c>
      <c r="AL397">
        <v>2</v>
      </c>
      <c r="AM397" t="s">
        <v>534</v>
      </c>
    </row>
    <row r="398" spans="1:39" x14ac:dyDescent="0.25">
      <c r="A398" t="s">
        <v>490</v>
      </c>
      <c r="B398" t="s">
        <v>491</v>
      </c>
      <c r="C398">
        <v>541</v>
      </c>
      <c r="D398">
        <v>0</v>
      </c>
      <c r="E398" t="s">
        <v>19</v>
      </c>
      <c r="F398" t="s">
        <v>101</v>
      </c>
      <c r="G398" t="b">
        <v>0</v>
      </c>
      <c r="H398" t="b">
        <v>0</v>
      </c>
      <c r="I398" t="b">
        <v>0</v>
      </c>
      <c r="J398" t="b">
        <v>0</v>
      </c>
      <c r="K398" t="b">
        <v>0</v>
      </c>
      <c r="L398" t="b">
        <v>0</v>
      </c>
      <c r="M398" t="b">
        <v>0</v>
      </c>
      <c r="N398" t="b">
        <v>0</v>
      </c>
      <c r="O398" t="b">
        <v>0</v>
      </c>
      <c r="P398">
        <v>0</v>
      </c>
      <c r="Q398" t="b">
        <v>0</v>
      </c>
      <c r="R398" t="b">
        <v>0</v>
      </c>
      <c r="S398" t="b">
        <v>0</v>
      </c>
      <c r="T398" t="b">
        <v>0</v>
      </c>
      <c r="U398" t="b">
        <v>0</v>
      </c>
      <c r="V398" t="b">
        <v>0</v>
      </c>
      <c r="W398" t="b">
        <v>0</v>
      </c>
      <c r="X398" t="b">
        <v>0</v>
      </c>
      <c r="Y398" t="b">
        <v>0</v>
      </c>
      <c r="Z398" t="b">
        <v>0</v>
      </c>
      <c r="AA398" t="b">
        <v>0</v>
      </c>
      <c r="AB398" t="b">
        <v>0</v>
      </c>
      <c r="AC398" t="b">
        <v>0</v>
      </c>
      <c r="AD398" t="b">
        <v>0</v>
      </c>
      <c r="AE398" t="b">
        <v>0</v>
      </c>
      <c r="AF398" t="b">
        <v>0</v>
      </c>
      <c r="AG398" t="b">
        <v>0</v>
      </c>
      <c r="AH398">
        <v>0</v>
      </c>
      <c r="AI398" t="b">
        <v>0</v>
      </c>
      <c r="AJ398" t="b">
        <v>1</v>
      </c>
      <c r="AK398">
        <v>1963</v>
      </c>
      <c r="AL398">
        <v>0</v>
      </c>
      <c r="AM398" t="s">
        <v>171</v>
      </c>
    </row>
    <row r="399" spans="1:39" x14ac:dyDescent="0.25">
      <c r="A399" t="s">
        <v>490</v>
      </c>
      <c r="B399" t="s">
        <v>491</v>
      </c>
      <c r="C399">
        <v>569</v>
      </c>
      <c r="D399">
        <v>0</v>
      </c>
      <c r="E399" t="s">
        <v>377</v>
      </c>
      <c r="F399" t="s">
        <v>102</v>
      </c>
      <c r="G399" t="b">
        <v>1</v>
      </c>
      <c r="H399" t="b">
        <v>0</v>
      </c>
      <c r="I399" t="b">
        <v>0</v>
      </c>
      <c r="J399" t="b">
        <v>0</v>
      </c>
      <c r="K399" t="b">
        <v>0</v>
      </c>
      <c r="L399" t="b">
        <v>0</v>
      </c>
      <c r="M399" t="b">
        <v>0</v>
      </c>
      <c r="N399" t="b">
        <v>1</v>
      </c>
      <c r="O399" t="b">
        <v>0</v>
      </c>
      <c r="P399">
        <v>4</v>
      </c>
      <c r="Q399" t="b">
        <v>0</v>
      </c>
      <c r="R399" t="b">
        <v>0</v>
      </c>
      <c r="S399" t="b">
        <v>0</v>
      </c>
      <c r="T399" t="b">
        <v>0</v>
      </c>
      <c r="U399" t="b">
        <v>0</v>
      </c>
      <c r="V399" t="b">
        <v>1</v>
      </c>
      <c r="W399" t="b">
        <v>1</v>
      </c>
      <c r="X399" t="b">
        <v>1</v>
      </c>
      <c r="Y399" t="b">
        <v>0</v>
      </c>
      <c r="Z399" t="b">
        <v>0</v>
      </c>
      <c r="AA399" t="b">
        <v>0</v>
      </c>
      <c r="AB399" t="b">
        <v>0</v>
      </c>
      <c r="AC399" t="b">
        <v>0</v>
      </c>
      <c r="AD399" t="b">
        <v>0</v>
      </c>
      <c r="AE399" t="b">
        <v>0</v>
      </c>
      <c r="AF399" t="b">
        <v>0</v>
      </c>
      <c r="AG399" t="b">
        <v>0</v>
      </c>
      <c r="AH399">
        <v>0</v>
      </c>
      <c r="AI399" t="b">
        <v>0</v>
      </c>
      <c r="AJ399" t="b">
        <v>0</v>
      </c>
      <c r="AK399">
        <v>240</v>
      </c>
      <c r="AL399">
        <v>2</v>
      </c>
      <c r="AM399" t="s">
        <v>535</v>
      </c>
    </row>
    <row r="400" spans="1:39" x14ac:dyDescent="0.25">
      <c r="A400" t="s">
        <v>490</v>
      </c>
      <c r="B400" t="s">
        <v>491</v>
      </c>
      <c r="C400">
        <v>484</v>
      </c>
      <c r="D400">
        <v>0</v>
      </c>
      <c r="E400" t="s">
        <v>495</v>
      </c>
      <c r="F400" t="s">
        <v>101</v>
      </c>
      <c r="G400" t="b">
        <v>1</v>
      </c>
      <c r="H400" t="b">
        <v>0</v>
      </c>
      <c r="I400" t="b">
        <v>0</v>
      </c>
      <c r="J400" t="b">
        <v>0</v>
      </c>
      <c r="K400" t="b">
        <v>0</v>
      </c>
      <c r="L400" t="b">
        <v>0</v>
      </c>
      <c r="M400" t="b">
        <v>0</v>
      </c>
      <c r="N400" t="b">
        <v>1</v>
      </c>
      <c r="O400" t="b">
        <v>1</v>
      </c>
      <c r="P400">
        <v>0</v>
      </c>
      <c r="Q400" t="b">
        <v>0</v>
      </c>
      <c r="R400" t="b">
        <v>1</v>
      </c>
      <c r="S400" t="b">
        <v>0</v>
      </c>
      <c r="T400" t="b">
        <v>0</v>
      </c>
      <c r="U400" t="b">
        <v>0</v>
      </c>
      <c r="V400" t="b">
        <v>0</v>
      </c>
      <c r="W400" t="b">
        <v>0</v>
      </c>
      <c r="X400" t="b">
        <v>0</v>
      </c>
      <c r="Y400" t="b">
        <v>0</v>
      </c>
      <c r="Z400" t="b">
        <v>0</v>
      </c>
      <c r="AA400" t="b">
        <v>0</v>
      </c>
      <c r="AB400" t="b">
        <v>0</v>
      </c>
      <c r="AC400" t="b">
        <v>0</v>
      </c>
      <c r="AD400" t="b">
        <v>0</v>
      </c>
      <c r="AE400" t="b">
        <v>0</v>
      </c>
      <c r="AF400" t="b">
        <v>0</v>
      </c>
      <c r="AG400" t="b">
        <v>1</v>
      </c>
      <c r="AH400">
        <v>0</v>
      </c>
      <c r="AI400" t="b">
        <v>0</v>
      </c>
      <c r="AJ400" t="b">
        <v>0</v>
      </c>
      <c r="AK400">
        <v>444</v>
      </c>
      <c r="AL400">
        <v>3</v>
      </c>
      <c r="AM400" t="s">
        <v>536</v>
      </c>
    </row>
    <row r="401" spans="1:39" x14ac:dyDescent="0.25">
      <c r="A401" t="s">
        <v>490</v>
      </c>
      <c r="B401" t="s">
        <v>491</v>
      </c>
      <c r="C401">
        <v>611</v>
      </c>
      <c r="D401">
        <v>0</v>
      </c>
      <c r="E401" t="s">
        <v>488</v>
      </c>
      <c r="F401" t="s">
        <v>102</v>
      </c>
      <c r="G401" t="b">
        <v>1</v>
      </c>
      <c r="H401" t="b">
        <v>0</v>
      </c>
      <c r="I401" t="b">
        <v>0</v>
      </c>
      <c r="J401" t="b">
        <v>1</v>
      </c>
      <c r="K401" t="b">
        <v>0</v>
      </c>
      <c r="L401" t="b">
        <v>0</v>
      </c>
      <c r="M401" t="b">
        <v>0</v>
      </c>
      <c r="N401" t="b">
        <v>1</v>
      </c>
      <c r="O401" t="b">
        <v>0</v>
      </c>
      <c r="P401">
        <v>4</v>
      </c>
      <c r="Q401" t="b">
        <v>0</v>
      </c>
      <c r="R401" t="b">
        <v>0</v>
      </c>
      <c r="S401" t="b">
        <v>0</v>
      </c>
      <c r="T401" t="b">
        <v>0</v>
      </c>
      <c r="U401" t="b">
        <v>0</v>
      </c>
      <c r="V401" t="b">
        <v>1</v>
      </c>
      <c r="W401" t="b">
        <v>1</v>
      </c>
      <c r="X401" t="b">
        <v>1</v>
      </c>
      <c r="Y401" t="b">
        <v>0</v>
      </c>
      <c r="Z401" t="b">
        <v>0</v>
      </c>
      <c r="AA401" t="b">
        <v>0</v>
      </c>
      <c r="AB401" t="b">
        <v>0</v>
      </c>
      <c r="AC401" t="b">
        <v>0</v>
      </c>
      <c r="AD401" t="b">
        <v>0</v>
      </c>
      <c r="AE401" t="b">
        <v>0</v>
      </c>
      <c r="AF401" t="b">
        <v>0</v>
      </c>
      <c r="AG401" t="b">
        <v>0</v>
      </c>
      <c r="AH401">
        <v>0</v>
      </c>
      <c r="AI401" t="b">
        <v>0</v>
      </c>
      <c r="AJ401" t="b">
        <v>0</v>
      </c>
      <c r="AK401">
        <v>489</v>
      </c>
      <c r="AL401">
        <v>2</v>
      </c>
      <c r="AM401" t="s">
        <v>537</v>
      </c>
    </row>
    <row r="402" spans="1:39" x14ac:dyDescent="0.25">
      <c r="A402" t="s">
        <v>490</v>
      </c>
      <c r="B402" t="s">
        <v>491</v>
      </c>
      <c r="C402">
        <v>475</v>
      </c>
      <c r="D402">
        <v>0</v>
      </c>
      <c r="E402" t="s">
        <v>514</v>
      </c>
      <c r="F402" t="s">
        <v>102</v>
      </c>
      <c r="G402" t="b">
        <v>0</v>
      </c>
      <c r="H402" t="b">
        <v>0</v>
      </c>
      <c r="I402" t="b">
        <v>0</v>
      </c>
      <c r="J402" t="b">
        <v>0</v>
      </c>
      <c r="K402" t="b">
        <v>0</v>
      </c>
      <c r="L402" t="b">
        <v>0</v>
      </c>
      <c r="M402" t="b">
        <v>0</v>
      </c>
      <c r="N402" t="b">
        <v>0</v>
      </c>
      <c r="O402" t="b">
        <v>0</v>
      </c>
      <c r="P402">
        <v>5</v>
      </c>
      <c r="Q402" t="b">
        <v>1</v>
      </c>
      <c r="R402" t="b">
        <v>0</v>
      </c>
      <c r="S402" t="b">
        <v>0</v>
      </c>
      <c r="T402" t="b">
        <v>0</v>
      </c>
      <c r="U402" t="b">
        <v>0</v>
      </c>
      <c r="V402" t="b">
        <v>1</v>
      </c>
      <c r="W402" t="b">
        <v>1</v>
      </c>
      <c r="X402" t="b">
        <v>1</v>
      </c>
      <c r="Y402" t="b">
        <v>0</v>
      </c>
      <c r="Z402" t="b">
        <v>0</v>
      </c>
      <c r="AA402" t="b">
        <v>0</v>
      </c>
      <c r="AB402" t="b">
        <v>0</v>
      </c>
      <c r="AC402" t="b">
        <v>0</v>
      </c>
      <c r="AD402" t="b">
        <v>0</v>
      </c>
      <c r="AE402" t="b">
        <v>0</v>
      </c>
      <c r="AF402" t="b">
        <v>0</v>
      </c>
      <c r="AG402" t="b">
        <v>0</v>
      </c>
      <c r="AH402">
        <v>0</v>
      </c>
      <c r="AI402" t="b">
        <v>0</v>
      </c>
      <c r="AJ402" t="b">
        <v>1</v>
      </c>
      <c r="AK402">
        <v>116</v>
      </c>
      <c r="AL402">
        <v>0</v>
      </c>
      <c r="AM402" t="s">
        <v>538</v>
      </c>
    </row>
    <row r="403" spans="1:39" x14ac:dyDescent="0.25">
      <c r="A403" t="s">
        <v>490</v>
      </c>
      <c r="B403" t="s">
        <v>491</v>
      </c>
      <c r="C403">
        <v>557</v>
      </c>
      <c r="D403">
        <v>0</v>
      </c>
      <c r="E403" t="s">
        <v>504</v>
      </c>
      <c r="F403" t="s">
        <v>101</v>
      </c>
      <c r="G403" t="b">
        <v>1</v>
      </c>
      <c r="H403" t="b">
        <v>0</v>
      </c>
      <c r="I403" t="b">
        <v>0</v>
      </c>
      <c r="J403" t="b">
        <v>0</v>
      </c>
      <c r="K403" t="b">
        <v>0</v>
      </c>
      <c r="L403" t="b">
        <v>0</v>
      </c>
      <c r="M403" t="b">
        <v>0</v>
      </c>
      <c r="N403" t="b">
        <v>1</v>
      </c>
      <c r="O403" t="b">
        <v>0</v>
      </c>
      <c r="P403">
        <v>0</v>
      </c>
      <c r="Q403" t="b">
        <v>0</v>
      </c>
      <c r="R403" t="b">
        <v>1</v>
      </c>
      <c r="S403" t="b">
        <v>0</v>
      </c>
      <c r="T403" t="b">
        <v>0</v>
      </c>
      <c r="U403" t="b">
        <v>0</v>
      </c>
      <c r="V403" t="b">
        <v>0</v>
      </c>
      <c r="W403" t="b">
        <v>0</v>
      </c>
      <c r="X403" t="b">
        <v>0</v>
      </c>
      <c r="Y403" t="b">
        <v>0</v>
      </c>
      <c r="Z403" t="b">
        <v>0</v>
      </c>
      <c r="AA403" t="b">
        <v>0</v>
      </c>
      <c r="AB403" t="b">
        <v>0</v>
      </c>
      <c r="AC403" t="b">
        <v>0</v>
      </c>
      <c r="AD403" t="b">
        <v>0</v>
      </c>
      <c r="AE403" t="b">
        <v>0</v>
      </c>
      <c r="AF403" t="b">
        <v>0</v>
      </c>
      <c r="AG403" t="b">
        <v>1</v>
      </c>
      <c r="AH403">
        <v>0</v>
      </c>
      <c r="AI403" t="b">
        <v>0</v>
      </c>
      <c r="AJ403" t="b">
        <v>0</v>
      </c>
      <c r="AK403">
        <v>496</v>
      </c>
      <c r="AL403">
        <v>2</v>
      </c>
      <c r="AM403" t="s">
        <v>539</v>
      </c>
    </row>
    <row r="404" spans="1:39" x14ac:dyDescent="0.25">
      <c r="A404" t="s">
        <v>490</v>
      </c>
      <c r="B404" t="s">
        <v>491</v>
      </c>
      <c r="C404">
        <v>624</v>
      </c>
      <c r="D404">
        <v>0</v>
      </c>
      <c r="E404" t="s">
        <v>393</v>
      </c>
      <c r="F404" t="s">
        <v>101</v>
      </c>
      <c r="G404" t="b">
        <v>1</v>
      </c>
      <c r="H404" t="b">
        <v>0</v>
      </c>
      <c r="I404" t="b">
        <v>0</v>
      </c>
      <c r="J404" t="b">
        <v>0</v>
      </c>
      <c r="K404" t="b">
        <v>0</v>
      </c>
      <c r="L404" t="b">
        <v>0</v>
      </c>
      <c r="M404" t="b">
        <v>0</v>
      </c>
      <c r="N404" t="b">
        <v>1</v>
      </c>
      <c r="O404" t="b">
        <v>0</v>
      </c>
      <c r="P404">
        <v>0</v>
      </c>
      <c r="Q404" t="b">
        <v>0</v>
      </c>
      <c r="R404" t="b">
        <v>0</v>
      </c>
      <c r="S404" t="b">
        <v>0</v>
      </c>
      <c r="T404" t="b">
        <v>0</v>
      </c>
      <c r="U404" t="b">
        <v>0</v>
      </c>
      <c r="V404" t="b">
        <v>0</v>
      </c>
      <c r="W404" t="b">
        <v>0</v>
      </c>
      <c r="X404" t="b">
        <v>0</v>
      </c>
      <c r="Y404" t="b">
        <v>0</v>
      </c>
      <c r="Z404" t="b">
        <v>0</v>
      </c>
      <c r="AA404" t="b">
        <v>0</v>
      </c>
      <c r="AB404" t="b">
        <v>0</v>
      </c>
      <c r="AC404" t="b">
        <v>0</v>
      </c>
      <c r="AD404" t="b">
        <v>0</v>
      </c>
      <c r="AE404" t="b">
        <v>0</v>
      </c>
      <c r="AF404" t="b">
        <v>0</v>
      </c>
      <c r="AG404" t="b">
        <v>1</v>
      </c>
      <c r="AH404">
        <v>0</v>
      </c>
      <c r="AI404" t="b">
        <v>0</v>
      </c>
      <c r="AJ404" t="b">
        <v>0</v>
      </c>
      <c r="AK404">
        <v>165</v>
      </c>
      <c r="AL404">
        <v>2</v>
      </c>
      <c r="AM404" t="s">
        <v>497</v>
      </c>
    </row>
    <row r="405" spans="1:39" x14ac:dyDescent="0.25">
      <c r="A405" t="s">
        <v>490</v>
      </c>
      <c r="B405" t="s">
        <v>491</v>
      </c>
      <c r="C405">
        <v>485</v>
      </c>
      <c r="D405">
        <v>0</v>
      </c>
      <c r="E405" t="s">
        <v>514</v>
      </c>
      <c r="F405" t="s">
        <v>102</v>
      </c>
      <c r="G405" t="b">
        <v>0</v>
      </c>
      <c r="H405" t="b">
        <v>0</v>
      </c>
      <c r="I405" t="b">
        <v>0</v>
      </c>
      <c r="J405" t="b">
        <v>0</v>
      </c>
      <c r="K405" t="b">
        <v>0</v>
      </c>
      <c r="L405" t="b">
        <v>0</v>
      </c>
      <c r="M405" t="b">
        <v>0</v>
      </c>
      <c r="N405" t="b">
        <v>0</v>
      </c>
      <c r="O405" t="b">
        <v>0</v>
      </c>
      <c r="P405">
        <v>5</v>
      </c>
      <c r="Q405" t="b">
        <v>1</v>
      </c>
      <c r="R405" t="b">
        <v>0</v>
      </c>
      <c r="S405" t="b">
        <v>0</v>
      </c>
      <c r="T405" t="b">
        <v>0</v>
      </c>
      <c r="U405" t="b">
        <v>0</v>
      </c>
      <c r="V405" t="b">
        <v>1</v>
      </c>
      <c r="W405" t="b">
        <v>1</v>
      </c>
      <c r="X405" t="b">
        <v>1</v>
      </c>
      <c r="Y405" t="b">
        <v>0</v>
      </c>
      <c r="Z405" t="b">
        <v>0</v>
      </c>
      <c r="AA405" t="b">
        <v>0</v>
      </c>
      <c r="AB405" t="b">
        <v>0</v>
      </c>
      <c r="AC405" t="b">
        <v>0</v>
      </c>
      <c r="AD405" t="b">
        <v>0</v>
      </c>
      <c r="AE405" t="b">
        <v>0</v>
      </c>
      <c r="AF405" t="b">
        <v>0</v>
      </c>
      <c r="AG405" t="b">
        <v>0</v>
      </c>
      <c r="AH405">
        <v>0</v>
      </c>
      <c r="AI405" t="b">
        <v>0</v>
      </c>
      <c r="AJ405" t="b">
        <v>1</v>
      </c>
      <c r="AK405">
        <v>114</v>
      </c>
      <c r="AL405">
        <v>0</v>
      </c>
      <c r="AM405" t="s">
        <v>540</v>
      </c>
    </row>
    <row r="406" spans="1:39" x14ac:dyDescent="0.25">
      <c r="A406" t="s">
        <v>490</v>
      </c>
      <c r="B406" t="s">
        <v>491</v>
      </c>
      <c r="C406">
        <v>533</v>
      </c>
      <c r="D406">
        <v>0</v>
      </c>
      <c r="E406" t="s">
        <v>492</v>
      </c>
      <c r="F406" t="s">
        <v>101</v>
      </c>
      <c r="G406" t="b">
        <v>0</v>
      </c>
      <c r="H406" t="b">
        <v>0</v>
      </c>
      <c r="I406" t="b">
        <v>0</v>
      </c>
      <c r="J406" t="b">
        <v>0</v>
      </c>
      <c r="K406" t="b">
        <v>0</v>
      </c>
      <c r="L406" t="b">
        <v>0</v>
      </c>
      <c r="M406" t="b">
        <v>0</v>
      </c>
      <c r="N406" t="b">
        <v>0</v>
      </c>
      <c r="O406" t="b">
        <v>0</v>
      </c>
      <c r="P406">
        <v>2</v>
      </c>
      <c r="Q406" t="b">
        <v>0</v>
      </c>
      <c r="R406" t="b">
        <v>0</v>
      </c>
      <c r="S406" t="b">
        <v>0</v>
      </c>
      <c r="T406" t="b">
        <v>0</v>
      </c>
      <c r="U406" t="b">
        <v>0</v>
      </c>
      <c r="V406" t="b">
        <v>0</v>
      </c>
      <c r="W406" t="b">
        <v>0</v>
      </c>
      <c r="X406" t="b">
        <v>0</v>
      </c>
      <c r="Y406" t="b">
        <v>0</v>
      </c>
      <c r="Z406" t="b">
        <v>0</v>
      </c>
      <c r="AA406" t="b">
        <v>0</v>
      </c>
      <c r="AB406" t="b">
        <v>0</v>
      </c>
      <c r="AC406" t="b">
        <v>0</v>
      </c>
      <c r="AD406" t="b">
        <v>0</v>
      </c>
      <c r="AE406" t="b">
        <v>0</v>
      </c>
      <c r="AF406" t="b">
        <v>0</v>
      </c>
      <c r="AG406" t="b">
        <v>0</v>
      </c>
      <c r="AH406">
        <v>0</v>
      </c>
      <c r="AI406" t="b">
        <v>0</v>
      </c>
      <c r="AJ406" t="b">
        <v>1</v>
      </c>
      <c r="AK406">
        <v>516</v>
      </c>
      <c r="AL406">
        <v>0</v>
      </c>
      <c r="AM406" t="s">
        <v>541</v>
      </c>
    </row>
    <row r="407" spans="1:39" x14ac:dyDescent="0.25">
      <c r="A407" t="s">
        <v>490</v>
      </c>
      <c r="B407" t="s">
        <v>491</v>
      </c>
      <c r="C407">
        <v>588</v>
      </c>
      <c r="D407">
        <v>0</v>
      </c>
      <c r="E407" t="s">
        <v>393</v>
      </c>
      <c r="F407" t="s">
        <v>101</v>
      </c>
      <c r="G407" t="b">
        <v>1</v>
      </c>
      <c r="H407" t="b">
        <v>0</v>
      </c>
      <c r="I407" t="b">
        <v>0</v>
      </c>
      <c r="J407" t="b">
        <v>0</v>
      </c>
      <c r="K407" t="b">
        <v>0</v>
      </c>
      <c r="L407" t="b">
        <v>0</v>
      </c>
      <c r="M407" t="b">
        <v>0</v>
      </c>
      <c r="N407" t="b">
        <v>1</v>
      </c>
      <c r="O407" t="b">
        <v>0</v>
      </c>
      <c r="P407">
        <v>0</v>
      </c>
      <c r="Q407" t="b">
        <v>0</v>
      </c>
      <c r="R407" t="b">
        <v>0</v>
      </c>
      <c r="S407" t="b">
        <v>0</v>
      </c>
      <c r="T407" t="b">
        <v>0</v>
      </c>
      <c r="U407" t="b">
        <v>0</v>
      </c>
      <c r="V407" t="b">
        <v>0</v>
      </c>
      <c r="W407" t="b">
        <v>0</v>
      </c>
      <c r="X407" t="b">
        <v>0</v>
      </c>
      <c r="Y407" t="b">
        <v>0</v>
      </c>
      <c r="Z407" t="b">
        <v>0</v>
      </c>
      <c r="AA407" t="b">
        <v>0</v>
      </c>
      <c r="AB407" t="b">
        <v>0</v>
      </c>
      <c r="AC407" t="b">
        <v>0</v>
      </c>
      <c r="AD407" t="b">
        <v>0</v>
      </c>
      <c r="AE407" t="b">
        <v>0</v>
      </c>
      <c r="AF407" t="b">
        <v>0</v>
      </c>
      <c r="AG407" t="b">
        <v>1</v>
      </c>
      <c r="AH407">
        <v>0</v>
      </c>
      <c r="AI407" t="b">
        <v>0</v>
      </c>
      <c r="AJ407" t="b">
        <v>0</v>
      </c>
      <c r="AK407">
        <v>257</v>
      </c>
      <c r="AL407">
        <v>2</v>
      </c>
      <c r="AM407" t="s">
        <v>542</v>
      </c>
    </row>
    <row r="408" spans="1:39" x14ac:dyDescent="0.25">
      <c r="A408" t="s">
        <v>490</v>
      </c>
      <c r="B408" t="s">
        <v>491</v>
      </c>
      <c r="C408">
        <v>573</v>
      </c>
      <c r="D408">
        <v>1</v>
      </c>
      <c r="E408" t="s">
        <v>495</v>
      </c>
      <c r="F408" t="s">
        <v>101</v>
      </c>
      <c r="G408" t="b">
        <v>1</v>
      </c>
      <c r="H408" t="b">
        <v>0</v>
      </c>
      <c r="I408" t="b">
        <v>0</v>
      </c>
      <c r="J408" t="b">
        <v>0</v>
      </c>
      <c r="K408" t="b">
        <v>0</v>
      </c>
      <c r="L408" t="b">
        <v>0</v>
      </c>
      <c r="M408" t="b">
        <v>0</v>
      </c>
      <c r="N408" t="b">
        <v>1</v>
      </c>
      <c r="O408" t="b">
        <v>1</v>
      </c>
      <c r="P408">
        <v>0</v>
      </c>
      <c r="Q408" t="b">
        <v>0</v>
      </c>
      <c r="R408" t="b">
        <v>1</v>
      </c>
      <c r="S408" t="b">
        <v>0</v>
      </c>
      <c r="T408" t="b">
        <v>0</v>
      </c>
      <c r="U408" t="b">
        <v>0</v>
      </c>
      <c r="V408" t="b">
        <v>0</v>
      </c>
      <c r="W408" t="b">
        <v>0</v>
      </c>
      <c r="X408" t="b">
        <v>0</v>
      </c>
      <c r="Y408" t="b">
        <v>0</v>
      </c>
      <c r="Z408" t="b">
        <v>0</v>
      </c>
      <c r="AA408" t="b">
        <v>0</v>
      </c>
      <c r="AB408" t="b">
        <v>0</v>
      </c>
      <c r="AC408" t="b">
        <v>0</v>
      </c>
      <c r="AD408" t="b">
        <v>0</v>
      </c>
      <c r="AE408" t="b">
        <v>0</v>
      </c>
      <c r="AF408" t="b">
        <v>0</v>
      </c>
      <c r="AG408" t="b">
        <v>1</v>
      </c>
      <c r="AH408">
        <v>0</v>
      </c>
      <c r="AI408" t="b">
        <v>0</v>
      </c>
      <c r="AJ408" t="b">
        <v>0</v>
      </c>
      <c r="AK408">
        <v>580</v>
      </c>
      <c r="AL408">
        <v>3</v>
      </c>
      <c r="AM408" t="s">
        <v>543</v>
      </c>
    </row>
    <row r="409" spans="1:39" x14ac:dyDescent="0.25">
      <c r="A409" t="s">
        <v>490</v>
      </c>
      <c r="B409" t="s">
        <v>491</v>
      </c>
      <c r="C409">
        <v>552</v>
      </c>
      <c r="D409">
        <v>0</v>
      </c>
      <c r="E409" t="s">
        <v>393</v>
      </c>
      <c r="F409" t="s">
        <v>101</v>
      </c>
      <c r="G409" t="b">
        <v>1</v>
      </c>
      <c r="H409" t="b">
        <v>0</v>
      </c>
      <c r="I409" t="b">
        <v>0</v>
      </c>
      <c r="J409" t="b">
        <v>0</v>
      </c>
      <c r="K409" t="b">
        <v>0</v>
      </c>
      <c r="L409" t="b">
        <v>0</v>
      </c>
      <c r="M409" t="b">
        <v>0</v>
      </c>
      <c r="N409" t="b">
        <v>1</v>
      </c>
      <c r="O409" t="b">
        <v>0</v>
      </c>
      <c r="P409">
        <v>0</v>
      </c>
      <c r="Q409" t="b">
        <v>0</v>
      </c>
      <c r="R409" t="b">
        <v>0</v>
      </c>
      <c r="S409" t="b">
        <v>0</v>
      </c>
      <c r="T409" t="b">
        <v>0</v>
      </c>
      <c r="U409" t="b">
        <v>0</v>
      </c>
      <c r="V409" t="b">
        <v>0</v>
      </c>
      <c r="W409" t="b">
        <v>0</v>
      </c>
      <c r="X409" t="b">
        <v>0</v>
      </c>
      <c r="Y409" t="b">
        <v>0</v>
      </c>
      <c r="Z409" t="b">
        <v>0</v>
      </c>
      <c r="AA409" t="b">
        <v>0</v>
      </c>
      <c r="AB409" t="b">
        <v>0</v>
      </c>
      <c r="AC409" t="b">
        <v>0</v>
      </c>
      <c r="AD409" t="b">
        <v>0</v>
      </c>
      <c r="AE409" t="b">
        <v>0</v>
      </c>
      <c r="AF409" t="b">
        <v>0</v>
      </c>
      <c r="AG409" t="b">
        <v>1</v>
      </c>
      <c r="AH409">
        <v>0</v>
      </c>
      <c r="AI409" t="b">
        <v>0</v>
      </c>
      <c r="AJ409" t="b">
        <v>0</v>
      </c>
      <c r="AK409">
        <v>137</v>
      </c>
      <c r="AL409">
        <v>2</v>
      </c>
      <c r="AM409" t="s">
        <v>544</v>
      </c>
    </row>
    <row r="410" spans="1:39" x14ac:dyDescent="0.25">
      <c r="A410" t="s">
        <v>490</v>
      </c>
      <c r="B410" t="s">
        <v>491</v>
      </c>
      <c r="C410">
        <v>572</v>
      </c>
      <c r="D410">
        <v>0</v>
      </c>
      <c r="E410" t="s">
        <v>375</v>
      </c>
      <c r="F410" t="s">
        <v>102</v>
      </c>
      <c r="G410" t="b">
        <v>1</v>
      </c>
      <c r="H410" t="b">
        <v>0</v>
      </c>
      <c r="I410" t="b">
        <v>0</v>
      </c>
      <c r="J410" t="b">
        <v>0</v>
      </c>
      <c r="K410" t="b">
        <v>0</v>
      </c>
      <c r="L410" t="b">
        <v>0</v>
      </c>
      <c r="M410" t="b">
        <v>0</v>
      </c>
      <c r="N410" t="b">
        <v>1</v>
      </c>
      <c r="O410" t="b">
        <v>1</v>
      </c>
      <c r="P410">
        <v>5</v>
      </c>
      <c r="Q410" t="b">
        <v>0</v>
      </c>
      <c r="R410" t="b">
        <v>0</v>
      </c>
      <c r="S410" t="b">
        <v>0</v>
      </c>
      <c r="T410" t="b">
        <v>0</v>
      </c>
      <c r="U410" t="b">
        <v>0</v>
      </c>
      <c r="V410" t="b">
        <v>1</v>
      </c>
      <c r="W410" t="b">
        <v>1</v>
      </c>
      <c r="X410" t="b">
        <v>1</v>
      </c>
      <c r="Y410" t="b">
        <v>0</v>
      </c>
      <c r="Z410" t="b">
        <v>0</v>
      </c>
      <c r="AA410" t="b">
        <v>0</v>
      </c>
      <c r="AB410" t="b">
        <v>0</v>
      </c>
      <c r="AC410" t="b">
        <v>0</v>
      </c>
      <c r="AD410" t="b">
        <v>0</v>
      </c>
      <c r="AE410" t="b">
        <v>0</v>
      </c>
      <c r="AF410" t="b">
        <v>0</v>
      </c>
      <c r="AG410" t="b">
        <v>0</v>
      </c>
      <c r="AH410">
        <v>0</v>
      </c>
      <c r="AI410" t="b">
        <v>0</v>
      </c>
      <c r="AJ410" t="b">
        <v>0</v>
      </c>
      <c r="AK410">
        <v>255</v>
      </c>
      <c r="AL410">
        <v>2</v>
      </c>
      <c r="AM410" t="s">
        <v>545</v>
      </c>
    </row>
    <row r="411" spans="1:39" x14ac:dyDescent="0.25">
      <c r="A411" t="s">
        <v>490</v>
      </c>
      <c r="B411" t="s">
        <v>491</v>
      </c>
      <c r="C411">
        <v>527</v>
      </c>
      <c r="D411">
        <v>0</v>
      </c>
      <c r="E411" t="s">
        <v>19</v>
      </c>
      <c r="F411" t="s">
        <v>101</v>
      </c>
      <c r="G411" t="b">
        <v>0</v>
      </c>
      <c r="H411" t="b">
        <v>0</v>
      </c>
      <c r="I411" t="b">
        <v>0</v>
      </c>
      <c r="J411" t="b">
        <v>0</v>
      </c>
      <c r="K411" t="b">
        <v>0</v>
      </c>
      <c r="L411" t="b">
        <v>0</v>
      </c>
      <c r="M411" t="b">
        <v>0</v>
      </c>
      <c r="N411" t="b">
        <v>0</v>
      </c>
      <c r="O411" t="b">
        <v>0</v>
      </c>
      <c r="P411">
        <v>0</v>
      </c>
      <c r="Q411" t="b">
        <v>0</v>
      </c>
      <c r="R411" t="b">
        <v>0</v>
      </c>
      <c r="S411" t="b">
        <v>0</v>
      </c>
      <c r="T411" t="b">
        <v>0</v>
      </c>
      <c r="U411" t="b">
        <v>0</v>
      </c>
      <c r="V411" t="b">
        <v>0</v>
      </c>
      <c r="W411" t="b">
        <v>0</v>
      </c>
      <c r="X411" t="b">
        <v>0</v>
      </c>
      <c r="Y411" t="b">
        <v>0</v>
      </c>
      <c r="Z411" t="b">
        <v>0</v>
      </c>
      <c r="AA411" t="b">
        <v>0</v>
      </c>
      <c r="AB411" t="b">
        <v>0</v>
      </c>
      <c r="AC411" t="b">
        <v>0</v>
      </c>
      <c r="AD411" t="b">
        <v>0</v>
      </c>
      <c r="AE411" t="b">
        <v>0</v>
      </c>
      <c r="AF411" t="b">
        <v>0</v>
      </c>
      <c r="AG411" t="b">
        <v>0</v>
      </c>
      <c r="AH411">
        <v>0</v>
      </c>
      <c r="AI411" t="b">
        <v>0</v>
      </c>
      <c r="AJ411" t="b">
        <v>1</v>
      </c>
      <c r="AK411">
        <v>228</v>
      </c>
      <c r="AL411">
        <v>0</v>
      </c>
      <c r="AM411" t="s">
        <v>546</v>
      </c>
    </row>
    <row r="412" spans="1:39" x14ac:dyDescent="0.25">
      <c r="A412" t="s">
        <v>490</v>
      </c>
      <c r="B412" t="s">
        <v>491</v>
      </c>
      <c r="C412">
        <v>553</v>
      </c>
      <c r="D412">
        <v>0</v>
      </c>
      <c r="E412" t="s">
        <v>488</v>
      </c>
      <c r="F412" t="s">
        <v>102</v>
      </c>
      <c r="G412" t="b">
        <v>1</v>
      </c>
      <c r="H412" t="b">
        <v>0</v>
      </c>
      <c r="I412" t="b">
        <v>0</v>
      </c>
      <c r="J412" t="b">
        <v>1</v>
      </c>
      <c r="K412" t="b">
        <v>0</v>
      </c>
      <c r="L412" t="b">
        <v>0</v>
      </c>
      <c r="M412" t="b">
        <v>0</v>
      </c>
      <c r="N412" t="b">
        <v>1</v>
      </c>
      <c r="O412" t="b">
        <v>0</v>
      </c>
      <c r="P412">
        <v>4</v>
      </c>
      <c r="Q412" t="b">
        <v>0</v>
      </c>
      <c r="R412" t="b">
        <v>0</v>
      </c>
      <c r="S412" t="b">
        <v>0</v>
      </c>
      <c r="T412" t="b">
        <v>0</v>
      </c>
      <c r="U412" t="b">
        <v>0</v>
      </c>
      <c r="V412" t="b">
        <v>1</v>
      </c>
      <c r="W412" t="b">
        <v>1</v>
      </c>
      <c r="X412" t="b">
        <v>1</v>
      </c>
      <c r="Y412" t="b">
        <v>0</v>
      </c>
      <c r="Z412" t="b">
        <v>0</v>
      </c>
      <c r="AA412" t="b">
        <v>0</v>
      </c>
      <c r="AB412" t="b">
        <v>0</v>
      </c>
      <c r="AC412" t="b">
        <v>0</v>
      </c>
      <c r="AD412" t="b">
        <v>0</v>
      </c>
      <c r="AE412" t="b">
        <v>0</v>
      </c>
      <c r="AF412" t="b">
        <v>0</v>
      </c>
      <c r="AG412" t="b">
        <v>0</v>
      </c>
      <c r="AH412">
        <v>0</v>
      </c>
      <c r="AI412" t="b">
        <v>0</v>
      </c>
      <c r="AJ412" t="b">
        <v>0</v>
      </c>
      <c r="AK412">
        <v>566</v>
      </c>
      <c r="AL412">
        <v>2</v>
      </c>
      <c r="AM412" t="s">
        <v>547</v>
      </c>
    </row>
    <row r="413" spans="1:39" x14ac:dyDescent="0.25">
      <c r="A413" t="s">
        <v>490</v>
      </c>
      <c r="B413" t="s">
        <v>491</v>
      </c>
      <c r="C413">
        <v>248</v>
      </c>
      <c r="D413">
        <v>0</v>
      </c>
      <c r="E413" t="s">
        <v>495</v>
      </c>
      <c r="F413" t="s">
        <v>101</v>
      </c>
      <c r="G413" t="b">
        <v>1</v>
      </c>
      <c r="H413" t="b">
        <v>0</v>
      </c>
      <c r="I413" t="b">
        <v>0</v>
      </c>
      <c r="J413" t="b">
        <v>0</v>
      </c>
      <c r="K413" t="b">
        <v>0</v>
      </c>
      <c r="L413" t="b">
        <v>0</v>
      </c>
      <c r="M413" t="b">
        <v>0</v>
      </c>
      <c r="N413" t="b">
        <v>1</v>
      </c>
      <c r="O413" t="b">
        <v>1</v>
      </c>
      <c r="P413">
        <v>0</v>
      </c>
      <c r="Q413" t="b">
        <v>0</v>
      </c>
      <c r="R413" t="b">
        <v>1</v>
      </c>
      <c r="S413" t="b">
        <v>0</v>
      </c>
      <c r="T413" t="b">
        <v>0</v>
      </c>
      <c r="U413" t="b">
        <v>0</v>
      </c>
      <c r="V413" t="b">
        <v>0</v>
      </c>
      <c r="W413" t="b">
        <v>0</v>
      </c>
      <c r="X413" t="b">
        <v>0</v>
      </c>
      <c r="Y413" t="b">
        <v>0</v>
      </c>
      <c r="Z413" t="b">
        <v>0</v>
      </c>
      <c r="AA413" t="b">
        <v>0</v>
      </c>
      <c r="AB413" t="b">
        <v>0</v>
      </c>
      <c r="AC413" t="b">
        <v>0</v>
      </c>
      <c r="AD413" t="b">
        <v>0</v>
      </c>
      <c r="AE413" t="b">
        <v>0</v>
      </c>
      <c r="AF413" t="b">
        <v>0</v>
      </c>
      <c r="AG413" t="b">
        <v>0</v>
      </c>
      <c r="AH413">
        <v>0</v>
      </c>
      <c r="AI413" t="b">
        <v>0</v>
      </c>
      <c r="AJ413" t="b">
        <v>0</v>
      </c>
      <c r="AK413">
        <v>2298</v>
      </c>
      <c r="AL413">
        <v>2</v>
      </c>
      <c r="AM413" t="s">
        <v>171</v>
      </c>
    </row>
    <row r="414" spans="1:39" x14ac:dyDescent="0.25">
      <c r="A414" t="s">
        <v>490</v>
      </c>
      <c r="B414" t="s">
        <v>491</v>
      </c>
      <c r="C414">
        <v>620</v>
      </c>
      <c r="D414">
        <v>0</v>
      </c>
      <c r="E414" t="s">
        <v>166</v>
      </c>
      <c r="F414" t="s">
        <v>101</v>
      </c>
      <c r="G414" t="b">
        <v>1</v>
      </c>
      <c r="H414" t="b">
        <v>0</v>
      </c>
      <c r="I414" t="b">
        <v>0</v>
      </c>
      <c r="J414" t="b">
        <v>0</v>
      </c>
      <c r="K414" t="b">
        <v>0</v>
      </c>
      <c r="L414" t="b">
        <v>0</v>
      </c>
      <c r="M414" t="b">
        <v>0</v>
      </c>
      <c r="N414" t="b">
        <v>0</v>
      </c>
      <c r="O414" t="b">
        <v>0</v>
      </c>
      <c r="P414">
        <v>0</v>
      </c>
      <c r="Q414" t="b">
        <v>0</v>
      </c>
      <c r="R414" t="b">
        <v>0</v>
      </c>
      <c r="S414" t="b">
        <v>0</v>
      </c>
      <c r="T414" t="b">
        <v>0</v>
      </c>
      <c r="U414" t="b">
        <v>0</v>
      </c>
      <c r="V414" t="b">
        <v>0</v>
      </c>
      <c r="W414" t="b">
        <v>0</v>
      </c>
      <c r="X414" t="b">
        <v>0</v>
      </c>
      <c r="Y414" t="b">
        <v>0</v>
      </c>
      <c r="Z414" t="b">
        <v>0</v>
      </c>
      <c r="AA414" t="b">
        <v>0</v>
      </c>
      <c r="AB414" t="b">
        <v>0</v>
      </c>
      <c r="AC414" t="b">
        <v>0</v>
      </c>
      <c r="AD414" t="b">
        <v>0</v>
      </c>
      <c r="AE414" t="b">
        <v>0</v>
      </c>
      <c r="AF414" t="b">
        <v>0</v>
      </c>
      <c r="AG414" t="b">
        <v>0</v>
      </c>
      <c r="AH414">
        <v>0</v>
      </c>
      <c r="AI414" t="b">
        <v>0</v>
      </c>
      <c r="AJ414" t="b">
        <v>0</v>
      </c>
      <c r="AK414">
        <v>144</v>
      </c>
      <c r="AL414">
        <v>0</v>
      </c>
      <c r="AM414" t="s">
        <v>548</v>
      </c>
    </row>
    <row r="415" spans="1:39" x14ac:dyDescent="0.25">
      <c r="A415" t="s">
        <v>490</v>
      </c>
      <c r="B415" t="s">
        <v>491</v>
      </c>
      <c r="C415">
        <v>501</v>
      </c>
      <c r="D415">
        <v>0</v>
      </c>
      <c r="E415" t="s">
        <v>375</v>
      </c>
      <c r="F415" t="s">
        <v>102</v>
      </c>
      <c r="G415" t="b">
        <v>1</v>
      </c>
      <c r="H415" t="b">
        <v>0</v>
      </c>
      <c r="I415" t="b">
        <v>0</v>
      </c>
      <c r="J415" t="b">
        <v>0</v>
      </c>
      <c r="K415" t="b">
        <v>0</v>
      </c>
      <c r="L415" t="b">
        <v>0</v>
      </c>
      <c r="M415" t="b">
        <v>0</v>
      </c>
      <c r="N415" t="b">
        <v>1</v>
      </c>
      <c r="O415" t="b">
        <v>1</v>
      </c>
      <c r="P415">
        <v>5</v>
      </c>
      <c r="Q415" t="b">
        <v>0</v>
      </c>
      <c r="R415" t="b">
        <v>0</v>
      </c>
      <c r="S415" t="b">
        <v>0</v>
      </c>
      <c r="T415" t="b">
        <v>0</v>
      </c>
      <c r="U415" t="b">
        <v>0</v>
      </c>
      <c r="V415" t="b">
        <v>1</v>
      </c>
      <c r="W415" t="b">
        <v>1</v>
      </c>
      <c r="X415" t="b">
        <v>1</v>
      </c>
      <c r="Y415" t="b">
        <v>0</v>
      </c>
      <c r="Z415" t="b">
        <v>0</v>
      </c>
      <c r="AA415" t="b">
        <v>0</v>
      </c>
      <c r="AB415" t="b">
        <v>0</v>
      </c>
      <c r="AC415" t="b">
        <v>0</v>
      </c>
      <c r="AD415" t="b">
        <v>0</v>
      </c>
      <c r="AE415" t="b">
        <v>0</v>
      </c>
      <c r="AF415" t="b">
        <v>0</v>
      </c>
      <c r="AG415" t="b">
        <v>0</v>
      </c>
      <c r="AH415">
        <v>0</v>
      </c>
      <c r="AI415" t="b">
        <v>0</v>
      </c>
      <c r="AJ415" t="b">
        <v>0</v>
      </c>
      <c r="AK415">
        <v>166</v>
      </c>
      <c r="AL415">
        <v>2</v>
      </c>
      <c r="AM415" t="s">
        <v>549</v>
      </c>
    </row>
    <row r="416" spans="1:39" x14ac:dyDescent="0.25">
      <c r="A416" t="s">
        <v>490</v>
      </c>
      <c r="B416" t="s">
        <v>491</v>
      </c>
      <c r="C416">
        <v>596</v>
      </c>
      <c r="D416">
        <v>0</v>
      </c>
      <c r="E416" t="s">
        <v>504</v>
      </c>
      <c r="F416" t="s">
        <v>101</v>
      </c>
      <c r="G416" t="b">
        <v>1</v>
      </c>
      <c r="H416" t="b">
        <v>0</v>
      </c>
      <c r="I416" t="b">
        <v>0</v>
      </c>
      <c r="J416" t="b">
        <v>0</v>
      </c>
      <c r="K416" t="b">
        <v>0</v>
      </c>
      <c r="L416" t="b">
        <v>0</v>
      </c>
      <c r="M416" t="b">
        <v>0</v>
      </c>
      <c r="N416" t="b">
        <v>1</v>
      </c>
      <c r="O416" t="b">
        <v>0</v>
      </c>
      <c r="P416">
        <v>0</v>
      </c>
      <c r="Q416" t="b">
        <v>0</v>
      </c>
      <c r="R416" t="b">
        <v>1</v>
      </c>
      <c r="S416" t="b">
        <v>0</v>
      </c>
      <c r="T416" t="b">
        <v>0</v>
      </c>
      <c r="U416" t="b">
        <v>0</v>
      </c>
      <c r="V416" t="b">
        <v>0</v>
      </c>
      <c r="W416" t="b">
        <v>0</v>
      </c>
      <c r="X416" t="b">
        <v>0</v>
      </c>
      <c r="Y416" t="b">
        <v>0</v>
      </c>
      <c r="Z416" t="b">
        <v>0</v>
      </c>
      <c r="AA416" t="b">
        <v>0</v>
      </c>
      <c r="AB416" t="b">
        <v>0</v>
      </c>
      <c r="AC416" t="b">
        <v>0</v>
      </c>
      <c r="AD416" t="b">
        <v>0</v>
      </c>
      <c r="AE416" t="b">
        <v>0</v>
      </c>
      <c r="AF416" t="b">
        <v>0</v>
      </c>
      <c r="AG416" t="b">
        <v>1</v>
      </c>
      <c r="AH416">
        <v>0</v>
      </c>
      <c r="AI416" t="b">
        <v>0</v>
      </c>
      <c r="AJ416" t="b">
        <v>0</v>
      </c>
      <c r="AK416">
        <v>538</v>
      </c>
      <c r="AL416">
        <v>2</v>
      </c>
      <c r="AM416" t="s">
        <v>550</v>
      </c>
    </row>
    <row r="417" spans="1:39" x14ac:dyDescent="0.25">
      <c r="A417" t="s">
        <v>490</v>
      </c>
      <c r="B417" t="s">
        <v>491</v>
      </c>
      <c r="C417">
        <v>560</v>
      </c>
      <c r="D417">
        <v>0</v>
      </c>
      <c r="E417" t="s">
        <v>495</v>
      </c>
      <c r="F417" t="s">
        <v>101</v>
      </c>
      <c r="G417" t="b">
        <v>1</v>
      </c>
      <c r="H417" t="b">
        <v>0</v>
      </c>
      <c r="I417" t="b">
        <v>0</v>
      </c>
      <c r="J417" t="b">
        <v>0</v>
      </c>
      <c r="K417" t="b">
        <v>0</v>
      </c>
      <c r="L417" t="b">
        <v>0</v>
      </c>
      <c r="M417" t="b">
        <v>0</v>
      </c>
      <c r="N417" t="b">
        <v>1</v>
      </c>
      <c r="O417" t="b">
        <v>1</v>
      </c>
      <c r="P417">
        <v>0</v>
      </c>
      <c r="Q417" t="b">
        <v>0</v>
      </c>
      <c r="R417" t="b">
        <v>1</v>
      </c>
      <c r="S417" t="b">
        <v>0</v>
      </c>
      <c r="T417" t="b">
        <v>0</v>
      </c>
      <c r="U417" t="b">
        <v>0</v>
      </c>
      <c r="V417" t="b">
        <v>0</v>
      </c>
      <c r="W417" t="b">
        <v>0</v>
      </c>
      <c r="X417" t="b">
        <v>0</v>
      </c>
      <c r="Y417" t="b">
        <v>0</v>
      </c>
      <c r="Z417" t="b">
        <v>0</v>
      </c>
      <c r="AA417" t="b">
        <v>0</v>
      </c>
      <c r="AB417" t="b">
        <v>0</v>
      </c>
      <c r="AC417" t="b">
        <v>0</v>
      </c>
      <c r="AD417" t="b">
        <v>0</v>
      </c>
      <c r="AE417" t="b">
        <v>0</v>
      </c>
      <c r="AF417" t="b">
        <v>0</v>
      </c>
      <c r="AG417" t="b">
        <v>1</v>
      </c>
      <c r="AH417">
        <v>0</v>
      </c>
      <c r="AI417" t="b">
        <v>0</v>
      </c>
      <c r="AJ417" t="b">
        <v>0</v>
      </c>
      <c r="AK417">
        <v>672</v>
      </c>
      <c r="AL417">
        <v>3</v>
      </c>
      <c r="AM417" t="s">
        <v>551</v>
      </c>
    </row>
    <row r="418" spans="1:39" x14ac:dyDescent="0.25">
      <c r="A418" t="s">
        <v>490</v>
      </c>
      <c r="B418" t="s">
        <v>491</v>
      </c>
      <c r="C418">
        <v>155</v>
      </c>
      <c r="D418">
        <v>0</v>
      </c>
      <c r="E418" t="s">
        <v>514</v>
      </c>
      <c r="F418" t="s">
        <v>102</v>
      </c>
      <c r="G418" t="b">
        <v>0</v>
      </c>
      <c r="H418" t="b">
        <v>0</v>
      </c>
      <c r="I418" t="b">
        <v>0</v>
      </c>
      <c r="J418" t="b">
        <v>0</v>
      </c>
      <c r="K418" t="b">
        <v>0</v>
      </c>
      <c r="L418" t="b">
        <v>0</v>
      </c>
      <c r="M418" t="b">
        <v>0</v>
      </c>
      <c r="N418" t="b">
        <v>0</v>
      </c>
      <c r="O418" t="b">
        <v>0</v>
      </c>
      <c r="P418">
        <v>5</v>
      </c>
      <c r="Q418" t="b">
        <v>1</v>
      </c>
      <c r="R418" t="b">
        <v>0</v>
      </c>
      <c r="S418" t="b">
        <v>0</v>
      </c>
      <c r="T418" t="b">
        <v>0</v>
      </c>
      <c r="U418" t="b">
        <v>0</v>
      </c>
      <c r="V418" t="b">
        <v>1</v>
      </c>
      <c r="W418" t="b">
        <v>1</v>
      </c>
      <c r="X418" t="b">
        <v>1</v>
      </c>
      <c r="Y418" t="b">
        <v>0</v>
      </c>
      <c r="Z418" t="b">
        <v>0</v>
      </c>
      <c r="AA418" t="b">
        <v>0</v>
      </c>
      <c r="AB418" t="b">
        <v>0</v>
      </c>
      <c r="AC418" t="b">
        <v>0</v>
      </c>
      <c r="AD418" t="b">
        <v>0</v>
      </c>
      <c r="AE418" t="b">
        <v>0</v>
      </c>
      <c r="AF418" t="b">
        <v>0</v>
      </c>
      <c r="AG418" t="b">
        <v>0</v>
      </c>
      <c r="AH418">
        <v>0</v>
      </c>
      <c r="AI418" t="b">
        <v>0</v>
      </c>
      <c r="AJ418" t="b">
        <v>1</v>
      </c>
      <c r="AK418">
        <v>449</v>
      </c>
      <c r="AL418">
        <v>0</v>
      </c>
      <c r="AM418" t="s">
        <v>552</v>
      </c>
    </row>
    <row r="419" spans="1:39" x14ac:dyDescent="0.25">
      <c r="A419" t="s">
        <v>490</v>
      </c>
      <c r="B419" t="s">
        <v>491</v>
      </c>
      <c r="C419">
        <v>167</v>
      </c>
      <c r="D419">
        <v>0</v>
      </c>
      <c r="E419" t="s">
        <v>419</v>
      </c>
      <c r="F419" t="s">
        <v>102</v>
      </c>
      <c r="G419" t="b">
        <v>1</v>
      </c>
      <c r="H419" t="b">
        <v>0</v>
      </c>
      <c r="I419" t="b">
        <v>0</v>
      </c>
      <c r="J419" t="b">
        <v>0</v>
      </c>
      <c r="K419" t="b">
        <v>0</v>
      </c>
      <c r="L419" t="b">
        <v>0</v>
      </c>
      <c r="M419" t="b">
        <v>0</v>
      </c>
      <c r="N419" t="b">
        <v>0</v>
      </c>
      <c r="O419" t="b">
        <v>1</v>
      </c>
      <c r="P419">
        <v>0</v>
      </c>
      <c r="Q419" t="b">
        <v>0</v>
      </c>
      <c r="R419" t="b">
        <v>0</v>
      </c>
      <c r="S419" t="b">
        <v>0</v>
      </c>
      <c r="T419" t="b">
        <v>0</v>
      </c>
      <c r="U419" t="b">
        <v>0</v>
      </c>
      <c r="V419" t="b">
        <v>1</v>
      </c>
      <c r="W419" t="b">
        <v>1</v>
      </c>
      <c r="X419" t="b">
        <v>1</v>
      </c>
      <c r="Y419" t="b">
        <v>0</v>
      </c>
      <c r="Z419" t="b">
        <v>0</v>
      </c>
      <c r="AA419" t="b">
        <v>0</v>
      </c>
      <c r="AB419" t="b">
        <v>0</v>
      </c>
      <c r="AC419" t="b">
        <v>0</v>
      </c>
      <c r="AD419" t="b">
        <v>0</v>
      </c>
      <c r="AE419" t="b">
        <v>0</v>
      </c>
      <c r="AF419" t="b">
        <v>0</v>
      </c>
      <c r="AG419" t="b">
        <v>0</v>
      </c>
      <c r="AH419">
        <v>0</v>
      </c>
      <c r="AI419" t="b">
        <v>0</v>
      </c>
      <c r="AJ419" t="b">
        <v>0</v>
      </c>
      <c r="AK419">
        <v>231</v>
      </c>
      <c r="AL419">
        <v>0</v>
      </c>
      <c r="AM419" t="s">
        <v>508</v>
      </c>
    </row>
    <row r="420" spans="1:39" x14ac:dyDescent="0.25">
      <c r="A420" t="s">
        <v>490</v>
      </c>
      <c r="B420" t="s">
        <v>491</v>
      </c>
      <c r="C420">
        <v>546</v>
      </c>
      <c r="D420">
        <v>0</v>
      </c>
      <c r="E420" t="s">
        <v>375</v>
      </c>
      <c r="F420" t="s">
        <v>102</v>
      </c>
      <c r="G420" t="b">
        <v>1</v>
      </c>
      <c r="H420" t="b">
        <v>0</v>
      </c>
      <c r="I420" t="b">
        <v>0</v>
      </c>
      <c r="J420" t="b">
        <v>0</v>
      </c>
      <c r="K420" t="b">
        <v>0</v>
      </c>
      <c r="L420" t="b">
        <v>0</v>
      </c>
      <c r="M420" t="b">
        <v>0</v>
      </c>
      <c r="N420" t="b">
        <v>1</v>
      </c>
      <c r="O420" t="b">
        <v>1</v>
      </c>
      <c r="P420">
        <v>5</v>
      </c>
      <c r="Q420" t="b">
        <v>0</v>
      </c>
      <c r="R420" t="b">
        <v>0</v>
      </c>
      <c r="S420" t="b">
        <v>0</v>
      </c>
      <c r="T420" t="b">
        <v>0</v>
      </c>
      <c r="U420" t="b">
        <v>0</v>
      </c>
      <c r="V420" t="b">
        <v>1</v>
      </c>
      <c r="W420" t="b">
        <v>1</v>
      </c>
      <c r="X420" t="b">
        <v>1</v>
      </c>
      <c r="Y420" t="b">
        <v>0</v>
      </c>
      <c r="Z420" t="b">
        <v>0</v>
      </c>
      <c r="AA420" t="b">
        <v>0</v>
      </c>
      <c r="AB420" t="b">
        <v>0</v>
      </c>
      <c r="AC420" t="b">
        <v>0</v>
      </c>
      <c r="AD420" t="b">
        <v>0</v>
      </c>
      <c r="AE420" t="b">
        <v>0</v>
      </c>
      <c r="AF420" t="b">
        <v>0</v>
      </c>
      <c r="AG420" t="b">
        <v>0</v>
      </c>
      <c r="AH420">
        <v>0</v>
      </c>
      <c r="AI420" t="b">
        <v>0</v>
      </c>
      <c r="AJ420" t="b">
        <v>0</v>
      </c>
      <c r="AK420">
        <v>146</v>
      </c>
      <c r="AL420">
        <v>2</v>
      </c>
      <c r="AM420" t="s">
        <v>506</v>
      </c>
    </row>
    <row r="421" spans="1:39" x14ac:dyDescent="0.25">
      <c r="A421" t="s">
        <v>490</v>
      </c>
      <c r="B421" t="s">
        <v>491</v>
      </c>
      <c r="C421">
        <v>358</v>
      </c>
      <c r="D421">
        <v>0</v>
      </c>
      <c r="E421" t="s">
        <v>514</v>
      </c>
      <c r="F421" t="s">
        <v>102</v>
      </c>
      <c r="G421" t="b">
        <v>0</v>
      </c>
      <c r="H421" t="b">
        <v>0</v>
      </c>
      <c r="I421" t="b">
        <v>0</v>
      </c>
      <c r="J421" t="b">
        <v>0</v>
      </c>
      <c r="K421" t="b">
        <v>0</v>
      </c>
      <c r="L421" t="b">
        <v>0</v>
      </c>
      <c r="M421" t="b">
        <v>0</v>
      </c>
      <c r="N421" t="b">
        <v>0</v>
      </c>
      <c r="O421" t="b">
        <v>0</v>
      </c>
      <c r="P421">
        <v>5</v>
      </c>
      <c r="Q421" t="b">
        <v>1</v>
      </c>
      <c r="R421" t="b">
        <v>0</v>
      </c>
      <c r="S421" t="b">
        <v>0</v>
      </c>
      <c r="T421" t="b">
        <v>0</v>
      </c>
      <c r="U421" t="b">
        <v>0</v>
      </c>
      <c r="V421" t="b">
        <v>1</v>
      </c>
      <c r="W421" t="b">
        <v>1</v>
      </c>
      <c r="X421" t="b">
        <v>1</v>
      </c>
      <c r="Y421" t="b">
        <v>0</v>
      </c>
      <c r="Z421" t="b">
        <v>0</v>
      </c>
      <c r="AA421" t="b">
        <v>0</v>
      </c>
      <c r="AB421" t="b">
        <v>0</v>
      </c>
      <c r="AC421" t="b">
        <v>0</v>
      </c>
      <c r="AD421" t="b">
        <v>0</v>
      </c>
      <c r="AE421" t="b">
        <v>0</v>
      </c>
      <c r="AF421" t="b">
        <v>0</v>
      </c>
      <c r="AG421" t="b">
        <v>0</v>
      </c>
      <c r="AH421">
        <v>0</v>
      </c>
      <c r="AI421" t="b">
        <v>0</v>
      </c>
      <c r="AJ421" t="b">
        <v>1</v>
      </c>
      <c r="AK421">
        <v>432</v>
      </c>
      <c r="AL421">
        <v>0</v>
      </c>
      <c r="AM421" t="s">
        <v>553</v>
      </c>
    </row>
    <row r="422" spans="1:39" x14ac:dyDescent="0.25">
      <c r="A422" t="s">
        <v>490</v>
      </c>
      <c r="B422" t="s">
        <v>491</v>
      </c>
      <c r="C422">
        <v>545</v>
      </c>
      <c r="D422">
        <v>0</v>
      </c>
      <c r="E422" t="s">
        <v>375</v>
      </c>
      <c r="F422" t="s">
        <v>102</v>
      </c>
      <c r="G422" t="b">
        <v>1</v>
      </c>
      <c r="H422" t="b">
        <v>0</v>
      </c>
      <c r="I422" t="b">
        <v>0</v>
      </c>
      <c r="J422" t="b">
        <v>0</v>
      </c>
      <c r="K422" t="b">
        <v>0</v>
      </c>
      <c r="L422" t="b">
        <v>0</v>
      </c>
      <c r="M422" t="b">
        <v>0</v>
      </c>
      <c r="N422" t="b">
        <v>1</v>
      </c>
      <c r="O422" t="b">
        <v>1</v>
      </c>
      <c r="P422">
        <v>4</v>
      </c>
      <c r="Q422" t="b">
        <v>0</v>
      </c>
      <c r="R422" t="b">
        <v>0</v>
      </c>
      <c r="S422" t="b">
        <v>0</v>
      </c>
      <c r="T422" t="b">
        <v>0</v>
      </c>
      <c r="U422" t="b">
        <v>0</v>
      </c>
      <c r="V422" t="b">
        <v>1</v>
      </c>
      <c r="W422" t="b">
        <v>1</v>
      </c>
      <c r="X422" t="b">
        <v>1</v>
      </c>
      <c r="Y422" t="b">
        <v>0</v>
      </c>
      <c r="Z422" t="b">
        <v>0</v>
      </c>
      <c r="AA422" t="b">
        <v>0</v>
      </c>
      <c r="AB422" t="b">
        <v>0</v>
      </c>
      <c r="AC422" t="b">
        <v>0</v>
      </c>
      <c r="AD422" t="b">
        <v>0</v>
      </c>
      <c r="AE422" t="b">
        <v>0</v>
      </c>
      <c r="AF422" t="b">
        <v>0</v>
      </c>
      <c r="AG422" t="b">
        <v>0</v>
      </c>
      <c r="AH422">
        <v>0</v>
      </c>
      <c r="AI422" t="b">
        <v>0</v>
      </c>
      <c r="AJ422" t="b">
        <v>0</v>
      </c>
      <c r="AK422">
        <v>131</v>
      </c>
      <c r="AL422">
        <v>2</v>
      </c>
      <c r="AM422" t="s">
        <v>176</v>
      </c>
    </row>
    <row r="423" spans="1:39" x14ac:dyDescent="0.25">
      <c r="A423" t="s">
        <v>490</v>
      </c>
      <c r="B423" t="s">
        <v>491</v>
      </c>
      <c r="C423">
        <v>205</v>
      </c>
      <c r="D423">
        <v>0</v>
      </c>
      <c r="E423" t="s">
        <v>502</v>
      </c>
      <c r="F423" t="s">
        <v>101</v>
      </c>
      <c r="G423" t="b">
        <v>1</v>
      </c>
      <c r="H423" t="b">
        <v>0</v>
      </c>
      <c r="I423" t="b">
        <v>0</v>
      </c>
      <c r="J423" t="b">
        <v>0</v>
      </c>
      <c r="K423" t="b">
        <v>0</v>
      </c>
      <c r="L423" t="b">
        <v>0</v>
      </c>
      <c r="M423" t="b">
        <v>0</v>
      </c>
      <c r="N423" t="b">
        <v>1</v>
      </c>
      <c r="O423" t="b">
        <v>1</v>
      </c>
      <c r="P423">
        <v>0</v>
      </c>
      <c r="Q423" t="b">
        <v>0</v>
      </c>
      <c r="R423" t="b">
        <v>1</v>
      </c>
      <c r="S423" t="b">
        <v>0</v>
      </c>
      <c r="T423" t="b">
        <v>0</v>
      </c>
      <c r="U423" t="b">
        <v>0</v>
      </c>
      <c r="V423" t="b">
        <v>0</v>
      </c>
      <c r="W423" t="b">
        <v>0</v>
      </c>
      <c r="X423" t="b">
        <v>0</v>
      </c>
      <c r="Y423" t="b">
        <v>0</v>
      </c>
      <c r="Z423" t="b">
        <v>0</v>
      </c>
      <c r="AA423" t="b">
        <v>0</v>
      </c>
      <c r="AB423" t="b">
        <v>0</v>
      </c>
      <c r="AC423" t="b">
        <v>0</v>
      </c>
      <c r="AD423" t="b">
        <v>0</v>
      </c>
      <c r="AE423" t="b">
        <v>0</v>
      </c>
      <c r="AF423" t="b">
        <v>0</v>
      </c>
      <c r="AG423" t="b">
        <v>0</v>
      </c>
      <c r="AH423">
        <v>8</v>
      </c>
      <c r="AI423" t="b">
        <v>0</v>
      </c>
      <c r="AJ423" t="b">
        <v>0</v>
      </c>
      <c r="AK423">
        <v>355</v>
      </c>
      <c r="AL423">
        <v>4</v>
      </c>
      <c r="AM423" t="s">
        <v>554</v>
      </c>
    </row>
    <row r="424" spans="1:39" x14ac:dyDescent="0.25">
      <c r="A424" t="s">
        <v>490</v>
      </c>
      <c r="B424" t="s">
        <v>491</v>
      </c>
      <c r="C424">
        <v>594</v>
      </c>
      <c r="D424">
        <v>1</v>
      </c>
      <c r="E424" t="s">
        <v>318</v>
      </c>
      <c r="F424" t="s">
        <v>102</v>
      </c>
      <c r="G424" t="b">
        <v>1</v>
      </c>
      <c r="H424" t="b">
        <v>0</v>
      </c>
      <c r="I424" t="b">
        <v>0</v>
      </c>
      <c r="J424" t="b">
        <v>0</v>
      </c>
      <c r="K424" t="b">
        <v>0</v>
      </c>
      <c r="L424" t="b">
        <v>0</v>
      </c>
      <c r="M424" t="b">
        <v>0</v>
      </c>
      <c r="N424" t="b">
        <v>1</v>
      </c>
      <c r="O424" t="b">
        <v>1</v>
      </c>
      <c r="P424">
        <v>0</v>
      </c>
      <c r="Q424" t="b">
        <v>1</v>
      </c>
      <c r="R424" t="b">
        <v>1</v>
      </c>
      <c r="S424" t="b">
        <v>0</v>
      </c>
      <c r="T424" t="b">
        <v>0</v>
      </c>
      <c r="U424" t="b">
        <v>0</v>
      </c>
      <c r="V424" t="b">
        <v>1</v>
      </c>
      <c r="W424" t="b">
        <v>1</v>
      </c>
      <c r="X424" t="b">
        <v>1</v>
      </c>
      <c r="Y424" t="b">
        <v>0</v>
      </c>
      <c r="Z424" t="b">
        <v>0</v>
      </c>
      <c r="AA424" t="b">
        <v>0</v>
      </c>
      <c r="AB424" t="b">
        <v>0</v>
      </c>
      <c r="AC424" t="b">
        <v>0</v>
      </c>
      <c r="AD424" t="b">
        <v>1</v>
      </c>
      <c r="AE424" t="b">
        <v>0</v>
      </c>
      <c r="AF424" t="b">
        <v>0</v>
      </c>
      <c r="AG424" t="b">
        <v>1</v>
      </c>
      <c r="AH424">
        <v>0</v>
      </c>
      <c r="AI424" t="b">
        <v>0</v>
      </c>
      <c r="AJ424" t="b">
        <v>0</v>
      </c>
      <c r="AK424">
        <v>411</v>
      </c>
      <c r="AL424">
        <v>3</v>
      </c>
      <c r="AM424" t="s">
        <v>555</v>
      </c>
    </row>
    <row r="425" spans="1:39" x14ac:dyDescent="0.25">
      <c r="A425" t="s">
        <v>490</v>
      </c>
      <c r="B425" t="s">
        <v>491</v>
      </c>
      <c r="C425">
        <v>592</v>
      </c>
      <c r="D425">
        <v>0</v>
      </c>
      <c r="E425" t="s">
        <v>393</v>
      </c>
      <c r="F425" t="s">
        <v>101</v>
      </c>
      <c r="G425" t="b">
        <v>1</v>
      </c>
      <c r="H425" t="b">
        <v>0</v>
      </c>
      <c r="I425" t="b">
        <v>0</v>
      </c>
      <c r="J425" t="b">
        <v>0</v>
      </c>
      <c r="K425" t="b">
        <v>0</v>
      </c>
      <c r="L425" t="b">
        <v>0</v>
      </c>
      <c r="M425" t="b">
        <v>0</v>
      </c>
      <c r="N425" t="b">
        <v>1</v>
      </c>
      <c r="O425" t="b">
        <v>0</v>
      </c>
      <c r="P425">
        <v>0</v>
      </c>
      <c r="Q425" t="b">
        <v>0</v>
      </c>
      <c r="R425" t="b">
        <v>0</v>
      </c>
      <c r="S425" t="b">
        <v>0</v>
      </c>
      <c r="T425" t="b">
        <v>0</v>
      </c>
      <c r="U425" t="b">
        <v>0</v>
      </c>
      <c r="V425" t="b">
        <v>0</v>
      </c>
      <c r="W425" t="b">
        <v>0</v>
      </c>
      <c r="X425" t="b">
        <v>0</v>
      </c>
      <c r="Y425" t="b">
        <v>0</v>
      </c>
      <c r="Z425" t="b">
        <v>0</v>
      </c>
      <c r="AA425" t="b">
        <v>0</v>
      </c>
      <c r="AB425" t="b">
        <v>0</v>
      </c>
      <c r="AC425" t="b">
        <v>0</v>
      </c>
      <c r="AD425" t="b">
        <v>0</v>
      </c>
      <c r="AE425" t="b">
        <v>0</v>
      </c>
      <c r="AF425" t="b">
        <v>0</v>
      </c>
      <c r="AG425" t="b">
        <v>1</v>
      </c>
      <c r="AH425">
        <v>0</v>
      </c>
      <c r="AI425" t="b">
        <v>0</v>
      </c>
      <c r="AJ425" t="b">
        <v>0</v>
      </c>
      <c r="AK425">
        <v>166</v>
      </c>
      <c r="AL425">
        <v>2</v>
      </c>
      <c r="AM425" t="s">
        <v>549</v>
      </c>
    </row>
    <row r="426" spans="1:39" x14ac:dyDescent="0.25">
      <c r="A426" t="s">
        <v>490</v>
      </c>
      <c r="B426" t="s">
        <v>491</v>
      </c>
      <c r="C426">
        <v>608</v>
      </c>
      <c r="D426">
        <v>0</v>
      </c>
      <c r="E426" t="s">
        <v>377</v>
      </c>
      <c r="F426" t="s">
        <v>102</v>
      </c>
      <c r="G426" t="b">
        <v>1</v>
      </c>
      <c r="H426" t="b">
        <v>0</v>
      </c>
      <c r="I426" t="b">
        <v>0</v>
      </c>
      <c r="J426" t="b">
        <v>0</v>
      </c>
      <c r="K426" t="b">
        <v>0</v>
      </c>
      <c r="L426" t="b">
        <v>0</v>
      </c>
      <c r="M426" t="b">
        <v>0</v>
      </c>
      <c r="N426" t="b">
        <v>1</v>
      </c>
      <c r="O426" t="b">
        <v>0</v>
      </c>
      <c r="P426">
        <v>4</v>
      </c>
      <c r="Q426" t="b">
        <v>0</v>
      </c>
      <c r="R426" t="b">
        <v>0</v>
      </c>
      <c r="S426" t="b">
        <v>0</v>
      </c>
      <c r="T426" t="b">
        <v>0</v>
      </c>
      <c r="U426" t="b">
        <v>0</v>
      </c>
      <c r="V426" t="b">
        <v>1</v>
      </c>
      <c r="W426" t="b">
        <v>1</v>
      </c>
      <c r="X426" t="b">
        <v>1</v>
      </c>
      <c r="Y426" t="b">
        <v>0</v>
      </c>
      <c r="Z426" t="b">
        <v>0</v>
      </c>
      <c r="AA426" t="b">
        <v>0</v>
      </c>
      <c r="AB426" t="b">
        <v>0</v>
      </c>
      <c r="AC426" t="b">
        <v>0</v>
      </c>
      <c r="AD426" t="b">
        <v>0</v>
      </c>
      <c r="AE426" t="b">
        <v>0</v>
      </c>
      <c r="AF426" t="b">
        <v>0</v>
      </c>
      <c r="AG426" t="b">
        <v>0</v>
      </c>
      <c r="AH426">
        <v>0</v>
      </c>
      <c r="AI426" t="b">
        <v>0</v>
      </c>
      <c r="AJ426" t="b">
        <v>0</v>
      </c>
      <c r="AK426">
        <v>153</v>
      </c>
      <c r="AL426">
        <v>2</v>
      </c>
      <c r="AM426" t="s">
        <v>556</v>
      </c>
    </row>
    <row r="427" spans="1:39" x14ac:dyDescent="0.25">
      <c r="A427" t="s">
        <v>490</v>
      </c>
      <c r="B427" t="s">
        <v>491</v>
      </c>
      <c r="C427">
        <v>549</v>
      </c>
      <c r="D427">
        <v>0</v>
      </c>
      <c r="E427" t="s">
        <v>393</v>
      </c>
      <c r="F427" t="s">
        <v>101</v>
      </c>
      <c r="G427" t="b">
        <v>1</v>
      </c>
      <c r="H427" t="b">
        <v>0</v>
      </c>
      <c r="I427" t="b">
        <v>0</v>
      </c>
      <c r="J427" t="b">
        <v>0</v>
      </c>
      <c r="K427" t="b">
        <v>0</v>
      </c>
      <c r="L427" t="b">
        <v>0</v>
      </c>
      <c r="M427" t="b">
        <v>0</v>
      </c>
      <c r="N427" t="b">
        <v>1</v>
      </c>
      <c r="O427" t="b">
        <v>0</v>
      </c>
      <c r="P427">
        <v>0</v>
      </c>
      <c r="Q427" t="b">
        <v>0</v>
      </c>
      <c r="R427" t="b">
        <v>0</v>
      </c>
      <c r="S427" t="b">
        <v>0</v>
      </c>
      <c r="T427" t="b">
        <v>0</v>
      </c>
      <c r="U427" t="b">
        <v>0</v>
      </c>
      <c r="V427" t="b">
        <v>0</v>
      </c>
      <c r="W427" t="b">
        <v>0</v>
      </c>
      <c r="X427" t="b">
        <v>0</v>
      </c>
      <c r="Y427" t="b">
        <v>0</v>
      </c>
      <c r="Z427" t="b">
        <v>0</v>
      </c>
      <c r="AA427" t="b">
        <v>0</v>
      </c>
      <c r="AB427" t="b">
        <v>0</v>
      </c>
      <c r="AC427" t="b">
        <v>0</v>
      </c>
      <c r="AD427" t="b">
        <v>0</v>
      </c>
      <c r="AE427" t="b">
        <v>0</v>
      </c>
      <c r="AF427" t="b">
        <v>0</v>
      </c>
      <c r="AG427" t="b">
        <v>1</v>
      </c>
      <c r="AH427">
        <v>0</v>
      </c>
      <c r="AI427" t="b">
        <v>0</v>
      </c>
      <c r="AJ427" t="b">
        <v>0</v>
      </c>
      <c r="AK427">
        <v>208</v>
      </c>
      <c r="AL427">
        <v>2</v>
      </c>
      <c r="AM427" t="s">
        <v>557</v>
      </c>
    </row>
    <row r="428" spans="1:39" x14ac:dyDescent="0.25">
      <c r="A428" t="s">
        <v>490</v>
      </c>
      <c r="B428" t="s">
        <v>491</v>
      </c>
      <c r="C428">
        <v>510</v>
      </c>
      <c r="D428">
        <v>0</v>
      </c>
      <c r="E428" t="s">
        <v>393</v>
      </c>
      <c r="F428" t="s">
        <v>101</v>
      </c>
      <c r="G428" t="b">
        <v>1</v>
      </c>
      <c r="H428" t="b">
        <v>0</v>
      </c>
      <c r="I428" t="b">
        <v>0</v>
      </c>
      <c r="J428" t="b">
        <v>0</v>
      </c>
      <c r="K428" t="b">
        <v>0</v>
      </c>
      <c r="L428" t="b">
        <v>0</v>
      </c>
      <c r="M428" t="b">
        <v>0</v>
      </c>
      <c r="N428" t="b">
        <v>1</v>
      </c>
      <c r="O428" t="b">
        <v>0</v>
      </c>
      <c r="P428">
        <v>0</v>
      </c>
      <c r="Q428" t="b">
        <v>0</v>
      </c>
      <c r="R428" t="b">
        <v>0</v>
      </c>
      <c r="S428" t="b">
        <v>0</v>
      </c>
      <c r="T428" t="b">
        <v>0</v>
      </c>
      <c r="U428" t="b">
        <v>0</v>
      </c>
      <c r="V428" t="b">
        <v>0</v>
      </c>
      <c r="W428" t="b">
        <v>0</v>
      </c>
      <c r="X428" t="b">
        <v>0</v>
      </c>
      <c r="Y428" t="b">
        <v>0</v>
      </c>
      <c r="Z428" t="b">
        <v>0</v>
      </c>
      <c r="AA428" t="b">
        <v>0</v>
      </c>
      <c r="AB428" t="b">
        <v>0</v>
      </c>
      <c r="AC428" t="b">
        <v>0</v>
      </c>
      <c r="AD428" t="b">
        <v>0</v>
      </c>
      <c r="AE428" t="b">
        <v>0</v>
      </c>
      <c r="AF428" t="b">
        <v>0</v>
      </c>
      <c r="AG428" t="b">
        <v>1</v>
      </c>
      <c r="AH428">
        <v>0</v>
      </c>
      <c r="AI428" t="b">
        <v>0</v>
      </c>
      <c r="AJ428" t="b">
        <v>0</v>
      </c>
      <c r="AK428">
        <v>267</v>
      </c>
      <c r="AL428">
        <v>2</v>
      </c>
      <c r="AM428" t="s">
        <v>558</v>
      </c>
    </row>
    <row r="429" spans="1:39" x14ac:dyDescent="0.25">
      <c r="A429" t="s">
        <v>490</v>
      </c>
      <c r="B429" t="s">
        <v>491</v>
      </c>
      <c r="C429">
        <v>511</v>
      </c>
      <c r="D429">
        <v>0</v>
      </c>
      <c r="E429" t="s">
        <v>488</v>
      </c>
      <c r="F429" t="s">
        <v>102</v>
      </c>
      <c r="G429" t="b">
        <v>1</v>
      </c>
      <c r="H429" t="b">
        <v>0</v>
      </c>
      <c r="I429" t="b">
        <v>0</v>
      </c>
      <c r="J429" t="b">
        <v>1</v>
      </c>
      <c r="K429" t="b">
        <v>0</v>
      </c>
      <c r="L429" t="b">
        <v>0</v>
      </c>
      <c r="M429" t="b">
        <v>0</v>
      </c>
      <c r="N429" t="b">
        <v>1</v>
      </c>
      <c r="O429" t="b">
        <v>0</v>
      </c>
      <c r="P429">
        <v>4</v>
      </c>
      <c r="Q429" t="b">
        <v>0</v>
      </c>
      <c r="R429" t="b">
        <v>0</v>
      </c>
      <c r="S429" t="b">
        <v>0</v>
      </c>
      <c r="T429" t="b">
        <v>0</v>
      </c>
      <c r="U429" t="b">
        <v>0</v>
      </c>
      <c r="V429" t="b">
        <v>1</v>
      </c>
      <c r="W429" t="b">
        <v>1</v>
      </c>
      <c r="X429" t="b">
        <v>1</v>
      </c>
      <c r="Y429" t="b">
        <v>0</v>
      </c>
      <c r="Z429" t="b">
        <v>0</v>
      </c>
      <c r="AA429" t="b">
        <v>0</v>
      </c>
      <c r="AB429" t="b">
        <v>0</v>
      </c>
      <c r="AC429" t="b">
        <v>0</v>
      </c>
      <c r="AD429" t="b">
        <v>0</v>
      </c>
      <c r="AE429" t="b">
        <v>0</v>
      </c>
      <c r="AF429" t="b">
        <v>0</v>
      </c>
      <c r="AG429" t="b">
        <v>0</v>
      </c>
      <c r="AH429">
        <v>0</v>
      </c>
      <c r="AI429" t="b">
        <v>0</v>
      </c>
      <c r="AJ429" t="b">
        <v>0</v>
      </c>
      <c r="AK429">
        <v>452</v>
      </c>
      <c r="AL429">
        <v>2</v>
      </c>
      <c r="AM429" t="s">
        <v>559</v>
      </c>
    </row>
    <row r="430" spans="1:39" x14ac:dyDescent="0.25">
      <c r="A430" t="s">
        <v>490</v>
      </c>
      <c r="B430" t="s">
        <v>560</v>
      </c>
      <c r="C430">
        <v>536</v>
      </c>
      <c r="D430">
        <v>0</v>
      </c>
      <c r="E430" t="s">
        <v>377</v>
      </c>
      <c r="F430" t="s">
        <v>102</v>
      </c>
      <c r="G430" t="b">
        <v>1</v>
      </c>
      <c r="H430" t="b">
        <v>0</v>
      </c>
      <c r="I430" t="b">
        <v>0</v>
      </c>
      <c r="J430" t="b">
        <v>0</v>
      </c>
      <c r="K430" t="b">
        <v>0</v>
      </c>
      <c r="L430" t="b">
        <v>0</v>
      </c>
      <c r="M430" t="b">
        <v>0</v>
      </c>
      <c r="N430" t="b">
        <v>1</v>
      </c>
      <c r="O430" t="b">
        <v>0</v>
      </c>
      <c r="P430">
        <v>4</v>
      </c>
      <c r="Q430" t="b">
        <v>0</v>
      </c>
      <c r="R430" t="b">
        <v>0</v>
      </c>
      <c r="S430" t="b">
        <v>0</v>
      </c>
      <c r="T430" t="b">
        <v>0</v>
      </c>
      <c r="U430" t="b">
        <v>0</v>
      </c>
      <c r="V430" t="b">
        <v>1</v>
      </c>
      <c r="W430" t="b">
        <v>1</v>
      </c>
      <c r="X430" t="b">
        <v>1</v>
      </c>
      <c r="Y430" t="b">
        <v>0</v>
      </c>
      <c r="Z430" t="b">
        <v>0</v>
      </c>
      <c r="AA430" t="b">
        <v>0</v>
      </c>
      <c r="AB430" t="b">
        <v>0</v>
      </c>
      <c r="AC430" t="b">
        <v>0</v>
      </c>
      <c r="AD430" t="b">
        <v>0</v>
      </c>
      <c r="AE430" t="b">
        <v>0</v>
      </c>
      <c r="AF430" t="b">
        <v>0</v>
      </c>
      <c r="AG430" t="b">
        <v>0</v>
      </c>
      <c r="AH430">
        <v>0</v>
      </c>
      <c r="AI430" t="b">
        <v>0</v>
      </c>
      <c r="AJ430" t="b">
        <v>0</v>
      </c>
      <c r="AK430">
        <v>458</v>
      </c>
      <c r="AL430">
        <v>2</v>
      </c>
      <c r="AM430" t="s">
        <v>561</v>
      </c>
    </row>
    <row r="431" spans="1:39" x14ac:dyDescent="0.25">
      <c r="A431" t="s">
        <v>490</v>
      </c>
      <c r="B431" t="s">
        <v>560</v>
      </c>
      <c r="C431">
        <v>546</v>
      </c>
      <c r="D431">
        <v>0</v>
      </c>
      <c r="E431" t="s">
        <v>377</v>
      </c>
      <c r="F431" t="s">
        <v>102</v>
      </c>
      <c r="G431" t="b">
        <v>1</v>
      </c>
      <c r="H431" t="b">
        <v>0</v>
      </c>
      <c r="I431" t="b">
        <v>0</v>
      </c>
      <c r="J431" t="b">
        <v>0</v>
      </c>
      <c r="K431" t="b">
        <v>0</v>
      </c>
      <c r="L431" t="b">
        <v>0</v>
      </c>
      <c r="M431" t="b">
        <v>0</v>
      </c>
      <c r="N431" t="b">
        <v>1</v>
      </c>
      <c r="O431" t="b">
        <v>0</v>
      </c>
      <c r="P431">
        <v>4</v>
      </c>
      <c r="Q431" t="b">
        <v>0</v>
      </c>
      <c r="R431" t="b">
        <v>0</v>
      </c>
      <c r="S431" t="b">
        <v>0</v>
      </c>
      <c r="T431" t="b">
        <v>0</v>
      </c>
      <c r="U431" t="b">
        <v>0</v>
      </c>
      <c r="V431" t="b">
        <v>1</v>
      </c>
      <c r="W431" t="b">
        <v>1</v>
      </c>
      <c r="X431" t="b">
        <v>1</v>
      </c>
      <c r="Y431" t="b">
        <v>0</v>
      </c>
      <c r="Z431" t="b">
        <v>0</v>
      </c>
      <c r="AA431" t="b">
        <v>0</v>
      </c>
      <c r="AB431" t="b">
        <v>0</v>
      </c>
      <c r="AC431" t="b">
        <v>0</v>
      </c>
      <c r="AD431" t="b">
        <v>0</v>
      </c>
      <c r="AE431" t="b">
        <v>0</v>
      </c>
      <c r="AF431" t="b">
        <v>0</v>
      </c>
      <c r="AG431" t="b">
        <v>0</v>
      </c>
      <c r="AH431">
        <v>0</v>
      </c>
      <c r="AI431" t="b">
        <v>0</v>
      </c>
      <c r="AJ431" t="b">
        <v>0</v>
      </c>
      <c r="AK431">
        <v>136</v>
      </c>
      <c r="AL431">
        <v>2</v>
      </c>
      <c r="AM431" t="s">
        <v>176</v>
      </c>
    </row>
    <row r="432" spans="1:39" x14ac:dyDescent="0.25">
      <c r="A432" t="s">
        <v>490</v>
      </c>
      <c r="B432" t="s">
        <v>560</v>
      </c>
      <c r="C432">
        <v>479</v>
      </c>
      <c r="D432">
        <v>0</v>
      </c>
      <c r="E432" t="s">
        <v>393</v>
      </c>
      <c r="F432" t="s">
        <v>101</v>
      </c>
      <c r="G432" t="b">
        <v>1</v>
      </c>
      <c r="H432" t="b">
        <v>0</v>
      </c>
      <c r="I432" t="b">
        <v>0</v>
      </c>
      <c r="J432" t="b">
        <v>0</v>
      </c>
      <c r="K432" t="b">
        <v>0</v>
      </c>
      <c r="L432" t="b">
        <v>0</v>
      </c>
      <c r="M432" t="b">
        <v>0</v>
      </c>
      <c r="N432" t="b">
        <v>1</v>
      </c>
      <c r="O432" t="b">
        <v>0</v>
      </c>
      <c r="P432">
        <v>0</v>
      </c>
      <c r="Q432" t="b">
        <v>0</v>
      </c>
      <c r="R432" t="b">
        <v>0</v>
      </c>
      <c r="S432" t="b">
        <v>0</v>
      </c>
      <c r="T432" t="b">
        <v>0</v>
      </c>
      <c r="U432" t="b">
        <v>0</v>
      </c>
      <c r="V432" t="b">
        <v>0</v>
      </c>
      <c r="W432" t="b">
        <v>0</v>
      </c>
      <c r="X432" t="b">
        <v>0</v>
      </c>
      <c r="Y432" t="b">
        <v>0</v>
      </c>
      <c r="Z432" t="b">
        <v>0</v>
      </c>
      <c r="AA432" t="b">
        <v>0</v>
      </c>
      <c r="AB432" t="b">
        <v>0</v>
      </c>
      <c r="AC432" t="b">
        <v>0</v>
      </c>
      <c r="AD432" t="b">
        <v>0</v>
      </c>
      <c r="AE432" t="b">
        <v>0</v>
      </c>
      <c r="AF432" t="b">
        <v>0</v>
      </c>
      <c r="AG432" t="b">
        <v>0</v>
      </c>
      <c r="AH432">
        <v>0</v>
      </c>
      <c r="AI432" t="b">
        <v>0</v>
      </c>
      <c r="AJ432" t="b">
        <v>0</v>
      </c>
      <c r="AK432">
        <v>214</v>
      </c>
      <c r="AL432">
        <v>2</v>
      </c>
      <c r="AM432" t="s">
        <v>562</v>
      </c>
    </row>
    <row r="433" spans="1:39" x14ac:dyDescent="0.25">
      <c r="A433" t="s">
        <v>490</v>
      </c>
      <c r="B433" t="s">
        <v>560</v>
      </c>
      <c r="C433">
        <v>1</v>
      </c>
      <c r="D433">
        <v>0</v>
      </c>
      <c r="E433" t="s">
        <v>160</v>
      </c>
      <c r="F433" t="s">
        <v>101</v>
      </c>
      <c r="G433" t="b">
        <v>0</v>
      </c>
      <c r="H433" t="b">
        <v>0</v>
      </c>
      <c r="I433" t="b">
        <v>0</v>
      </c>
      <c r="J433" t="b">
        <v>0</v>
      </c>
      <c r="K433" t="b">
        <v>0</v>
      </c>
      <c r="L433" t="b">
        <v>0</v>
      </c>
      <c r="M433" t="b">
        <v>0</v>
      </c>
      <c r="N433" t="b">
        <v>0</v>
      </c>
      <c r="O433" t="b">
        <v>1</v>
      </c>
      <c r="P433">
        <v>0</v>
      </c>
      <c r="Q433" t="b">
        <v>0</v>
      </c>
      <c r="R433" t="b">
        <v>0</v>
      </c>
      <c r="S433" t="b">
        <v>0</v>
      </c>
      <c r="T433" t="b">
        <v>0</v>
      </c>
      <c r="U433" t="b">
        <v>0</v>
      </c>
      <c r="V433" t="b">
        <v>0</v>
      </c>
      <c r="W433" t="b">
        <v>0</v>
      </c>
      <c r="X433" t="b">
        <v>0</v>
      </c>
      <c r="Y433" t="b">
        <v>0</v>
      </c>
      <c r="Z433" t="b">
        <v>0</v>
      </c>
      <c r="AA433" t="b">
        <v>0</v>
      </c>
      <c r="AB433" t="b">
        <v>0</v>
      </c>
      <c r="AC433" t="b">
        <v>0</v>
      </c>
      <c r="AD433" t="b">
        <v>0</v>
      </c>
      <c r="AE433" t="b">
        <v>0</v>
      </c>
      <c r="AF433" t="b">
        <v>0</v>
      </c>
      <c r="AG433" t="b">
        <v>0</v>
      </c>
      <c r="AH433">
        <v>0</v>
      </c>
      <c r="AI433" t="b">
        <v>0</v>
      </c>
      <c r="AJ433" t="b">
        <v>1</v>
      </c>
      <c r="AK433">
        <v>66</v>
      </c>
      <c r="AL433">
        <v>0</v>
      </c>
      <c r="AM433" t="s">
        <v>176</v>
      </c>
    </row>
    <row r="434" spans="1:39" x14ac:dyDescent="0.25">
      <c r="A434" t="s">
        <v>490</v>
      </c>
      <c r="B434" t="s">
        <v>560</v>
      </c>
      <c r="C434">
        <v>462</v>
      </c>
      <c r="D434">
        <v>0</v>
      </c>
      <c r="E434" t="s">
        <v>19</v>
      </c>
      <c r="F434" t="s">
        <v>101</v>
      </c>
      <c r="G434" t="b">
        <v>0</v>
      </c>
      <c r="H434" t="b">
        <v>0</v>
      </c>
      <c r="I434" t="b">
        <v>0</v>
      </c>
      <c r="J434" t="b">
        <v>0</v>
      </c>
      <c r="K434" t="b">
        <v>0</v>
      </c>
      <c r="L434" t="b">
        <v>0</v>
      </c>
      <c r="M434" t="b">
        <v>0</v>
      </c>
      <c r="N434" t="b">
        <v>0</v>
      </c>
      <c r="O434" t="b">
        <v>0</v>
      </c>
      <c r="P434">
        <v>0</v>
      </c>
      <c r="Q434" t="b">
        <v>0</v>
      </c>
      <c r="R434" t="b">
        <v>0</v>
      </c>
      <c r="S434" t="b">
        <v>0</v>
      </c>
      <c r="T434" t="b">
        <v>0</v>
      </c>
      <c r="U434" t="b">
        <v>0</v>
      </c>
      <c r="V434" t="b">
        <v>0</v>
      </c>
      <c r="W434" t="b">
        <v>0</v>
      </c>
      <c r="X434" t="b">
        <v>0</v>
      </c>
      <c r="Y434" t="b">
        <v>0</v>
      </c>
      <c r="Z434" t="b">
        <v>0</v>
      </c>
      <c r="AA434" t="b">
        <v>0</v>
      </c>
      <c r="AB434" t="b">
        <v>0</v>
      </c>
      <c r="AC434" t="b">
        <v>0</v>
      </c>
      <c r="AD434" t="b">
        <v>0</v>
      </c>
      <c r="AE434" t="b">
        <v>0</v>
      </c>
      <c r="AF434" t="b">
        <v>0</v>
      </c>
      <c r="AG434" t="b">
        <v>0</v>
      </c>
      <c r="AH434">
        <v>0</v>
      </c>
      <c r="AI434" t="b">
        <v>0</v>
      </c>
      <c r="AJ434" t="b">
        <v>1</v>
      </c>
      <c r="AK434">
        <v>960</v>
      </c>
      <c r="AL434">
        <v>0</v>
      </c>
      <c r="AM434" t="s">
        <v>171</v>
      </c>
    </row>
    <row r="435" spans="1:39" x14ac:dyDescent="0.25">
      <c r="A435" t="s">
        <v>490</v>
      </c>
      <c r="B435" t="s">
        <v>560</v>
      </c>
      <c r="C435">
        <v>537</v>
      </c>
      <c r="D435">
        <v>0</v>
      </c>
      <c r="E435" t="s">
        <v>393</v>
      </c>
      <c r="F435" t="s">
        <v>101</v>
      </c>
      <c r="G435" t="b">
        <v>1</v>
      </c>
      <c r="H435" t="b">
        <v>0</v>
      </c>
      <c r="I435" t="b">
        <v>0</v>
      </c>
      <c r="J435" t="b">
        <v>0</v>
      </c>
      <c r="K435" t="b">
        <v>0</v>
      </c>
      <c r="L435" t="b">
        <v>0</v>
      </c>
      <c r="M435" t="b">
        <v>0</v>
      </c>
      <c r="N435" t="b">
        <v>1</v>
      </c>
      <c r="O435" t="b">
        <v>0</v>
      </c>
      <c r="P435">
        <v>0</v>
      </c>
      <c r="Q435" t="b">
        <v>0</v>
      </c>
      <c r="R435" t="b">
        <v>0</v>
      </c>
      <c r="S435" t="b">
        <v>0</v>
      </c>
      <c r="T435" t="b">
        <v>0</v>
      </c>
      <c r="U435" t="b">
        <v>0</v>
      </c>
      <c r="V435" t="b">
        <v>0</v>
      </c>
      <c r="W435" t="b">
        <v>0</v>
      </c>
      <c r="X435" t="b">
        <v>0</v>
      </c>
      <c r="Y435" t="b">
        <v>0</v>
      </c>
      <c r="Z435" t="b">
        <v>0</v>
      </c>
      <c r="AA435" t="b">
        <v>0</v>
      </c>
      <c r="AB435" t="b">
        <v>0</v>
      </c>
      <c r="AC435" t="b">
        <v>0</v>
      </c>
      <c r="AD435" t="b">
        <v>0</v>
      </c>
      <c r="AE435" t="b">
        <v>0</v>
      </c>
      <c r="AF435" t="b">
        <v>0</v>
      </c>
      <c r="AG435" t="b">
        <v>1</v>
      </c>
      <c r="AH435">
        <v>0</v>
      </c>
      <c r="AI435" t="b">
        <v>0</v>
      </c>
      <c r="AJ435" t="b">
        <v>0</v>
      </c>
      <c r="AK435">
        <v>375</v>
      </c>
      <c r="AL435">
        <v>2</v>
      </c>
      <c r="AM435" t="s">
        <v>563</v>
      </c>
    </row>
    <row r="436" spans="1:39" x14ac:dyDescent="0.25">
      <c r="A436" t="s">
        <v>490</v>
      </c>
      <c r="B436" t="s">
        <v>560</v>
      </c>
      <c r="C436">
        <v>500</v>
      </c>
      <c r="D436">
        <v>0</v>
      </c>
      <c r="E436" t="s">
        <v>377</v>
      </c>
      <c r="F436" t="s">
        <v>102</v>
      </c>
      <c r="G436" t="b">
        <v>1</v>
      </c>
      <c r="H436" t="b">
        <v>0</v>
      </c>
      <c r="I436" t="b">
        <v>0</v>
      </c>
      <c r="J436" t="b">
        <v>0</v>
      </c>
      <c r="K436" t="b">
        <v>0</v>
      </c>
      <c r="L436" t="b">
        <v>0</v>
      </c>
      <c r="M436" t="b">
        <v>0</v>
      </c>
      <c r="N436" t="b">
        <v>1</v>
      </c>
      <c r="O436" t="b">
        <v>0</v>
      </c>
      <c r="P436">
        <v>4</v>
      </c>
      <c r="Q436" t="b">
        <v>0</v>
      </c>
      <c r="R436" t="b">
        <v>0</v>
      </c>
      <c r="S436" t="b">
        <v>0</v>
      </c>
      <c r="T436" t="b">
        <v>0</v>
      </c>
      <c r="U436" t="b">
        <v>0</v>
      </c>
      <c r="V436" t="b">
        <v>1</v>
      </c>
      <c r="W436" t="b">
        <v>1</v>
      </c>
      <c r="X436" t="b">
        <v>1</v>
      </c>
      <c r="Y436" t="b">
        <v>0</v>
      </c>
      <c r="Z436" t="b">
        <v>0</v>
      </c>
      <c r="AA436" t="b">
        <v>0</v>
      </c>
      <c r="AB436" t="b">
        <v>0</v>
      </c>
      <c r="AC436" t="b">
        <v>0</v>
      </c>
      <c r="AD436" t="b">
        <v>0</v>
      </c>
      <c r="AE436" t="b">
        <v>0</v>
      </c>
      <c r="AF436" t="b">
        <v>0</v>
      </c>
      <c r="AG436" t="b">
        <v>0</v>
      </c>
      <c r="AH436">
        <v>0</v>
      </c>
      <c r="AI436" t="b">
        <v>0</v>
      </c>
      <c r="AJ436" t="b">
        <v>0</v>
      </c>
      <c r="AK436">
        <v>207</v>
      </c>
      <c r="AL436">
        <v>2</v>
      </c>
      <c r="AM436" t="s">
        <v>564</v>
      </c>
    </row>
    <row r="437" spans="1:39" x14ac:dyDescent="0.25">
      <c r="A437" t="s">
        <v>490</v>
      </c>
      <c r="B437" t="s">
        <v>560</v>
      </c>
      <c r="C437">
        <v>548</v>
      </c>
      <c r="D437">
        <v>0</v>
      </c>
      <c r="E437" t="s">
        <v>377</v>
      </c>
      <c r="F437" t="s">
        <v>102</v>
      </c>
      <c r="G437" t="b">
        <v>1</v>
      </c>
      <c r="H437" t="b">
        <v>0</v>
      </c>
      <c r="I437" t="b">
        <v>0</v>
      </c>
      <c r="J437" t="b">
        <v>0</v>
      </c>
      <c r="K437" t="b">
        <v>0</v>
      </c>
      <c r="L437" t="b">
        <v>0</v>
      </c>
      <c r="M437" t="b">
        <v>0</v>
      </c>
      <c r="N437" t="b">
        <v>1</v>
      </c>
      <c r="O437" t="b">
        <v>0</v>
      </c>
      <c r="P437">
        <v>4</v>
      </c>
      <c r="Q437" t="b">
        <v>0</v>
      </c>
      <c r="R437" t="b">
        <v>0</v>
      </c>
      <c r="S437" t="b">
        <v>0</v>
      </c>
      <c r="T437" t="b">
        <v>0</v>
      </c>
      <c r="U437" t="b">
        <v>0</v>
      </c>
      <c r="V437" t="b">
        <v>1</v>
      </c>
      <c r="W437" t="b">
        <v>1</v>
      </c>
      <c r="X437" t="b">
        <v>1</v>
      </c>
      <c r="Y437" t="b">
        <v>0</v>
      </c>
      <c r="Z437" t="b">
        <v>0</v>
      </c>
      <c r="AA437" t="b">
        <v>0</v>
      </c>
      <c r="AB437" t="b">
        <v>0</v>
      </c>
      <c r="AC437" t="b">
        <v>0</v>
      </c>
      <c r="AD437" t="b">
        <v>0</v>
      </c>
      <c r="AE437" t="b">
        <v>0</v>
      </c>
      <c r="AF437" t="b">
        <v>0</v>
      </c>
      <c r="AG437" t="b">
        <v>0</v>
      </c>
      <c r="AH437">
        <v>0</v>
      </c>
      <c r="AI437" t="b">
        <v>0</v>
      </c>
      <c r="AJ437" t="b">
        <v>0</v>
      </c>
      <c r="AK437">
        <v>416</v>
      </c>
      <c r="AL437">
        <v>2</v>
      </c>
      <c r="AM437" t="s">
        <v>565</v>
      </c>
    </row>
    <row r="438" spans="1:39" x14ac:dyDescent="0.25">
      <c r="A438" t="s">
        <v>490</v>
      </c>
      <c r="B438" t="s">
        <v>560</v>
      </c>
      <c r="C438">
        <v>555</v>
      </c>
      <c r="D438">
        <v>0</v>
      </c>
      <c r="E438" t="s">
        <v>393</v>
      </c>
      <c r="F438" t="s">
        <v>101</v>
      </c>
      <c r="G438" t="b">
        <v>1</v>
      </c>
      <c r="H438" t="b">
        <v>0</v>
      </c>
      <c r="I438" t="b">
        <v>0</v>
      </c>
      <c r="J438" t="b">
        <v>0</v>
      </c>
      <c r="K438" t="b">
        <v>0</v>
      </c>
      <c r="L438" t="b">
        <v>0</v>
      </c>
      <c r="M438" t="b">
        <v>0</v>
      </c>
      <c r="N438" t="b">
        <v>1</v>
      </c>
      <c r="O438" t="b">
        <v>0</v>
      </c>
      <c r="P438">
        <v>0</v>
      </c>
      <c r="Q438" t="b">
        <v>0</v>
      </c>
      <c r="R438" t="b">
        <v>0</v>
      </c>
      <c r="S438" t="b">
        <v>0</v>
      </c>
      <c r="T438" t="b">
        <v>0</v>
      </c>
      <c r="U438" t="b">
        <v>0</v>
      </c>
      <c r="V438" t="b">
        <v>0</v>
      </c>
      <c r="W438" t="b">
        <v>0</v>
      </c>
      <c r="X438" t="b">
        <v>0</v>
      </c>
      <c r="Y438" t="b">
        <v>0</v>
      </c>
      <c r="Z438" t="b">
        <v>0</v>
      </c>
      <c r="AA438" t="b">
        <v>0</v>
      </c>
      <c r="AB438" t="b">
        <v>0</v>
      </c>
      <c r="AC438" t="b">
        <v>0</v>
      </c>
      <c r="AD438" t="b">
        <v>0</v>
      </c>
      <c r="AE438" t="b">
        <v>0</v>
      </c>
      <c r="AF438" t="b">
        <v>0</v>
      </c>
      <c r="AG438" t="b">
        <v>1</v>
      </c>
      <c r="AH438">
        <v>0</v>
      </c>
      <c r="AI438" t="b">
        <v>0</v>
      </c>
      <c r="AJ438" t="b">
        <v>0</v>
      </c>
      <c r="AK438">
        <v>270</v>
      </c>
      <c r="AL438">
        <v>2</v>
      </c>
      <c r="AM438" t="s">
        <v>566</v>
      </c>
    </row>
    <row r="439" spans="1:39" x14ac:dyDescent="0.25">
      <c r="A439" t="s">
        <v>490</v>
      </c>
      <c r="B439" t="s">
        <v>560</v>
      </c>
      <c r="C439">
        <v>584</v>
      </c>
      <c r="D439">
        <v>0</v>
      </c>
      <c r="E439" t="s">
        <v>160</v>
      </c>
      <c r="F439" t="s">
        <v>101</v>
      </c>
      <c r="G439" t="b">
        <v>0</v>
      </c>
      <c r="H439" t="b">
        <v>0</v>
      </c>
      <c r="I439" t="b">
        <v>0</v>
      </c>
      <c r="J439" t="b">
        <v>0</v>
      </c>
      <c r="K439" t="b">
        <v>0</v>
      </c>
      <c r="L439" t="b">
        <v>0</v>
      </c>
      <c r="M439" t="b">
        <v>0</v>
      </c>
      <c r="N439" t="b">
        <v>0</v>
      </c>
      <c r="O439" t="b">
        <v>1</v>
      </c>
      <c r="P439">
        <v>0</v>
      </c>
      <c r="Q439" t="b">
        <v>0</v>
      </c>
      <c r="R439" t="b">
        <v>0</v>
      </c>
      <c r="S439" t="b">
        <v>0</v>
      </c>
      <c r="T439" t="b">
        <v>0</v>
      </c>
      <c r="U439" t="b">
        <v>0</v>
      </c>
      <c r="V439" t="b">
        <v>0</v>
      </c>
      <c r="W439" t="b">
        <v>0</v>
      </c>
      <c r="X439" t="b">
        <v>0</v>
      </c>
      <c r="Y439" t="b">
        <v>0</v>
      </c>
      <c r="Z439" t="b">
        <v>0</v>
      </c>
      <c r="AA439" t="b">
        <v>0</v>
      </c>
      <c r="AB439" t="b">
        <v>0</v>
      </c>
      <c r="AC439" t="b">
        <v>0</v>
      </c>
      <c r="AD439" t="b">
        <v>0</v>
      </c>
      <c r="AE439" t="b">
        <v>0</v>
      </c>
      <c r="AF439" t="b">
        <v>0</v>
      </c>
      <c r="AG439" t="b">
        <v>0</v>
      </c>
      <c r="AH439">
        <v>0</v>
      </c>
      <c r="AI439" t="b">
        <v>0</v>
      </c>
      <c r="AJ439" t="b">
        <v>1</v>
      </c>
      <c r="AK439">
        <v>102</v>
      </c>
      <c r="AL439">
        <v>0</v>
      </c>
      <c r="AM439" t="s">
        <v>567</v>
      </c>
    </row>
    <row r="440" spans="1:39" x14ac:dyDescent="0.25">
      <c r="A440" t="s">
        <v>490</v>
      </c>
      <c r="B440" t="s">
        <v>560</v>
      </c>
      <c r="C440">
        <v>472</v>
      </c>
      <c r="D440">
        <v>0</v>
      </c>
      <c r="E440" t="s">
        <v>393</v>
      </c>
      <c r="F440" t="s">
        <v>101</v>
      </c>
      <c r="G440" t="b">
        <v>1</v>
      </c>
      <c r="H440" t="b">
        <v>0</v>
      </c>
      <c r="I440" t="b">
        <v>0</v>
      </c>
      <c r="J440" t="b">
        <v>0</v>
      </c>
      <c r="K440" t="b">
        <v>0</v>
      </c>
      <c r="L440" t="b">
        <v>0</v>
      </c>
      <c r="M440" t="b">
        <v>0</v>
      </c>
      <c r="N440" t="b">
        <v>1</v>
      </c>
      <c r="O440" t="b">
        <v>0</v>
      </c>
      <c r="P440">
        <v>0</v>
      </c>
      <c r="Q440" t="b">
        <v>0</v>
      </c>
      <c r="R440" t="b">
        <v>0</v>
      </c>
      <c r="S440" t="b">
        <v>0</v>
      </c>
      <c r="T440" t="b">
        <v>0</v>
      </c>
      <c r="U440" t="b">
        <v>0</v>
      </c>
      <c r="V440" t="b">
        <v>0</v>
      </c>
      <c r="W440" t="b">
        <v>0</v>
      </c>
      <c r="X440" t="b">
        <v>0</v>
      </c>
      <c r="Y440" t="b">
        <v>0</v>
      </c>
      <c r="Z440" t="b">
        <v>0</v>
      </c>
      <c r="AA440" t="b">
        <v>0</v>
      </c>
      <c r="AB440" t="b">
        <v>0</v>
      </c>
      <c r="AC440" t="b">
        <v>0</v>
      </c>
      <c r="AD440" t="b">
        <v>0</v>
      </c>
      <c r="AE440" t="b">
        <v>0</v>
      </c>
      <c r="AF440" t="b">
        <v>0</v>
      </c>
      <c r="AG440" t="b">
        <v>0</v>
      </c>
      <c r="AH440">
        <v>0</v>
      </c>
      <c r="AI440" t="b">
        <v>0</v>
      </c>
      <c r="AJ440" t="b">
        <v>0</v>
      </c>
      <c r="AK440">
        <v>206</v>
      </c>
      <c r="AL440">
        <v>2</v>
      </c>
      <c r="AM440" t="s">
        <v>568</v>
      </c>
    </row>
    <row r="441" spans="1:39" x14ac:dyDescent="0.25">
      <c r="A441" t="s">
        <v>490</v>
      </c>
      <c r="B441" t="s">
        <v>560</v>
      </c>
      <c r="C441">
        <v>421</v>
      </c>
      <c r="D441">
        <v>0</v>
      </c>
      <c r="E441" t="s">
        <v>492</v>
      </c>
      <c r="F441" t="s">
        <v>101</v>
      </c>
      <c r="G441" t="b">
        <v>0</v>
      </c>
      <c r="H441" t="b">
        <v>0</v>
      </c>
      <c r="I441" t="b">
        <v>0</v>
      </c>
      <c r="J441" t="b">
        <v>0</v>
      </c>
      <c r="K441" t="b">
        <v>0</v>
      </c>
      <c r="L441" t="b">
        <v>0</v>
      </c>
      <c r="M441" t="b">
        <v>0</v>
      </c>
      <c r="N441" t="b">
        <v>0</v>
      </c>
      <c r="O441" t="b">
        <v>0</v>
      </c>
      <c r="P441">
        <v>2</v>
      </c>
      <c r="Q441" t="b">
        <v>0</v>
      </c>
      <c r="R441" t="b">
        <v>0</v>
      </c>
      <c r="S441" t="b">
        <v>0</v>
      </c>
      <c r="T441" t="b">
        <v>0</v>
      </c>
      <c r="U441" t="b">
        <v>0</v>
      </c>
      <c r="V441" t="b">
        <v>0</v>
      </c>
      <c r="W441" t="b">
        <v>0</v>
      </c>
      <c r="X441" t="b">
        <v>0</v>
      </c>
      <c r="Y441" t="b">
        <v>0</v>
      </c>
      <c r="Z441" t="b">
        <v>0</v>
      </c>
      <c r="AA441" t="b">
        <v>0</v>
      </c>
      <c r="AB441" t="b">
        <v>0</v>
      </c>
      <c r="AC441" t="b">
        <v>0</v>
      </c>
      <c r="AD441" t="b">
        <v>0</v>
      </c>
      <c r="AE441" t="b">
        <v>0</v>
      </c>
      <c r="AF441" t="b">
        <v>0</v>
      </c>
      <c r="AG441" t="b">
        <v>0</v>
      </c>
      <c r="AH441">
        <v>0</v>
      </c>
      <c r="AI441" t="b">
        <v>0</v>
      </c>
      <c r="AJ441" t="b">
        <v>1</v>
      </c>
      <c r="AK441">
        <v>221</v>
      </c>
      <c r="AL441">
        <v>0</v>
      </c>
      <c r="AM441" t="s">
        <v>569</v>
      </c>
    </row>
    <row r="442" spans="1:39" x14ac:dyDescent="0.25">
      <c r="A442" t="s">
        <v>490</v>
      </c>
      <c r="B442" t="s">
        <v>560</v>
      </c>
      <c r="C442">
        <v>525</v>
      </c>
      <c r="D442">
        <v>0</v>
      </c>
      <c r="E442" t="s">
        <v>241</v>
      </c>
      <c r="F442" t="s">
        <v>101</v>
      </c>
      <c r="G442" t="b">
        <v>1</v>
      </c>
      <c r="H442" t="b">
        <v>0</v>
      </c>
      <c r="I442" t="b">
        <v>0</v>
      </c>
      <c r="J442" t="b">
        <v>0</v>
      </c>
      <c r="K442" t="b">
        <v>0</v>
      </c>
      <c r="L442" t="b">
        <v>0</v>
      </c>
      <c r="M442" t="b">
        <v>0</v>
      </c>
      <c r="N442" t="b">
        <v>0</v>
      </c>
      <c r="O442" t="b">
        <v>1</v>
      </c>
      <c r="P442">
        <v>0</v>
      </c>
      <c r="Q442" t="b">
        <v>0</v>
      </c>
      <c r="R442" t="b">
        <v>1</v>
      </c>
      <c r="S442" t="b">
        <v>0</v>
      </c>
      <c r="T442" t="b">
        <v>0</v>
      </c>
      <c r="U442" t="b">
        <v>0</v>
      </c>
      <c r="V442" t="b">
        <v>0</v>
      </c>
      <c r="W442" t="b">
        <v>0</v>
      </c>
      <c r="X442" t="b">
        <v>0</v>
      </c>
      <c r="Y442" t="b">
        <v>0</v>
      </c>
      <c r="Z442" t="b">
        <v>0</v>
      </c>
      <c r="AA442" t="b">
        <v>0</v>
      </c>
      <c r="AB442" t="b">
        <v>0</v>
      </c>
      <c r="AC442" t="b">
        <v>0</v>
      </c>
      <c r="AD442" t="b">
        <v>0</v>
      </c>
      <c r="AE442" t="b">
        <v>0</v>
      </c>
      <c r="AF442" t="b">
        <v>0</v>
      </c>
      <c r="AG442" t="b">
        <v>0</v>
      </c>
      <c r="AH442">
        <v>0</v>
      </c>
      <c r="AI442" t="b">
        <v>0</v>
      </c>
      <c r="AJ442" t="b">
        <v>0</v>
      </c>
      <c r="AK442">
        <v>1971</v>
      </c>
      <c r="AL442">
        <v>0</v>
      </c>
      <c r="AM442" t="s">
        <v>570</v>
      </c>
    </row>
    <row r="443" spans="1:39" x14ac:dyDescent="0.25">
      <c r="A443" t="s">
        <v>490</v>
      </c>
      <c r="B443" t="s">
        <v>560</v>
      </c>
      <c r="C443">
        <v>506</v>
      </c>
      <c r="D443">
        <v>0</v>
      </c>
      <c r="E443" t="s">
        <v>393</v>
      </c>
      <c r="F443" t="s">
        <v>101</v>
      </c>
      <c r="G443" t="b">
        <v>1</v>
      </c>
      <c r="H443" t="b">
        <v>0</v>
      </c>
      <c r="I443" t="b">
        <v>0</v>
      </c>
      <c r="J443" t="b">
        <v>0</v>
      </c>
      <c r="K443" t="b">
        <v>0</v>
      </c>
      <c r="L443" t="b">
        <v>0</v>
      </c>
      <c r="M443" t="b">
        <v>0</v>
      </c>
      <c r="N443" t="b">
        <v>1</v>
      </c>
      <c r="O443" t="b">
        <v>0</v>
      </c>
      <c r="P443">
        <v>0</v>
      </c>
      <c r="Q443" t="b">
        <v>0</v>
      </c>
      <c r="R443" t="b">
        <v>0</v>
      </c>
      <c r="S443" t="b">
        <v>0</v>
      </c>
      <c r="T443" t="b">
        <v>0</v>
      </c>
      <c r="U443" t="b">
        <v>0</v>
      </c>
      <c r="V443" t="b">
        <v>0</v>
      </c>
      <c r="W443" t="b">
        <v>0</v>
      </c>
      <c r="X443" t="b">
        <v>0</v>
      </c>
      <c r="Y443" t="b">
        <v>0</v>
      </c>
      <c r="Z443" t="b">
        <v>0</v>
      </c>
      <c r="AA443" t="b">
        <v>0</v>
      </c>
      <c r="AB443" t="b">
        <v>0</v>
      </c>
      <c r="AC443" t="b">
        <v>0</v>
      </c>
      <c r="AD443" t="b">
        <v>0</v>
      </c>
      <c r="AE443" t="b">
        <v>0</v>
      </c>
      <c r="AF443" t="b">
        <v>0</v>
      </c>
      <c r="AG443" t="b">
        <v>0</v>
      </c>
      <c r="AH443">
        <v>0</v>
      </c>
      <c r="AI443" t="b">
        <v>0</v>
      </c>
      <c r="AJ443" t="b">
        <v>0</v>
      </c>
      <c r="AK443">
        <v>442</v>
      </c>
      <c r="AL443">
        <v>2</v>
      </c>
      <c r="AM443" t="s">
        <v>571</v>
      </c>
    </row>
    <row r="444" spans="1:39" x14ac:dyDescent="0.25">
      <c r="A444" t="s">
        <v>490</v>
      </c>
      <c r="B444" t="s">
        <v>560</v>
      </c>
      <c r="C444">
        <v>339</v>
      </c>
      <c r="D444">
        <v>0</v>
      </c>
      <c r="E444" t="s">
        <v>19</v>
      </c>
      <c r="F444" t="s">
        <v>101</v>
      </c>
      <c r="G444" t="b">
        <v>0</v>
      </c>
      <c r="H444" t="b">
        <v>0</v>
      </c>
      <c r="I444" t="b">
        <v>0</v>
      </c>
      <c r="J444" t="b">
        <v>0</v>
      </c>
      <c r="K444" t="b">
        <v>0</v>
      </c>
      <c r="L444" t="b">
        <v>0</v>
      </c>
      <c r="M444" t="b">
        <v>0</v>
      </c>
      <c r="N444" t="b">
        <v>0</v>
      </c>
      <c r="O444" t="b">
        <v>0</v>
      </c>
      <c r="P444">
        <v>0</v>
      </c>
      <c r="Q444" t="b">
        <v>0</v>
      </c>
      <c r="R444" t="b">
        <v>0</v>
      </c>
      <c r="S444" t="b">
        <v>0</v>
      </c>
      <c r="T444" t="b">
        <v>0</v>
      </c>
      <c r="U444" t="b">
        <v>0</v>
      </c>
      <c r="V444" t="b">
        <v>0</v>
      </c>
      <c r="W444" t="b">
        <v>0</v>
      </c>
      <c r="X444" t="b">
        <v>0</v>
      </c>
      <c r="Y444" t="b">
        <v>0</v>
      </c>
      <c r="Z444" t="b">
        <v>0</v>
      </c>
      <c r="AA444" t="b">
        <v>0</v>
      </c>
      <c r="AB444" t="b">
        <v>0</v>
      </c>
      <c r="AC444" t="b">
        <v>0</v>
      </c>
      <c r="AD444" t="b">
        <v>0</v>
      </c>
      <c r="AE444" t="b">
        <v>0</v>
      </c>
      <c r="AF444" t="b">
        <v>0</v>
      </c>
      <c r="AG444" t="b">
        <v>0</v>
      </c>
      <c r="AH444">
        <v>0</v>
      </c>
      <c r="AI444" t="b">
        <v>0</v>
      </c>
      <c r="AJ444" t="b">
        <v>1</v>
      </c>
      <c r="AK444">
        <v>215</v>
      </c>
      <c r="AL444">
        <v>0</v>
      </c>
      <c r="AM444" t="s">
        <v>572</v>
      </c>
    </row>
    <row r="445" spans="1:39" x14ac:dyDescent="0.25">
      <c r="A445" t="s">
        <v>490</v>
      </c>
      <c r="B445" t="s">
        <v>560</v>
      </c>
      <c r="C445">
        <v>480</v>
      </c>
      <c r="D445">
        <v>0</v>
      </c>
      <c r="E445" t="s">
        <v>377</v>
      </c>
      <c r="F445" t="s">
        <v>102</v>
      </c>
      <c r="G445" t="b">
        <v>1</v>
      </c>
      <c r="H445" t="b">
        <v>0</v>
      </c>
      <c r="I445" t="b">
        <v>0</v>
      </c>
      <c r="J445" t="b">
        <v>0</v>
      </c>
      <c r="K445" t="b">
        <v>0</v>
      </c>
      <c r="L445" t="b">
        <v>0</v>
      </c>
      <c r="M445" t="b">
        <v>0</v>
      </c>
      <c r="N445" t="b">
        <v>1</v>
      </c>
      <c r="O445" t="b">
        <v>0</v>
      </c>
      <c r="P445">
        <v>4</v>
      </c>
      <c r="Q445" t="b">
        <v>0</v>
      </c>
      <c r="R445" t="b">
        <v>0</v>
      </c>
      <c r="S445" t="b">
        <v>0</v>
      </c>
      <c r="T445" t="b">
        <v>0</v>
      </c>
      <c r="U445" t="b">
        <v>0</v>
      </c>
      <c r="V445" t="b">
        <v>1</v>
      </c>
      <c r="W445" t="b">
        <v>1</v>
      </c>
      <c r="X445" t="b">
        <v>1</v>
      </c>
      <c r="Y445" t="b">
        <v>0</v>
      </c>
      <c r="Z445" t="b">
        <v>0</v>
      </c>
      <c r="AA445" t="b">
        <v>0</v>
      </c>
      <c r="AB445" t="b">
        <v>0</v>
      </c>
      <c r="AC445" t="b">
        <v>0</v>
      </c>
      <c r="AD445" t="b">
        <v>0</v>
      </c>
      <c r="AE445" t="b">
        <v>0</v>
      </c>
      <c r="AF445" t="b">
        <v>0</v>
      </c>
      <c r="AG445" t="b">
        <v>0</v>
      </c>
      <c r="AH445">
        <v>0</v>
      </c>
      <c r="AI445" t="b">
        <v>0</v>
      </c>
      <c r="AJ445" t="b">
        <v>0</v>
      </c>
      <c r="AK445">
        <v>218</v>
      </c>
      <c r="AL445">
        <v>2</v>
      </c>
      <c r="AM445" t="s">
        <v>573</v>
      </c>
    </row>
    <row r="446" spans="1:39" x14ac:dyDescent="0.25">
      <c r="A446" t="s">
        <v>490</v>
      </c>
      <c r="B446" t="s">
        <v>560</v>
      </c>
      <c r="C446">
        <v>22</v>
      </c>
      <c r="D446">
        <v>0</v>
      </c>
      <c r="E446" t="s">
        <v>495</v>
      </c>
      <c r="F446" t="s">
        <v>101</v>
      </c>
      <c r="G446" t="b">
        <v>1</v>
      </c>
      <c r="H446" t="b">
        <v>0</v>
      </c>
      <c r="I446" t="b">
        <v>0</v>
      </c>
      <c r="J446" t="b">
        <v>0</v>
      </c>
      <c r="K446" t="b">
        <v>0</v>
      </c>
      <c r="L446" t="b">
        <v>0</v>
      </c>
      <c r="M446" t="b">
        <v>0</v>
      </c>
      <c r="N446" t="b">
        <v>1</v>
      </c>
      <c r="O446" t="b">
        <v>1</v>
      </c>
      <c r="P446">
        <v>0</v>
      </c>
      <c r="Q446" t="b">
        <v>0</v>
      </c>
      <c r="R446" t="b">
        <v>1</v>
      </c>
      <c r="S446" t="b">
        <v>0</v>
      </c>
      <c r="T446" t="b">
        <v>0</v>
      </c>
      <c r="U446" t="b">
        <v>0</v>
      </c>
      <c r="V446" t="b">
        <v>0</v>
      </c>
      <c r="W446" t="b">
        <v>0</v>
      </c>
      <c r="X446" t="b">
        <v>0</v>
      </c>
      <c r="Y446" t="b">
        <v>0</v>
      </c>
      <c r="Z446" t="b">
        <v>0</v>
      </c>
      <c r="AA446" t="b">
        <v>0</v>
      </c>
      <c r="AB446" t="b">
        <v>0</v>
      </c>
      <c r="AC446" t="b">
        <v>0</v>
      </c>
      <c r="AD446" t="b">
        <v>0</v>
      </c>
      <c r="AE446" t="b">
        <v>0</v>
      </c>
      <c r="AF446" t="b">
        <v>0</v>
      </c>
      <c r="AG446" t="b">
        <v>1</v>
      </c>
      <c r="AH446">
        <v>0</v>
      </c>
      <c r="AI446" t="b">
        <v>0</v>
      </c>
      <c r="AJ446" t="b">
        <v>0</v>
      </c>
      <c r="AK446">
        <v>2735</v>
      </c>
      <c r="AL446">
        <v>2</v>
      </c>
      <c r="AM446" t="s">
        <v>171</v>
      </c>
    </row>
    <row r="447" spans="1:39" x14ac:dyDescent="0.25">
      <c r="A447" t="s">
        <v>490</v>
      </c>
      <c r="B447" t="s">
        <v>560</v>
      </c>
      <c r="C447">
        <v>203</v>
      </c>
      <c r="D447">
        <v>0</v>
      </c>
      <c r="E447" t="s">
        <v>504</v>
      </c>
      <c r="F447" t="s">
        <v>101</v>
      </c>
      <c r="G447" t="b">
        <v>1</v>
      </c>
      <c r="H447" t="b">
        <v>0</v>
      </c>
      <c r="I447" t="b">
        <v>0</v>
      </c>
      <c r="J447" t="b">
        <v>0</v>
      </c>
      <c r="K447" t="b">
        <v>0</v>
      </c>
      <c r="L447" t="b">
        <v>0</v>
      </c>
      <c r="M447" t="b">
        <v>0</v>
      </c>
      <c r="N447" t="b">
        <v>1</v>
      </c>
      <c r="O447" t="b">
        <v>0</v>
      </c>
      <c r="P447">
        <v>0</v>
      </c>
      <c r="Q447" t="b">
        <v>0</v>
      </c>
      <c r="R447" t="b">
        <v>1</v>
      </c>
      <c r="S447" t="b">
        <v>0</v>
      </c>
      <c r="T447" t="b">
        <v>0</v>
      </c>
      <c r="U447" t="b">
        <v>0</v>
      </c>
      <c r="V447" t="b">
        <v>0</v>
      </c>
      <c r="W447" t="b">
        <v>0</v>
      </c>
      <c r="X447" t="b">
        <v>0</v>
      </c>
      <c r="Y447" t="b">
        <v>0</v>
      </c>
      <c r="Z447" t="b">
        <v>0</v>
      </c>
      <c r="AA447" t="b">
        <v>0</v>
      </c>
      <c r="AB447" t="b">
        <v>0</v>
      </c>
      <c r="AC447" t="b">
        <v>0</v>
      </c>
      <c r="AD447" t="b">
        <v>0</v>
      </c>
      <c r="AE447" t="b">
        <v>0</v>
      </c>
      <c r="AF447" t="b">
        <v>0</v>
      </c>
      <c r="AG447" t="b">
        <v>0</v>
      </c>
      <c r="AH447">
        <v>0</v>
      </c>
      <c r="AI447" t="b">
        <v>0</v>
      </c>
      <c r="AJ447" t="b">
        <v>0</v>
      </c>
      <c r="AK447">
        <v>1298</v>
      </c>
      <c r="AL447">
        <v>2</v>
      </c>
      <c r="AM447" t="s">
        <v>574</v>
      </c>
    </row>
    <row r="448" spans="1:39" x14ac:dyDescent="0.25">
      <c r="A448" t="s">
        <v>490</v>
      </c>
      <c r="B448" t="s">
        <v>560</v>
      </c>
      <c r="C448">
        <v>387</v>
      </c>
      <c r="D448">
        <v>0</v>
      </c>
      <c r="E448" t="s">
        <v>19</v>
      </c>
      <c r="F448" t="s">
        <v>101</v>
      </c>
      <c r="G448" t="b">
        <v>0</v>
      </c>
      <c r="H448" t="b">
        <v>0</v>
      </c>
      <c r="I448" t="b">
        <v>0</v>
      </c>
      <c r="J448" t="b">
        <v>0</v>
      </c>
      <c r="K448" t="b">
        <v>0</v>
      </c>
      <c r="L448" t="b">
        <v>0</v>
      </c>
      <c r="M448" t="b">
        <v>0</v>
      </c>
      <c r="N448" t="b">
        <v>0</v>
      </c>
      <c r="O448" t="b">
        <v>0</v>
      </c>
      <c r="P448">
        <v>0</v>
      </c>
      <c r="Q448" t="b">
        <v>0</v>
      </c>
      <c r="R448" t="b">
        <v>0</v>
      </c>
      <c r="S448" t="b">
        <v>0</v>
      </c>
      <c r="T448" t="b">
        <v>0</v>
      </c>
      <c r="U448" t="b">
        <v>0</v>
      </c>
      <c r="V448" t="b">
        <v>0</v>
      </c>
      <c r="W448" t="b">
        <v>0</v>
      </c>
      <c r="X448" t="b">
        <v>0</v>
      </c>
      <c r="Y448" t="b">
        <v>0</v>
      </c>
      <c r="Z448" t="b">
        <v>0</v>
      </c>
      <c r="AA448" t="b">
        <v>0</v>
      </c>
      <c r="AB448" t="b">
        <v>0</v>
      </c>
      <c r="AC448" t="b">
        <v>0</v>
      </c>
      <c r="AD448" t="b">
        <v>0</v>
      </c>
      <c r="AE448" t="b">
        <v>0</v>
      </c>
      <c r="AF448" t="b">
        <v>0</v>
      </c>
      <c r="AG448" t="b">
        <v>0</v>
      </c>
      <c r="AH448">
        <v>0</v>
      </c>
      <c r="AI448" t="b">
        <v>0</v>
      </c>
      <c r="AJ448" t="b">
        <v>1</v>
      </c>
      <c r="AK448">
        <v>418</v>
      </c>
      <c r="AL448">
        <v>0</v>
      </c>
      <c r="AM448" t="s">
        <v>575</v>
      </c>
    </row>
    <row r="449" spans="1:39" x14ac:dyDescent="0.25">
      <c r="A449" t="s">
        <v>490</v>
      </c>
      <c r="B449" t="s">
        <v>560</v>
      </c>
      <c r="C449">
        <v>516</v>
      </c>
      <c r="D449">
        <v>0</v>
      </c>
      <c r="E449" t="s">
        <v>377</v>
      </c>
      <c r="F449" t="s">
        <v>102</v>
      </c>
      <c r="G449" t="b">
        <v>1</v>
      </c>
      <c r="H449" t="b">
        <v>0</v>
      </c>
      <c r="I449" t="b">
        <v>0</v>
      </c>
      <c r="J449" t="b">
        <v>0</v>
      </c>
      <c r="K449" t="b">
        <v>0</v>
      </c>
      <c r="L449" t="b">
        <v>0</v>
      </c>
      <c r="M449" t="b">
        <v>0</v>
      </c>
      <c r="N449" t="b">
        <v>1</v>
      </c>
      <c r="O449" t="b">
        <v>0</v>
      </c>
      <c r="P449">
        <v>4</v>
      </c>
      <c r="Q449" t="b">
        <v>0</v>
      </c>
      <c r="R449" t="b">
        <v>0</v>
      </c>
      <c r="S449" t="b">
        <v>0</v>
      </c>
      <c r="T449" t="b">
        <v>0</v>
      </c>
      <c r="U449" t="b">
        <v>0</v>
      </c>
      <c r="V449" t="b">
        <v>1</v>
      </c>
      <c r="W449" t="b">
        <v>1</v>
      </c>
      <c r="X449" t="b">
        <v>1</v>
      </c>
      <c r="Y449" t="b">
        <v>0</v>
      </c>
      <c r="Z449" t="b">
        <v>0</v>
      </c>
      <c r="AA449" t="b">
        <v>0</v>
      </c>
      <c r="AB449" t="b">
        <v>0</v>
      </c>
      <c r="AC449" t="b">
        <v>0</v>
      </c>
      <c r="AD449" t="b">
        <v>0</v>
      </c>
      <c r="AE449" t="b">
        <v>0</v>
      </c>
      <c r="AF449" t="b">
        <v>0</v>
      </c>
      <c r="AG449" t="b">
        <v>0</v>
      </c>
      <c r="AH449">
        <v>0</v>
      </c>
      <c r="AI449" t="b">
        <v>0</v>
      </c>
      <c r="AJ449" t="b">
        <v>0</v>
      </c>
      <c r="AK449">
        <v>225</v>
      </c>
      <c r="AL449">
        <v>2</v>
      </c>
      <c r="AM449" t="s">
        <v>576</v>
      </c>
    </row>
    <row r="450" spans="1:39" x14ac:dyDescent="0.25">
      <c r="A450" t="s">
        <v>490</v>
      </c>
      <c r="B450" t="s">
        <v>560</v>
      </c>
      <c r="C450">
        <v>576</v>
      </c>
      <c r="D450">
        <v>0</v>
      </c>
      <c r="E450" t="s">
        <v>504</v>
      </c>
      <c r="F450" t="s">
        <v>101</v>
      </c>
      <c r="G450" t="b">
        <v>1</v>
      </c>
      <c r="H450" t="b">
        <v>0</v>
      </c>
      <c r="I450" t="b">
        <v>0</v>
      </c>
      <c r="J450" t="b">
        <v>0</v>
      </c>
      <c r="K450" t="b">
        <v>0</v>
      </c>
      <c r="L450" t="b">
        <v>0</v>
      </c>
      <c r="M450" t="b">
        <v>0</v>
      </c>
      <c r="N450" t="b">
        <v>1</v>
      </c>
      <c r="O450" t="b">
        <v>0</v>
      </c>
      <c r="P450">
        <v>0</v>
      </c>
      <c r="Q450" t="b">
        <v>0</v>
      </c>
      <c r="R450" t="b">
        <v>1</v>
      </c>
      <c r="S450" t="b">
        <v>0</v>
      </c>
      <c r="T450" t="b">
        <v>0</v>
      </c>
      <c r="U450" t="b">
        <v>0</v>
      </c>
      <c r="V450" t="b">
        <v>0</v>
      </c>
      <c r="W450" t="b">
        <v>0</v>
      </c>
      <c r="X450" t="b">
        <v>0</v>
      </c>
      <c r="Y450" t="b">
        <v>0</v>
      </c>
      <c r="Z450" t="b">
        <v>0</v>
      </c>
      <c r="AA450" t="b">
        <v>0</v>
      </c>
      <c r="AB450" t="b">
        <v>0</v>
      </c>
      <c r="AC450" t="b">
        <v>0</v>
      </c>
      <c r="AD450" t="b">
        <v>0</v>
      </c>
      <c r="AE450" t="b">
        <v>0</v>
      </c>
      <c r="AF450" t="b">
        <v>0</v>
      </c>
      <c r="AG450" t="b">
        <v>1</v>
      </c>
      <c r="AH450">
        <v>3</v>
      </c>
      <c r="AI450" t="b">
        <v>0</v>
      </c>
      <c r="AJ450" t="b">
        <v>0</v>
      </c>
      <c r="AK450">
        <v>411</v>
      </c>
      <c r="AL450">
        <v>3</v>
      </c>
      <c r="AM450" t="s">
        <v>577</v>
      </c>
    </row>
    <row r="451" spans="1:39" x14ac:dyDescent="0.25">
      <c r="A451" t="s">
        <v>490</v>
      </c>
      <c r="B451" t="s">
        <v>560</v>
      </c>
      <c r="C451">
        <v>502</v>
      </c>
      <c r="D451">
        <v>0</v>
      </c>
      <c r="E451" t="s">
        <v>377</v>
      </c>
      <c r="F451" t="s">
        <v>102</v>
      </c>
      <c r="G451" t="b">
        <v>1</v>
      </c>
      <c r="H451" t="b">
        <v>0</v>
      </c>
      <c r="I451" t="b">
        <v>0</v>
      </c>
      <c r="J451" t="b">
        <v>0</v>
      </c>
      <c r="K451" t="b">
        <v>0</v>
      </c>
      <c r="L451" t="b">
        <v>0</v>
      </c>
      <c r="M451" t="b">
        <v>0</v>
      </c>
      <c r="N451" t="b">
        <v>1</v>
      </c>
      <c r="O451" t="b">
        <v>0</v>
      </c>
      <c r="P451">
        <v>4</v>
      </c>
      <c r="Q451" t="b">
        <v>0</v>
      </c>
      <c r="R451" t="b">
        <v>0</v>
      </c>
      <c r="S451" t="b">
        <v>0</v>
      </c>
      <c r="T451" t="b">
        <v>0</v>
      </c>
      <c r="U451" t="b">
        <v>0</v>
      </c>
      <c r="V451" t="b">
        <v>1</v>
      </c>
      <c r="W451" t="b">
        <v>1</v>
      </c>
      <c r="X451" t="b">
        <v>1</v>
      </c>
      <c r="Y451" t="b">
        <v>0</v>
      </c>
      <c r="Z451" t="b">
        <v>0</v>
      </c>
      <c r="AA451" t="b">
        <v>0</v>
      </c>
      <c r="AB451" t="b">
        <v>0</v>
      </c>
      <c r="AC451" t="b">
        <v>0</v>
      </c>
      <c r="AD451" t="b">
        <v>0</v>
      </c>
      <c r="AE451" t="b">
        <v>0</v>
      </c>
      <c r="AF451" t="b">
        <v>0</v>
      </c>
      <c r="AG451" t="b">
        <v>0</v>
      </c>
      <c r="AH451">
        <v>0</v>
      </c>
      <c r="AI451" t="b">
        <v>0</v>
      </c>
      <c r="AJ451" t="b">
        <v>0</v>
      </c>
      <c r="AK451">
        <v>308</v>
      </c>
      <c r="AL451">
        <v>2</v>
      </c>
      <c r="AM451" t="s">
        <v>578</v>
      </c>
    </row>
    <row r="452" spans="1:39" x14ac:dyDescent="0.25">
      <c r="A452" t="s">
        <v>490</v>
      </c>
      <c r="B452" t="s">
        <v>560</v>
      </c>
      <c r="C452">
        <v>520</v>
      </c>
      <c r="D452">
        <v>0</v>
      </c>
      <c r="E452" t="s">
        <v>377</v>
      </c>
      <c r="F452" t="s">
        <v>102</v>
      </c>
      <c r="G452" t="b">
        <v>1</v>
      </c>
      <c r="H452" t="b">
        <v>0</v>
      </c>
      <c r="I452" t="b">
        <v>0</v>
      </c>
      <c r="J452" t="b">
        <v>0</v>
      </c>
      <c r="K452" t="b">
        <v>0</v>
      </c>
      <c r="L452" t="b">
        <v>0</v>
      </c>
      <c r="M452" t="b">
        <v>0</v>
      </c>
      <c r="N452" t="b">
        <v>1</v>
      </c>
      <c r="O452" t="b">
        <v>0</v>
      </c>
      <c r="P452">
        <v>3</v>
      </c>
      <c r="Q452" t="b">
        <v>0</v>
      </c>
      <c r="R452" t="b">
        <v>0</v>
      </c>
      <c r="S452" t="b">
        <v>0</v>
      </c>
      <c r="T452" t="b">
        <v>0</v>
      </c>
      <c r="U452" t="b">
        <v>0</v>
      </c>
      <c r="V452" t="b">
        <v>1</v>
      </c>
      <c r="W452" t="b">
        <v>1</v>
      </c>
      <c r="X452" t="b">
        <v>1</v>
      </c>
      <c r="Y452" t="b">
        <v>0</v>
      </c>
      <c r="Z452" t="b">
        <v>0</v>
      </c>
      <c r="AA452" t="b">
        <v>0</v>
      </c>
      <c r="AB452" t="b">
        <v>0</v>
      </c>
      <c r="AC452" t="b">
        <v>0</v>
      </c>
      <c r="AD452" t="b">
        <v>0</v>
      </c>
      <c r="AE452" t="b">
        <v>0</v>
      </c>
      <c r="AF452" t="b">
        <v>0</v>
      </c>
      <c r="AG452" t="b">
        <v>0</v>
      </c>
      <c r="AH452">
        <v>0</v>
      </c>
      <c r="AI452" t="b">
        <v>0</v>
      </c>
      <c r="AJ452" t="b">
        <v>0</v>
      </c>
      <c r="AK452">
        <v>740</v>
      </c>
      <c r="AL452">
        <v>2</v>
      </c>
      <c r="AM452" t="s">
        <v>579</v>
      </c>
    </row>
    <row r="453" spans="1:39" x14ac:dyDescent="0.25">
      <c r="A453" t="s">
        <v>490</v>
      </c>
      <c r="B453" t="s">
        <v>560</v>
      </c>
      <c r="C453">
        <v>545</v>
      </c>
      <c r="D453">
        <v>0</v>
      </c>
      <c r="E453" t="s">
        <v>377</v>
      </c>
      <c r="F453" t="s">
        <v>102</v>
      </c>
      <c r="G453" t="b">
        <v>1</v>
      </c>
      <c r="H453" t="b">
        <v>0</v>
      </c>
      <c r="I453" t="b">
        <v>0</v>
      </c>
      <c r="J453" t="b">
        <v>0</v>
      </c>
      <c r="K453" t="b">
        <v>0</v>
      </c>
      <c r="L453" t="b">
        <v>0</v>
      </c>
      <c r="M453" t="b">
        <v>0</v>
      </c>
      <c r="N453" t="b">
        <v>1</v>
      </c>
      <c r="O453" t="b">
        <v>0</v>
      </c>
      <c r="P453">
        <v>4</v>
      </c>
      <c r="Q453" t="b">
        <v>0</v>
      </c>
      <c r="R453" t="b">
        <v>0</v>
      </c>
      <c r="S453" t="b">
        <v>0</v>
      </c>
      <c r="T453" t="b">
        <v>0</v>
      </c>
      <c r="U453" t="b">
        <v>0</v>
      </c>
      <c r="V453" t="b">
        <v>1</v>
      </c>
      <c r="W453" t="b">
        <v>1</v>
      </c>
      <c r="X453" t="b">
        <v>1</v>
      </c>
      <c r="Y453" t="b">
        <v>0</v>
      </c>
      <c r="Z453" t="b">
        <v>0</v>
      </c>
      <c r="AA453" t="b">
        <v>0</v>
      </c>
      <c r="AB453" t="b">
        <v>0</v>
      </c>
      <c r="AC453" t="b">
        <v>0</v>
      </c>
      <c r="AD453" t="b">
        <v>0</v>
      </c>
      <c r="AE453" t="b">
        <v>0</v>
      </c>
      <c r="AF453" t="b">
        <v>0</v>
      </c>
      <c r="AG453" t="b">
        <v>0</v>
      </c>
      <c r="AH453">
        <v>0</v>
      </c>
      <c r="AI453" t="b">
        <v>0</v>
      </c>
      <c r="AJ453" t="b">
        <v>0</v>
      </c>
      <c r="AK453">
        <v>222</v>
      </c>
      <c r="AL453">
        <v>2</v>
      </c>
      <c r="AM453" t="s">
        <v>580</v>
      </c>
    </row>
    <row r="454" spans="1:39" x14ac:dyDescent="0.25">
      <c r="A454" t="s">
        <v>490</v>
      </c>
      <c r="B454" t="s">
        <v>560</v>
      </c>
      <c r="C454">
        <v>482</v>
      </c>
      <c r="D454">
        <v>0</v>
      </c>
      <c r="E454" t="s">
        <v>492</v>
      </c>
      <c r="F454" t="s">
        <v>101</v>
      </c>
      <c r="G454" t="b">
        <v>0</v>
      </c>
      <c r="H454" t="b">
        <v>0</v>
      </c>
      <c r="I454" t="b">
        <v>0</v>
      </c>
      <c r="J454" t="b">
        <v>0</v>
      </c>
      <c r="K454" t="b">
        <v>0</v>
      </c>
      <c r="L454" t="b">
        <v>0</v>
      </c>
      <c r="M454" t="b">
        <v>0</v>
      </c>
      <c r="N454" t="b">
        <v>0</v>
      </c>
      <c r="O454" t="b">
        <v>0</v>
      </c>
      <c r="P454">
        <v>2</v>
      </c>
      <c r="Q454" t="b">
        <v>0</v>
      </c>
      <c r="R454" t="b">
        <v>0</v>
      </c>
      <c r="S454" t="b">
        <v>0</v>
      </c>
      <c r="T454" t="b">
        <v>0</v>
      </c>
      <c r="U454" t="b">
        <v>0</v>
      </c>
      <c r="V454" t="b">
        <v>0</v>
      </c>
      <c r="W454" t="b">
        <v>0</v>
      </c>
      <c r="X454" t="b">
        <v>0</v>
      </c>
      <c r="Y454" t="b">
        <v>0</v>
      </c>
      <c r="Z454" t="b">
        <v>0</v>
      </c>
      <c r="AA454" t="b">
        <v>0</v>
      </c>
      <c r="AB454" t="b">
        <v>0</v>
      </c>
      <c r="AC454" t="b">
        <v>0</v>
      </c>
      <c r="AD454" t="b">
        <v>0</v>
      </c>
      <c r="AE454" t="b">
        <v>0</v>
      </c>
      <c r="AF454" t="b">
        <v>0</v>
      </c>
      <c r="AG454" t="b">
        <v>0</v>
      </c>
      <c r="AH454">
        <v>0</v>
      </c>
      <c r="AI454" t="b">
        <v>0</v>
      </c>
      <c r="AJ454" t="b">
        <v>1</v>
      </c>
      <c r="AK454">
        <v>196</v>
      </c>
      <c r="AL454">
        <v>0</v>
      </c>
      <c r="AM454" t="s">
        <v>581</v>
      </c>
    </row>
    <row r="455" spans="1:39" x14ac:dyDescent="0.25">
      <c r="A455" t="s">
        <v>490</v>
      </c>
      <c r="B455" t="s">
        <v>560</v>
      </c>
      <c r="C455">
        <v>487</v>
      </c>
      <c r="D455">
        <v>0</v>
      </c>
      <c r="E455" t="s">
        <v>19</v>
      </c>
      <c r="F455" t="s">
        <v>101</v>
      </c>
      <c r="G455" t="b">
        <v>0</v>
      </c>
      <c r="H455" t="b">
        <v>0</v>
      </c>
      <c r="I455" t="b">
        <v>0</v>
      </c>
      <c r="J455" t="b">
        <v>0</v>
      </c>
      <c r="K455" t="b">
        <v>0</v>
      </c>
      <c r="L455" t="b">
        <v>0</v>
      </c>
      <c r="M455" t="b">
        <v>0</v>
      </c>
      <c r="N455" t="b">
        <v>0</v>
      </c>
      <c r="O455" t="b">
        <v>0</v>
      </c>
      <c r="P455">
        <v>0</v>
      </c>
      <c r="Q455" t="b">
        <v>0</v>
      </c>
      <c r="R455" t="b">
        <v>0</v>
      </c>
      <c r="S455" t="b">
        <v>0</v>
      </c>
      <c r="T455" t="b">
        <v>0</v>
      </c>
      <c r="U455" t="b">
        <v>0</v>
      </c>
      <c r="V455" t="b">
        <v>0</v>
      </c>
      <c r="W455" t="b">
        <v>0</v>
      </c>
      <c r="X455" t="b">
        <v>0</v>
      </c>
      <c r="Y455" t="b">
        <v>0</v>
      </c>
      <c r="Z455" t="b">
        <v>0</v>
      </c>
      <c r="AA455" t="b">
        <v>0</v>
      </c>
      <c r="AB455" t="b">
        <v>0</v>
      </c>
      <c r="AC455" t="b">
        <v>0</v>
      </c>
      <c r="AD455" t="b">
        <v>0</v>
      </c>
      <c r="AE455" t="b">
        <v>0</v>
      </c>
      <c r="AF455" t="b">
        <v>0</v>
      </c>
      <c r="AG455" t="b">
        <v>0</v>
      </c>
      <c r="AH455">
        <v>0</v>
      </c>
      <c r="AI455" t="b">
        <v>0</v>
      </c>
      <c r="AJ455" t="b">
        <v>1</v>
      </c>
      <c r="AK455">
        <v>446</v>
      </c>
      <c r="AL455">
        <v>0</v>
      </c>
      <c r="AM455" t="s">
        <v>582</v>
      </c>
    </row>
    <row r="456" spans="1:39" x14ac:dyDescent="0.25">
      <c r="A456" t="s">
        <v>490</v>
      </c>
      <c r="B456" t="s">
        <v>560</v>
      </c>
      <c r="C456">
        <v>432</v>
      </c>
      <c r="D456">
        <v>0</v>
      </c>
      <c r="E456" t="s">
        <v>19</v>
      </c>
      <c r="F456" t="s">
        <v>101</v>
      </c>
      <c r="G456" t="b">
        <v>0</v>
      </c>
      <c r="H456" t="b">
        <v>0</v>
      </c>
      <c r="I456" t="b">
        <v>0</v>
      </c>
      <c r="J456" t="b">
        <v>0</v>
      </c>
      <c r="K456" t="b">
        <v>0</v>
      </c>
      <c r="L456" t="b">
        <v>0</v>
      </c>
      <c r="M456" t="b">
        <v>0</v>
      </c>
      <c r="N456" t="b">
        <v>0</v>
      </c>
      <c r="O456" t="b">
        <v>0</v>
      </c>
      <c r="P456">
        <v>0</v>
      </c>
      <c r="Q456" t="b">
        <v>0</v>
      </c>
      <c r="R456" t="b">
        <v>0</v>
      </c>
      <c r="S456" t="b">
        <v>0</v>
      </c>
      <c r="T456" t="b">
        <v>0</v>
      </c>
      <c r="U456" t="b">
        <v>0</v>
      </c>
      <c r="V456" t="b">
        <v>0</v>
      </c>
      <c r="W456" t="b">
        <v>0</v>
      </c>
      <c r="X456" t="b">
        <v>0</v>
      </c>
      <c r="Y456" t="b">
        <v>0</v>
      </c>
      <c r="Z456" t="b">
        <v>0</v>
      </c>
      <c r="AA456" t="b">
        <v>0</v>
      </c>
      <c r="AB456" t="b">
        <v>0</v>
      </c>
      <c r="AC456" t="b">
        <v>0</v>
      </c>
      <c r="AD456" t="b">
        <v>0</v>
      </c>
      <c r="AE456" t="b">
        <v>0</v>
      </c>
      <c r="AF456" t="b">
        <v>0</v>
      </c>
      <c r="AG456" t="b">
        <v>0</v>
      </c>
      <c r="AH456">
        <v>0</v>
      </c>
      <c r="AI456" t="b">
        <v>0</v>
      </c>
      <c r="AJ456" t="b">
        <v>1</v>
      </c>
      <c r="AK456">
        <v>195</v>
      </c>
      <c r="AL456">
        <v>0</v>
      </c>
      <c r="AM456" t="s">
        <v>583</v>
      </c>
    </row>
    <row r="457" spans="1:39" x14ac:dyDescent="0.25">
      <c r="A457" t="s">
        <v>490</v>
      </c>
      <c r="B457" t="s">
        <v>560</v>
      </c>
      <c r="C457">
        <v>178</v>
      </c>
      <c r="D457">
        <v>0</v>
      </c>
      <c r="E457" t="s">
        <v>19</v>
      </c>
      <c r="F457" t="s">
        <v>101</v>
      </c>
      <c r="G457" t="b">
        <v>1</v>
      </c>
      <c r="H457" t="b">
        <v>0</v>
      </c>
      <c r="I457" t="b">
        <v>0</v>
      </c>
      <c r="J457" t="b">
        <v>0</v>
      </c>
      <c r="K457" t="b">
        <v>0</v>
      </c>
      <c r="L457" t="b">
        <v>0</v>
      </c>
      <c r="M457" t="b">
        <v>0</v>
      </c>
      <c r="N457" t="b">
        <v>0</v>
      </c>
      <c r="O457" t="b">
        <v>0</v>
      </c>
      <c r="P457">
        <v>0</v>
      </c>
      <c r="Q457" t="b">
        <v>0</v>
      </c>
      <c r="R457" t="b">
        <v>0</v>
      </c>
      <c r="S457" t="b">
        <v>0</v>
      </c>
      <c r="T457" t="b">
        <v>0</v>
      </c>
      <c r="U457" t="b">
        <v>0</v>
      </c>
      <c r="V457" t="b">
        <v>0</v>
      </c>
      <c r="W457" t="b">
        <v>0</v>
      </c>
      <c r="X457" t="b">
        <v>0</v>
      </c>
      <c r="Y457" t="b">
        <v>0</v>
      </c>
      <c r="Z457" t="b">
        <v>0</v>
      </c>
      <c r="AA457" t="b">
        <v>0</v>
      </c>
      <c r="AB457" t="b">
        <v>0</v>
      </c>
      <c r="AC457" t="b">
        <v>0</v>
      </c>
      <c r="AD457" t="b">
        <v>0</v>
      </c>
      <c r="AE457" t="b">
        <v>0</v>
      </c>
      <c r="AF457" t="b">
        <v>0</v>
      </c>
      <c r="AG457" t="b">
        <v>0</v>
      </c>
      <c r="AH457">
        <v>1</v>
      </c>
      <c r="AI457" t="b">
        <v>0</v>
      </c>
      <c r="AJ457" t="b">
        <v>0</v>
      </c>
      <c r="AK457">
        <v>524</v>
      </c>
      <c r="AL457">
        <v>0</v>
      </c>
      <c r="AM457" t="s">
        <v>584</v>
      </c>
    </row>
    <row r="458" spans="1:39" x14ac:dyDescent="0.25">
      <c r="A458" t="s">
        <v>490</v>
      </c>
      <c r="B458" t="s">
        <v>560</v>
      </c>
      <c r="C458">
        <v>534</v>
      </c>
      <c r="D458">
        <v>0</v>
      </c>
      <c r="E458" t="s">
        <v>377</v>
      </c>
      <c r="F458" t="s">
        <v>102</v>
      </c>
      <c r="G458" t="b">
        <v>1</v>
      </c>
      <c r="H458" t="b">
        <v>0</v>
      </c>
      <c r="I458" t="b">
        <v>0</v>
      </c>
      <c r="J458" t="b">
        <v>0</v>
      </c>
      <c r="K458" t="b">
        <v>0</v>
      </c>
      <c r="L458" t="b">
        <v>0</v>
      </c>
      <c r="M458" t="b">
        <v>0</v>
      </c>
      <c r="N458" t="b">
        <v>1</v>
      </c>
      <c r="O458" t="b">
        <v>0</v>
      </c>
      <c r="P458">
        <v>3</v>
      </c>
      <c r="Q458" t="b">
        <v>0</v>
      </c>
      <c r="R458" t="b">
        <v>0</v>
      </c>
      <c r="S458" t="b">
        <v>0</v>
      </c>
      <c r="T458" t="b">
        <v>0</v>
      </c>
      <c r="U458" t="b">
        <v>0</v>
      </c>
      <c r="V458" t="b">
        <v>1</v>
      </c>
      <c r="W458" t="b">
        <v>1</v>
      </c>
      <c r="X458" t="b">
        <v>1</v>
      </c>
      <c r="Y458" t="b">
        <v>0</v>
      </c>
      <c r="Z458" t="b">
        <v>0</v>
      </c>
      <c r="AA458" t="b">
        <v>0</v>
      </c>
      <c r="AB458" t="b">
        <v>0</v>
      </c>
      <c r="AC458" t="b">
        <v>0</v>
      </c>
      <c r="AD458" t="b">
        <v>0</v>
      </c>
      <c r="AE458" t="b">
        <v>0</v>
      </c>
      <c r="AF458" t="b">
        <v>0</v>
      </c>
      <c r="AG458" t="b">
        <v>0</v>
      </c>
      <c r="AH458">
        <v>0</v>
      </c>
      <c r="AI458" t="b">
        <v>0</v>
      </c>
      <c r="AJ458" t="b">
        <v>0</v>
      </c>
      <c r="AK458">
        <v>208</v>
      </c>
      <c r="AL458">
        <v>2</v>
      </c>
      <c r="AM458" t="s">
        <v>585</v>
      </c>
    </row>
    <row r="459" spans="1:39" x14ac:dyDescent="0.25">
      <c r="A459" t="s">
        <v>490</v>
      </c>
      <c r="B459" t="s">
        <v>560</v>
      </c>
      <c r="C459">
        <v>309</v>
      </c>
      <c r="D459">
        <v>0</v>
      </c>
      <c r="E459" t="s">
        <v>19</v>
      </c>
      <c r="F459" t="s">
        <v>101</v>
      </c>
      <c r="G459" t="b">
        <v>0</v>
      </c>
      <c r="H459" t="b">
        <v>0</v>
      </c>
      <c r="I459" t="b">
        <v>0</v>
      </c>
      <c r="J459" t="b">
        <v>0</v>
      </c>
      <c r="K459" t="b">
        <v>0</v>
      </c>
      <c r="L459" t="b">
        <v>0</v>
      </c>
      <c r="M459" t="b">
        <v>0</v>
      </c>
      <c r="N459" t="b">
        <v>0</v>
      </c>
      <c r="O459" t="b">
        <v>0</v>
      </c>
      <c r="P459">
        <v>2</v>
      </c>
      <c r="Q459" t="b">
        <v>0</v>
      </c>
      <c r="R459" t="b">
        <v>0</v>
      </c>
      <c r="S459" t="b">
        <v>0</v>
      </c>
      <c r="T459" t="b">
        <v>0</v>
      </c>
      <c r="U459" t="b">
        <v>0</v>
      </c>
      <c r="V459" t="b">
        <v>0</v>
      </c>
      <c r="W459" t="b">
        <v>0</v>
      </c>
      <c r="X459" t="b">
        <v>0</v>
      </c>
      <c r="Y459" t="b">
        <v>0</v>
      </c>
      <c r="Z459" t="b">
        <v>1</v>
      </c>
      <c r="AA459" t="b">
        <v>0</v>
      </c>
      <c r="AB459" t="b">
        <v>0</v>
      </c>
      <c r="AC459" t="b">
        <v>0</v>
      </c>
      <c r="AD459" t="b">
        <v>0</v>
      </c>
      <c r="AE459" t="b">
        <v>0</v>
      </c>
      <c r="AF459" t="b">
        <v>0</v>
      </c>
      <c r="AG459" t="b">
        <v>0</v>
      </c>
      <c r="AH459">
        <v>0</v>
      </c>
      <c r="AI459" t="b">
        <v>0</v>
      </c>
      <c r="AJ459" t="b">
        <v>1</v>
      </c>
      <c r="AK459">
        <v>262</v>
      </c>
      <c r="AL459">
        <v>0</v>
      </c>
      <c r="AM459" t="s">
        <v>586</v>
      </c>
    </row>
    <row r="460" spans="1:39" x14ac:dyDescent="0.25">
      <c r="A460" t="s">
        <v>490</v>
      </c>
      <c r="B460" t="s">
        <v>560</v>
      </c>
      <c r="C460">
        <v>505</v>
      </c>
      <c r="D460">
        <v>0</v>
      </c>
      <c r="E460" t="s">
        <v>377</v>
      </c>
      <c r="F460" t="s">
        <v>102</v>
      </c>
      <c r="G460" t="b">
        <v>1</v>
      </c>
      <c r="H460" t="b">
        <v>0</v>
      </c>
      <c r="I460" t="b">
        <v>0</v>
      </c>
      <c r="J460" t="b">
        <v>0</v>
      </c>
      <c r="K460" t="b">
        <v>0</v>
      </c>
      <c r="L460" t="b">
        <v>0</v>
      </c>
      <c r="M460" t="b">
        <v>0</v>
      </c>
      <c r="N460" t="b">
        <v>1</v>
      </c>
      <c r="O460" t="b">
        <v>0</v>
      </c>
      <c r="P460">
        <v>4</v>
      </c>
      <c r="Q460" t="b">
        <v>0</v>
      </c>
      <c r="R460" t="b">
        <v>0</v>
      </c>
      <c r="S460" t="b">
        <v>0</v>
      </c>
      <c r="T460" t="b">
        <v>0</v>
      </c>
      <c r="U460" t="b">
        <v>0</v>
      </c>
      <c r="V460" t="b">
        <v>1</v>
      </c>
      <c r="W460" t="b">
        <v>1</v>
      </c>
      <c r="X460" t="b">
        <v>1</v>
      </c>
      <c r="Y460" t="b">
        <v>0</v>
      </c>
      <c r="Z460" t="b">
        <v>0</v>
      </c>
      <c r="AA460" t="b">
        <v>0</v>
      </c>
      <c r="AB460" t="b">
        <v>0</v>
      </c>
      <c r="AC460" t="b">
        <v>0</v>
      </c>
      <c r="AD460" t="b">
        <v>0</v>
      </c>
      <c r="AE460" t="b">
        <v>0</v>
      </c>
      <c r="AF460" t="b">
        <v>0</v>
      </c>
      <c r="AG460" t="b">
        <v>0</v>
      </c>
      <c r="AH460">
        <v>0</v>
      </c>
      <c r="AI460" t="b">
        <v>0</v>
      </c>
      <c r="AJ460" t="b">
        <v>0</v>
      </c>
      <c r="AK460">
        <v>382</v>
      </c>
      <c r="AL460">
        <v>2</v>
      </c>
      <c r="AM460" t="s">
        <v>587</v>
      </c>
    </row>
    <row r="461" spans="1:39" x14ac:dyDescent="0.25">
      <c r="A461" t="s">
        <v>490</v>
      </c>
      <c r="B461" t="s">
        <v>560</v>
      </c>
      <c r="C461">
        <v>441</v>
      </c>
      <c r="D461">
        <v>0</v>
      </c>
      <c r="E461" t="s">
        <v>19</v>
      </c>
      <c r="F461" t="s">
        <v>101</v>
      </c>
      <c r="G461" t="b">
        <v>0</v>
      </c>
      <c r="H461" t="b">
        <v>0</v>
      </c>
      <c r="I461" t="b">
        <v>0</v>
      </c>
      <c r="J461" t="b">
        <v>0</v>
      </c>
      <c r="K461" t="b">
        <v>0</v>
      </c>
      <c r="L461" t="b">
        <v>0</v>
      </c>
      <c r="M461" t="b">
        <v>0</v>
      </c>
      <c r="N461" t="b">
        <v>0</v>
      </c>
      <c r="O461" t="b">
        <v>0</v>
      </c>
      <c r="P461">
        <v>0</v>
      </c>
      <c r="Q461" t="b">
        <v>0</v>
      </c>
      <c r="R461" t="b">
        <v>0</v>
      </c>
      <c r="S461" t="b">
        <v>0</v>
      </c>
      <c r="T461" t="b">
        <v>0</v>
      </c>
      <c r="U461" t="b">
        <v>0</v>
      </c>
      <c r="V461" t="b">
        <v>0</v>
      </c>
      <c r="W461" t="b">
        <v>0</v>
      </c>
      <c r="X461" t="b">
        <v>0</v>
      </c>
      <c r="Y461" t="b">
        <v>0</v>
      </c>
      <c r="Z461" t="b">
        <v>0</v>
      </c>
      <c r="AA461" t="b">
        <v>0</v>
      </c>
      <c r="AB461" t="b">
        <v>0</v>
      </c>
      <c r="AC461" t="b">
        <v>0</v>
      </c>
      <c r="AD461" t="b">
        <v>0</v>
      </c>
      <c r="AE461" t="b">
        <v>0</v>
      </c>
      <c r="AF461" t="b">
        <v>0</v>
      </c>
      <c r="AG461" t="b">
        <v>0</v>
      </c>
      <c r="AH461">
        <v>0</v>
      </c>
      <c r="AI461" t="b">
        <v>0</v>
      </c>
      <c r="AJ461" t="b">
        <v>1</v>
      </c>
      <c r="AK461">
        <v>470</v>
      </c>
      <c r="AL461">
        <v>0</v>
      </c>
      <c r="AM461" t="s">
        <v>588</v>
      </c>
    </row>
    <row r="462" spans="1:39" x14ac:dyDescent="0.25">
      <c r="A462" t="s">
        <v>490</v>
      </c>
      <c r="B462" t="s">
        <v>560</v>
      </c>
      <c r="C462">
        <v>528</v>
      </c>
      <c r="D462">
        <v>0</v>
      </c>
      <c r="E462" t="s">
        <v>377</v>
      </c>
      <c r="F462" t="s">
        <v>102</v>
      </c>
      <c r="G462" t="b">
        <v>1</v>
      </c>
      <c r="H462" t="b">
        <v>0</v>
      </c>
      <c r="I462" t="b">
        <v>0</v>
      </c>
      <c r="J462" t="b">
        <v>0</v>
      </c>
      <c r="K462" t="b">
        <v>0</v>
      </c>
      <c r="L462" t="b">
        <v>0</v>
      </c>
      <c r="M462" t="b">
        <v>0</v>
      </c>
      <c r="N462" t="b">
        <v>1</v>
      </c>
      <c r="O462" t="b">
        <v>0</v>
      </c>
      <c r="P462">
        <v>4</v>
      </c>
      <c r="Q462" t="b">
        <v>0</v>
      </c>
      <c r="R462" t="b">
        <v>0</v>
      </c>
      <c r="S462" t="b">
        <v>0</v>
      </c>
      <c r="T462" t="b">
        <v>0</v>
      </c>
      <c r="U462" t="b">
        <v>0</v>
      </c>
      <c r="V462" t="b">
        <v>1</v>
      </c>
      <c r="W462" t="b">
        <v>1</v>
      </c>
      <c r="X462" t="b">
        <v>1</v>
      </c>
      <c r="Y462" t="b">
        <v>0</v>
      </c>
      <c r="Z462" t="b">
        <v>0</v>
      </c>
      <c r="AA462" t="b">
        <v>0</v>
      </c>
      <c r="AB462" t="b">
        <v>0</v>
      </c>
      <c r="AC462" t="b">
        <v>0</v>
      </c>
      <c r="AD462" t="b">
        <v>0</v>
      </c>
      <c r="AE462" t="b">
        <v>0</v>
      </c>
      <c r="AF462" t="b">
        <v>0</v>
      </c>
      <c r="AG462" t="b">
        <v>0</v>
      </c>
      <c r="AH462">
        <v>0</v>
      </c>
      <c r="AI462" t="b">
        <v>0</v>
      </c>
      <c r="AJ462" t="b">
        <v>0</v>
      </c>
      <c r="AK462">
        <v>146</v>
      </c>
      <c r="AL462">
        <v>2</v>
      </c>
      <c r="AM462" t="s">
        <v>589</v>
      </c>
    </row>
    <row r="463" spans="1:39" x14ac:dyDescent="0.25">
      <c r="A463" t="s">
        <v>490</v>
      </c>
      <c r="B463" t="s">
        <v>560</v>
      </c>
      <c r="C463">
        <v>535</v>
      </c>
      <c r="D463">
        <v>0</v>
      </c>
      <c r="E463" t="s">
        <v>393</v>
      </c>
      <c r="F463" t="s">
        <v>101</v>
      </c>
      <c r="G463" t="b">
        <v>1</v>
      </c>
      <c r="H463" t="b">
        <v>0</v>
      </c>
      <c r="I463" t="b">
        <v>0</v>
      </c>
      <c r="J463" t="b">
        <v>0</v>
      </c>
      <c r="K463" t="b">
        <v>0</v>
      </c>
      <c r="L463" t="b">
        <v>0</v>
      </c>
      <c r="M463" t="b">
        <v>0</v>
      </c>
      <c r="N463" t="b">
        <v>1</v>
      </c>
      <c r="O463" t="b">
        <v>0</v>
      </c>
      <c r="P463">
        <v>0</v>
      </c>
      <c r="Q463" t="b">
        <v>0</v>
      </c>
      <c r="R463" t="b">
        <v>0</v>
      </c>
      <c r="S463" t="b">
        <v>0</v>
      </c>
      <c r="T463" t="b">
        <v>0</v>
      </c>
      <c r="U463" t="b">
        <v>0</v>
      </c>
      <c r="V463" t="b">
        <v>0</v>
      </c>
      <c r="W463" t="b">
        <v>0</v>
      </c>
      <c r="X463" t="b">
        <v>0</v>
      </c>
      <c r="Y463" t="b">
        <v>0</v>
      </c>
      <c r="Z463" t="b">
        <v>0</v>
      </c>
      <c r="AA463" t="b">
        <v>0</v>
      </c>
      <c r="AB463" t="b">
        <v>0</v>
      </c>
      <c r="AC463" t="b">
        <v>0</v>
      </c>
      <c r="AD463" t="b">
        <v>0</v>
      </c>
      <c r="AE463" t="b">
        <v>0</v>
      </c>
      <c r="AF463" t="b">
        <v>0</v>
      </c>
      <c r="AG463" t="b">
        <v>1</v>
      </c>
      <c r="AH463">
        <v>0</v>
      </c>
      <c r="AI463" t="b">
        <v>0</v>
      </c>
      <c r="AJ463" t="b">
        <v>0</v>
      </c>
      <c r="AK463">
        <v>210</v>
      </c>
      <c r="AL463">
        <v>2</v>
      </c>
      <c r="AM463" t="s">
        <v>590</v>
      </c>
    </row>
    <row r="464" spans="1:39" x14ac:dyDescent="0.25">
      <c r="A464" t="s">
        <v>490</v>
      </c>
      <c r="B464" t="s">
        <v>560</v>
      </c>
      <c r="C464">
        <v>549</v>
      </c>
      <c r="D464">
        <v>0</v>
      </c>
      <c r="E464" t="s">
        <v>393</v>
      </c>
      <c r="F464" t="s">
        <v>101</v>
      </c>
      <c r="G464" t="b">
        <v>1</v>
      </c>
      <c r="H464" t="b">
        <v>0</v>
      </c>
      <c r="I464" t="b">
        <v>0</v>
      </c>
      <c r="J464" t="b">
        <v>0</v>
      </c>
      <c r="K464" t="b">
        <v>0</v>
      </c>
      <c r="L464" t="b">
        <v>0</v>
      </c>
      <c r="M464" t="b">
        <v>0</v>
      </c>
      <c r="N464" t="b">
        <v>1</v>
      </c>
      <c r="O464" t="b">
        <v>0</v>
      </c>
      <c r="P464">
        <v>0</v>
      </c>
      <c r="Q464" t="b">
        <v>0</v>
      </c>
      <c r="R464" t="b">
        <v>0</v>
      </c>
      <c r="S464" t="b">
        <v>0</v>
      </c>
      <c r="T464" t="b">
        <v>0</v>
      </c>
      <c r="U464" t="b">
        <v>0</v>
      </c>
      <c r="V464" t="b">
        <v>0</v>
      </c>
      <c r="W464" t="b">
        <v>0</v>
      </c>
      <c r="X464" t="b">
        <v>0</v>
      </c>
      <c r="Y464" t="b">
        <v>0</v>
      </c>
      <c r="Z464" t="b">
        <v>0</v>
      </c>
      <c r="AA464" t="b">
        <v>0</v>
      </c>
      <c r="AB464" t="b">
        <v>0</v>
      </c>
      <c r="AC464" t="b">
        <v>0</v>
      </c>
      <c r="AD464" t="b">
        <v>0</v>
      </c>
      <c r="AE464" t="b">
        <v>0</v>
      </c>
      <c r="AF464" t="b">
        <v>0</v>
      </c>
      <c r="AG464" t="b">
        <v>1</v>
      </c>
      <c r="AH464">
        <v>0</v>
      </c>
      <c r="AI464" t="b">
        <v>0</v>
      </c>
      <c r="AJ464" t="b">
        <v>0</v>
      </c>
      <c r="AK464">
        <v>442</v>
      </c>
      <c r="AL464">
        <v>2</v>
      </c>
      <c r="AM464" t="s">
        <v>571</v>
      </c>
    </row>
    <row r="465" spans="1:39" x14ac:dyDescent="0.25">
      <c r="A465" t="s">
        <v>490</v>
      </c>
      <c r="B465" t="s">
        <v>560</v>
      </c>
      <c r="C465">
        <v>491</v>
      </c>
      <c r="D465">
        <v>0</v>
      </c>
      <c r="E465" t="s">
        <v>241</v>
      </c>
      <c r="F465" t="s">
        <v>101</v>
      </c>
      <c r="G465" t="b">
        <v>1</v>
      </c>
      <c r="H465" t="b">
        <v>0</v>
      </c>
      <c r="I465" t="b">
        <v>0</v>
      </c>
      <c r="J465" t="b">
        <v>0</v>
      </c>
      <c r="K465" t="b">
        <v>0</v>
      </c>
      <c r="L465" t="b">
        <v>0</v>
      </c>
      <c r="M465" t="b">
        <v>0</v>
      </c>
      <c r="N465" t="b">
        <v>0</v>
      </c>
      <c r="O465" t="b">
        <v>1</v>
      </c>
      <c r="P465">
        <v>0</v>
      </c>
      <c r="Q465" t="b">
        <v>0</v>
      </c>
      <c r="R465" t="b">
        <v>1</v>
      </c>
      <c r="S465" t="b">
        <v>0</v>
      </c>
      <c r="T465" t="b">
        <v>0</v>
      </c>
      <c r="U465" t="b">
        <v>0</v>
      </c>
      <c r="V465" t="b">
        <v>0</v>
      </c>
      <c r="W465" t="b">
        <v>0</v>
      </c>
      <c r="X465" t="b">
        <v>0</v>
      </c>
      <c r="Y465" t="b">
        <v>0</v>
      </c>
      <c r="Z465" t="b">
        <v>0</v>
      </c>
      <c r="AA465" t="b">
        <v>0</v>
      </c>
      <c r="AB465" t="b">
        <v>0</v>
      </c>
      <c r="AC465" t="b">
        <v>0</v>
      </c>
      <c r="AD465" t="b">
        <v>0</v>
      </c>
      <c r="AE465" t="b">
        <v>0</v>
      </c>
      <c r="AF465" t="b">
        <v>0</v>
      </c>
      <c r="AG465" t="b">
        <v>0</v>
      </c>
      <c r="AH465">
        <v>0</v>
      </c>
      <c r="AI465" t="b">
        <v>0</v>
      </c>
      <c r="AJ465" t="b">
        <v>0</v>
      </c>
      <c r="AK465">
        <v>1191</v>
      </c>
      <c r="AL465">
        <v>0</v>
      </c>
      <c r="AM465" t="s">
        <v>591</v>
      </c>
    </row>
    <row r="466" spans="1:39" x14ac:dyDescent="0.25">
      <c r="A466" t="s">
        <v>490</v>
      </c>
      <c r="B466" t="s">
        <v>560</v>
      </c>
      <c r="C466">
        <v>413</v>
      </c>
      <c r="D466">
        <v>0</v>
      </c>
      <c r="E466" t="s">
        <v>514</v>
      </c>
      <c r="F466" t="s">
        <v>102</v>
      </c>
      <c r="G466" t="b">
        <v>0</v>
      </c>
      <c r="H466" t="b">
        <v>0</v>
      </c>
      <c r="I466" t="b">
        <v>0</v>
      </c>
      <c r="J466" t="b">
        <v>0</v>
      </c>
      <c r="K466" t="b">
        <v>0</v>
      </c>
      <c r="L466" t="b">
        <v>0</v>
      </c>
      <c r="M466" t="b">
        <v>0</v>
      </c>
      <c r="N466" t="b">
        <v>0</v>
      </c>
      <c r="O466" t="b">
        <v>0</v>
      </c>
      <c r="P466">
        <v>3</v>
      </c>
      <c r="Q466" t="b">
        <v>1</v>
      </c>
      <c r="R466" t="b">
        <v>0</v>
      </c>
      <c r="S466" t="b">
        <v>0</v>
      </c>
      <c r="T466" t="b">
        <v>0</v>
      </c>
      <c r="U466" t="b">
        <v>0</v>
      </c>
      <c r="V466" t="b">
        <v>1</v>
      </c>
      <c r="W466" t="b">
        <v>1</v>
      </c>
      <c r="X466" t="b">
        <v>1</v>
      </c>
      <c r="Y466" t="b">
        <v>0</v>
      </c>
      <c r="Z466" t="b">
        <v>0</v>
      </c>
      <c r="AA466" t="b">
        <v>0</v>
      </c>
      <c r="AB466" t="b">
        <v>0</v>
      </c>
      <c r="AC466" t="b">
        <v>0</v>
      </c>
      <c r="AD466" t="b">
        <v>0</v>
      </c>
      <c r="AE466" t="b">
        <v>0</v>
      </c>
      <c r="AF466" t="b">
        <v>0</v>
      </c>
      <c r="AG466" t="b">
        <v>0</v>
      </c>
      <c r="AH466">
        <v>0</v>
      </c>
      <c r="AI466" t="b">
        <v>0</v>
      </c>
      <c r="AJ466" t="b">
        <v>1</v>
      </c>
      <c r="AK466">
        <v>122</v>
      </c>
      <c r="AL466">
        <v>0</v>
      </c>
      <c r="AM466" t="s">
        <v>592</v>
      </c>
    </row>
    <row r="467" spans="1:39" x14ac:dyDescent="0.25">
      <c r="A467" t="s">
        <v>490</v>
      </c>
      <c r="B467" t="s">
        <v>560</v>
      </c>
      <c r="C467">
        <v>540</v>
      </c>
      <c r="D467">
        <v>1</v>
      </c>
      <c r="E467" t="s">
        <v>502</v>
      </c>
      <c r="F467" t="s">
        <v>102</v>
      </c>
      <c r="G467" t="b">
        <v>1</v>
      </c>
      <c r="H467" t="b">
        <v>0</v>
      </c>
      <c r="I467" t="b">
        <v>0</v>
      </c>
      <c r="J467" t="b">
        <v>0</v>
      </c>
      <c r="K467" t="b">
        <v>0</v>
      </c>
      <c r="L467" t="b">
        <v>0</v>
      </c>
      <c r="M467" t="b">
        <v>0</v>
      </c>
      <c r="N467" t="b">
        <v>0</v>
      </c>
      <c r="O467" t="b">
        <v>1</v>
      </c>
      <c r="P467">
        <v>0</v>
      </c>
      <c r="Q467" t="b">
        <v>1</v>
      </c>
      <c r="R467" t="b">
        <v>1</v>
      </c>
      <c r="S467" t="b">
        <v>0</v>
      </c>
      <c r="T467" t="b">
        <v>0</v>
      </c>
      <c r="U467" t="b">
        <v>0</v>
      </c>
      <c r="V467" t="b">
        <v>1</v>
      </c>
      <c r="W467" t="b">
        <v>1</v>
      </c>
      <c r="X467" t="b">
        <v>1</v>
      </c>
      <c r="Y467" t="b">
        <v>0</v>
      </c>
      <c r="Z467" t="b">
        <v>0</v>
      </c>
      <c r="AA467" t="b">
        <v>0</v>
      </c>
      <c r="AB467" t="b">
        <v>0</v>
      </c>
      <c r="AC467" t="b">
        <v>0</v>
      </c>
      <c r="AD467" t="b">
        <v>0</v>
      </c>
      <c r="AE467" t="b">
        <v>0</v>
      </c>
      <c r="AF467" t="b">
        <v>0</v>
      </c>
      <c r="AG467" t="b">
        <v>0</v>
      </c>
      <c r="AH467">
        <v>0</v>
      </c>
      <c r="AI467" t="b">
        <v>0</v>
      </c>
      <c r="AJ467" t="b">
        <v>0</v>
      </c>
      <c r="AK467">
        <v>1506</v>
      </c>
      <c r="AL467">
        <v>0</v>
      </c>
      <c r="AM467" t="s">
        <v>593</v>
      </c>
    </row>
    <row r="468" spans="1:39" x14ac:dyDescent="0.25">
      <c r="A468" t="s">
        <v>490</v>
      </c>
      <c r="B468" t="s">
        <v>560</v>
      </c>
      <c r="C468">
        <v>201</v>
      </c>
      <c r="D468">
        <v>0</v>
      </c>
      <c r="E468" t="s">
        <v>175</v>
      </c>
      <c r="F468" t="s">
        <v>102</v>
      </c>
      <c r="G468" t="b">
        <v>1</v>
      </c>
      <c r="H468" t="b">
        <v>0</v>
      </c>
      <c r="I468" t="b">
        <v>0</v>
      </c>
      <c r="J468" t="b">
        <v>1</v>
      </c>
      <c r="K468" t="b">
        <v>1</v>
      </c>
      <c r="L468" t="b">
        <v>0</v>
      </c>
      <c r="M468" t="b">
        <v>0</v>
      </c>
      <c r="N468" t="b">
        <v>1</v>
      </c>
      <c r="O468" t="b">
        <v>1</v>
      </c>
      <c r="P468">
        <v>0</v>
      </c>
      <c r="Q468" t="b">
        <v>1</v>
      </c>
      <c r="R468" t="b">
        <v>1</v>
      </c>
      <c r="S468" t="b">
        <v>0</v>
      </c>
      <c r="T468" t="b">
        <v>0</v>
      </c>
      <c r="U468" t="b">
        <v>0</v>
      </c>
      <c r="V468" t="b">
        <v>1</v>
      </c>
      <c r="W468" t="b">
        <v>1</v>
      </c>
      <c r="X468" t="b">
        <v>1</v>
      </c>
      <c r="Y468" t="b">
        <v>0</v>
      </c>
      <c r="Z468" t="b">
        <v>0</v>
      </c>
      <c r="AA468" t="b">
        <v>0</v>
      </c>
      <c r="AB468" t="b">
        <v>0</v>
      </c>
      <c r="AC468" t="b">
        <v>0</v>
      </c>
      <c r="AD468" t="b">
        <v>0</v>
      </c>
      <c r="AE468" t="b">
        <v>1</v>
      </c>
      <c r="AF468" t="b">
        <v>0</v>
      </c>
      <c r="AG468" t="b">
        <v>0</v>
      </c>
      <c r="AH468">
        <v>12</v>
      </c>
      <c r="AI468" t="b">
        <v>0</v>
      </c>
      <c r="AJ468" t="b">
        <v>0</v>
      </c>
      <c r="AK468">
        <v>1199</v>
      </c>
      <c r="AL468">
        <v>4</v>
      </c>
      <c r="AM468" t="s">
        <v>594</v>
      </c>
    </row>
    <row r="469" spans="1:39" x14ac:dyDescent="0.25">
      <c r="A469" t="s">
        <v>490</v>
      </c>
      <c r="B469" t="s">
        <v>560</v>
      </c>
      <c r="C469">
        <v>454</v>
      </c>
      <c r="D469">
        <v>0</v>
      </c>
      <c r="E469" t="s">
        <v>241</v>
      </c>
      <c r="F469" t="s">
        <v>101</v>
      </c>
      <c r="G469" t="b">
        <v>1</v>
      </c>
      <c r="H469" t="b">
        <v>0</v>
      </c>
      <c r="I469" t="b">
        <v>0</v>
      </c>
      <c r="J469" t="b">
        <v>0</v>
      </c>
      <c r="K469" t="b">
        <v>0</v>
      </c>
      <c r="L469" t="b">
        <v>0</v>
      </c>
      <c r="M469" t="b">
        <v>0</v>
      </c>
      <c r="N469" t="b">
        <v>0</v>
      </c>
      <c r="O469" t="b">
        <v>1</v>
      </c>
      <c r="P469">
        <v>0</v>
      </c>
      <c r="Q469" t="b">
        <v>0</v>
      </c>
      <c r="R469" t="b">
        <v>1</v>
      </c>
      <c r="S469" t="b">
        <v>0</v>
      </c>
      <c r="T469" t="b">
        <v>0</v>
      </c>
      <c r="U469" t="b">
        <v>0</v>
      </c>
      <c r="V469" t="b">
        <v>0</v>
      </c>
      <c r="W469" t="b">
        <v>0</v>
      </c>
      <c r="X469" t="b">
        <v>0</v>
      </c>
      <c r="Y469" t="b">
        <v>0</v>
      </c>
      <c r="Z469" t="b">
        <v>0</v>
      </c>
      <c r="AA469" t="b">
        <v>0</v>
      </c>
      <c r="AB469" t="b">
        <v>0</v>
      </c>
      <c r="AC469" t="b">
        <v>0</v>
      </c>
      <c r="AD469" t="b">
        <v>0</v>
      </c>
      <c r="AE469" t="b">
        <v>0</v>
      </c>
      <c r="AF469" t="b">
        <v>0</v>
      </c>
      <c r="AG469" t="b">
        <v>0</v>
      </c>
      <c r="AH469">
        <v>0</v>
      </c>
      <c r="AI469" t="b">
        <v>0</v>
      </c>
      <c r="AJ469" t="b">
        <v>0</v>
      </c>
      <c r="AK469">
        <v>1906</v>
      </c>
      <c r="AL469">
        <v>0</v>
      </c>
      <c r="AM469" t="s">
        <v>595</v>
      </c>
    </row>
    <row r="470" spans="1:39" x14ac:dyDescent="0.25">
      <c r="A470" t="s">
        <v>490</v>
      </c>
      <c r="B470" t="s">
        <v>560</v>
      </c>
      <c r="C470">
        <v>470</v>
      </c>
      <c r="D470">
        <v>0</v>
      </c>
      <c r="E470" t="s">
        <v>377</v>
      </c>
      <c r="F470" t="s">
        <v>102</v>
      </c>
      <c r="G470" t="b">
        <v>1</v>
      </c>
      <c r="H470" t="b">
        <v>0</v>
      </c>
      <c r="I470" t="b">
        <v>0</v>
      </c>
      <c r="J470" t="b">
        <v>0</v>
      </c>
      <c r="K470" t="b">
        <v>0</v>
      </c>
      <c r="L470" t="b">
        <v>0</v>
      </c>
      <c r="M470" t="b">
        <v>0</v>
      </c>
      <c r="N470" t="b">
        <v>1</v>
      </c>
      <c r="O470" t="b">
        <v>0</v>
      </c>
      <c r="P470">
        <v>4</v>
      </c>
      <c r="Q470" t="b">
        <v>0</v>
      </c>
      <c r="R470" t="b">
        <v>0</v>
      </c>
      <c r="S470" t="b">
        <v>0</v>
      </c>
      <c r="T470" t="b">
        <v>0</v>
      </c>
      <c r="U470" t="b">
        <v>0</v>
      </c>
      <c r="V470" t="b">
        <v>1</v>
      </c>
      <c r="W470" t="b">
        <v>1</v>
      </c>
      <c r="X470" t="b">
        <v>1</v>
      </c>
      <c r="Y470" t="b">
        <v>0</v>
      </c>
      <c r="Z470" t="b">
        <v>0</v>
      </c>
      <c r="AA470" t="b">
        <v>0</v>
      </c>
      <c r="AB470" t="b">
        <v>0</v>
      </c>
      <c r="AC470" t="b">
        <v>0</v>
      </c>
      <c r="AD470" t="b">
        <v>0</v>
      </c>
      <c r="AE470" t="b">
        <v>0</v>
      </c>
      <c r="AF470" t="b">
        <v>0</v>
      </c>
      <c r="AG470" t="b">
        <v>0</v>
      </c>
      <c r="AH470">
        <v>0</v>
      </c>
      <c r="AI470" t="b">
        <v>0</v>
      </c>
      <c r="AJ470" t="b">
        <v>0</v>
      </c>
      <c r="AK470">
        <v>238</v>
      </c>
      <c r="AL470">
        <v>2</v>
      </c>
      <c r="AM470" t="s">
        <v>596</v>
      </c>
    </row>
    <row r="471" spans="1:39" x14ac:dyDescent="0.25">
      <c r="A471" t="s">
        <v>490</v>
      </c>
      <c r="B471" t="s">
        <v>560</v>
      </c>
      <c r="C471">
        <v>149</v>
      </c>
      <c r="D471">
        <v>0</v>
      </c>
      <c r="E471" t="s">
        <v>419</v>
      </c>
      <c r="F471" t="s">
        <v>102</v>
      </c>
      <c r="G471" t="b">
        <v>1</v>
      </c>
      <c r="H471" t="b">
        <v>0</v>
      </c>
      <c r="I471" t="b">
        <v>0</v>
      </c>
      <c r="J471" t="b">
        <v>0</v>
      </c>
      <c r="K471" t="b">
        <v>0</v>
      </c>
      <c r="L471" t="b">
        <v>0</v>
      </c>
      <c r="M471" t="b">
        <v>0</v>
      </c>
      <c r="N471" t="b">
        <v>0</v>
      </c>
      <c r="O471" t="b">
        <v>1</v>
      </c>
      <c r="P471">
        <v>0</v>
      </c>
      <c r="Q471" t="b">
        <v>0</v>
      </c>
      <c r="R471" t="b">
        <v>0</v>
      </c>
      <c r="S471" t="b">
        <v>0</v>
      </c>
      <c r="T471" t="b">
        <v>0</v>
      </c>
      <c r="U471" t="b">
        <v>0</v>
      </c>
      <c r="V471" t="b">
        <v>1</v>
      </c>
      <c r="W471" t="b">
        <v>1</v>
      </c>
      <c r="X471" t="b">
        <v>1</v>
      </c>
      <c r="Y471" t="b">
        <v>0</v>
      </c>
      <c r="Z471" t="b">
        <v>0</v>
      </c>
      <c r="AA471" t="b">
        <v>0</v>
      </c>
      <c r="AB471" t="b">
        <v>0</v>
      </c>
      <c r="AC471" t="b">
        <v>0</v>
      </c>
      <c r="AD471" t="b">
        <v>0</v>
      </c>
      <c r="AE471" t="b">
        <v>0</v>
      </c>
      <c r="AF471" t="b">
        <v>0</v>
      </c>
      <c r="AG471" t="b">
        <v>0</v>
      </c>
      <c r="AH471">
        <v>0</v>
      </c>
      <c r="AI471" t="b">
        <v>0</v>
      </c>
      <c r="AJ471" t="b">
        <v>0</v>
      </c>
      <c r="AK471">
        <v>212</v>
      </c>
      <c r="AL471">
        <v>0</v>
      </c>
      <c r="AM471" t="s">
        <v>597</v>
      </c>
    </row>
    <row r="472" spans="1:39" x14ac:dyDescent="0.25">
      <c r="A472" t="s">
        <v>490</v>
      </c>
      <c r="B472" t="s">
        <v>560</v>
      </c>
      <c r="C472">
        <v>477</v>
      </c>
      <c r="D472">
        <v>0</v>
      </c>
      <c r="E472" t="s">
        <v>377</v>
      </c>
      <c r="F472" t="s">
        <v>102</v>
      </c>
      <c r="G472" t="b">
        <v>1</v>
      </c>
      <c r="H472" t="b">
        <v>0</v>
      </c>
      <c r="I472" t="b">
        <v>0</v>
      </c>
      <c r="J472" t="b">
        <v>0</v>
      </c>
      <c r="K472" t="b">
        <v>0</v>
      </c>
      <c r="L472" t="b">
        <v>0</v>
      </c>
      <c r="M472" t="b">
        <v>0</v>
      </c>
      <c r="N472" t="b">
        <v>1</v>
      </c>
      <c r="O472" t="b">
        <v>0</v>
      </c>
      <c r="P472">
        <v>4</v>
      </c>
      <c r="Q472" t="b">
        <v>0</v>
      </c>
      <c r="R472" t="b">
        <v>0</v>
      </c>
      <c r="S472" t="b">
        <v>0</v>
      </c>
      <c r="T472" t="b">
        <v>0</v>
      </c>
      <c r="U472" t="b">
        <v>0</v>
      </c>
      <c r="V472" t="b">
        <v>1</v>
      </c>
      <c r="W472" t="b">
        <v>1</v>
      </c>
      <c r="X472" t="b">
        <v>1</v>
      </c>
      <c r="Y472" t="b">
        <v>0</v>
      </c>
      <c r="Z472" t="b">
        <v>0</v>
      </c>
      <c r="AA472" t="b">
        <v>0</v>
      </c>
      <c r="AB472" t="b">
        <v>0</v>
      </c>
      <c r="AC472" t="b">
        <v>0</v>
      </c>
      <c r="AD472" t="b">
        <v>0</v>
      </c>
      <c r="AE472" t="b">
        <v>0</v>
      </c>
      <c r="AF472" t="b">
        <v>0</v>
      </c>
      <c r="AG472" t="b">
        <v>0</v>
      </c>
      <c r="AH472">
        <v>0</v>
      </c>
      <c r="AI472" t="b">
        <v>0</v>
      </c>
      <c r="AJ472" t="b">
        <v>0</v>
      </c>
      <c r="AK472">
        <v>354</v>
      </c>
      <c r="AL472">
        <v>2</v>
      </c>
      <c r="AM472" t="s">
        <v>598</v>
      </c>
    </row>
    <row r="473" spans="1:39" x14ac:dyDescent="0.25">
      <c r="A473" t="s">
        <v>490</v>
      </c>
      <c r="B473" t="s">
        <v>560</v>
      </c>
      <c r="C473">
        <v>422</v>
      </c>
      <c r="D473">
        <v>0</v>
      </c>
      <c r="E473" t="s">
        <v>13</v>
      </c>
      <c r="F473" t="s">
        <v>101</v>
      </c>
      <c r="G473" t="b">
        <v>1</v>
      </c>
      <c r="H473" t="b">
        <v>0</v>
      </c>
      <c r="I473" t="b">
        <v>0</v>
      </c>
      <c r="J473" t="b">
        <v>0</v>
      </c>
      <c r="K473" t="b">
        <v>0</v>
      </c>
      <c r="L473" t="b">
        <v>0</v>
      </c>
      <c r="M473" t="b">
        <v>0</v>
      </c>
      <c r="N473" t="b">
        <v>0</v>
      </c>
      <c r="O473" t="b">
        <v>0</v>
      </c>
      <c r="P473">
        <v>0</v>
      </c>
      <c r="Q473" t="b">
        <v>0</v>
      </c>
      <c r="R473" t="b">
        <v>0</v>
      </c>
      <c r="S473" t="b">
        <v>0</v>
      </c>
      <c r="T473" t="b">
        <v>0</v>
      </c>
      <c r="U473" t="b">
        <v>0</v>
      </c>
      <c r="V473" t="b">
        <v>0</v>
      </c>
      <c r="W473" t="b">
        <v>0</v>
      </c>
      <c r="X473" t="b">
        <v>0</v>
      </c>
      <c r="Y473" t="b">
        <v>0</v>
      </c>
      <c r="Z473" t="b">
        <v>0</v>
      </c>
      <c r="AB473" t="b">
        <v>0</v>
      </c>
      <c r="AC473" t="b">
        <v>0</v>
      </c>
      <c r="AD473" t="b">
        <v>0</v>
      </c>
      <c r="AE473" t="b">
        <v>0</v>
      </c>
      <c r="AF473" t="b">
        <v>0</v>
      </c>
      <c r="AG473" t="b">
        <v>0</v>
      </c>
      <c r="AH473">
        <v>1</v>
      </c>
      <c r="AI473" t="b">
        <v>0</v>
      </c>
      <c r="AJ473" t="b">
        <v>0</v>
      </c>
      <c r="AK473">
        <v>444</v>
      </c>
      <c r="AL473">
        <v>0</v>
      </c>
      <c r="AM473" t="s">
        <v>599</v>
      </c>
    </row>
    <row r="474" spans="1:39" x14ac:dyDescent="0.25">
      <c r="A474" t="s">
        <v>490</v>
      </c>
      <c r="B474" t="s">
        <v>560</v>
      </c>
      <c r="C474">
        <v>580</v>
      </c>
      <c r="D474">
        <v>0</v>
      </c>
      <c r="E474" t="s">
        <v>502</v>
      </c>
      <c r="F474" t="s">
        <v>101</v>
      </c>
      <c r="G474" t="b">
        <v>1</v>
      </c>
      <c r="H474" t="b">
        <v>0</v>
      </c>
      <c r="I474" t="b">
        <v>0</v>
      </c>
      <c r="J474" t="b">
        <v>0</v>
      </c>
      <c r="K474" t="b">
        <v>0</v>
      </c>
      <c r="L474" t="b">
        <v>0</v>
      </c>
      <c r="M474" t="b">
        <v>0</v>
      </c>
      <c r="N474" t="b">
        <v>1</v>
      </c>
      <c r="O474" t="b">
        <v>1</v>
      </c>
      <c r="P474">
        <v>0</v>
      </c>
      <c r="Q474" t="b">
        <v>0</v>
      </c>
      <c r="R474" t="b">
        <v>1</v>
      </c>
      <c r="S474" t="b">
        <v>0</v>
      </c>
      <c r="T474" t="b">
        <v>0</v>
      </c>
      <c r="U474" t="b">
        <v>0</v>
      </c>
      <c r="V474" t="b">
        <v>0</v>
      </c>
      <c r="W474" t="b">
        <v>0</v>
      </c>
      <c r="X474" t="b">
        <v>0</v>
      </c>
      <c r="Y474" t="b">
        <v>0</v>
      </c>
      <c r="Z474" t="b">
        <v>0</v>
      </c>
      <c r="AA474" t="b">
        <v>0</v>
      </c>
      <c r="AB474" t="b">
        <v>0</v>
      </c>
      <c r="AC474" t="b">
        <v>0</v>
      </c>
      <c r="AD474" t="b">
        <v>0</v>
      </c>
      <c r="AE474" t="b">
        <v>0</v>
      </c>
      <c r="AF474" t="b">
        <v>0</v>
      </c>
      <c r="AG474" t="b">
        <v>0</v>
      </c>
      <c r="AH474">
        <v>8</v>
      </c>
      <c r="AI474" t="b">
        <v>0</v>
      </c>
      <c r="AJ474" t="b">
        <v>0</v>
      </c>
      <c r="AK474">
        <v>377</v>
      </c>
      <c r="AL474">
        <v>3</v>
      </c>
      <c r="AM474" t="s">
        <v>600</v>
      </c>
    </row>
    <row r="475" spans="1:39" x14ac:dyDescent="0.25">
      <c r="A475" t="s">
        <v>490</v>
      </c>
      <c r="B475" t="s">
        <v>560</v>
      </c>
      <c r="C475">
        <v>179</v>
      </c>
      <c r="D475">
        <v>0</v>
      </c>
      <c r="E475" t="s">
        <v>514</v>
      </c>
      <c r="F475" t="s">
        <v>102</v>
      </c>
      <c r="G475" t="b">
        <v>0</v>
      </c>
      <c r="H475" t="b">
        <v>0</v>
      </c>
      <c r="I475" t="b">
        <v>0</v>
      </c>
      <c r="J475" t="b">
        <v>0</v>
      </c>
      <c r="K475" t="b">
        <v>0</v>
      </c>
      <c r="L475" t="b">
        <v>0</v>
      </c>
      <c r="M475" t="b">
        <v>0</v>
      </c>
      <c r="N475" t="b">
        <v>0</v>
      </c>
      <c r="O475" t="b">
        <v>0</v>
      </c>
      <c r="P475">
        <v>3</v>
      </c>
      <c r="Q475" t="b">
        <v>1</v>
      </c>
      <c r="R475" t="b">
        <v>0</v>
      </c>
      <c r="S475" t="b">
        <v>0</v>
      </c>
      <c r="T475" t="b">
        <v>0</v>
      </c>
      <c r="U475" t="b">
        <v>0</v>
      </c>
      <c r="V475" t="b">
        <v>1</v>
      </c>
      <c r="W475" t="b">
        <v>1</v>
      </c>
      <c r="X475" t="b">
        <v>1</v>
      </c>
      <c r="Y475" t="b">
        <v>0</v>
      </c>
      <c r="Z475" t="b">
        <v>0</v>
      </c>
      <c r="AA475" t="b">
        <v>0</v>
      </c>
      <c r="AB475" t="b">
        <v>0</v>
      </c>
      <c r="AC475" t="b">
        <v>0</v>
      </c>
      <c r="AD475" t="b">
        <v>0</v>
      </c>
      <c r="AE475" t="b">
        <v>0</v>
      </c>
      <c r="AF475" t="b">
        <v>0</v>
      </c>
      <c r="AG475" t="b">
        <v>0</v>
      </c>
      <c r="AH475">
        <v>0</v>
      </c>
      <c r="AI475" t="b">
        <v>0</v>
      </c>
      <c r="AJ475" t="b">
        <v>1</v>
      </c>
      <c r="AK475">
        <v>544</v>
      </c>
      <c r="AL475">
        <v>0</v>
      </c>
      <c r="AM475" t="s">
        <v>601</v>
      </c>
    </row>
    <row r="476" spans="1:39" x14ac:dyDescent="0.25">
      <c r="A476" t="s">
        <v>490</v>
      </c>
      <c r="B476" t="s">
        <v>560</v>
      </c>
      <c r="C476">
        <v>389</v>
      </c>
      <c r="D476">
        <v>0</v>
      </c>
      <c r="E476" t="s">
        <v>514</v>
      </c>
      <c r="F476" t="s">
        <v>102</v>
      </c>
      <c r="G476" t="b">
        <v>0</v>
      </c>
      <c r="H476" t="b">
        <v>0</v>
      </c>
      <c r="I476" t="b">
        <v>0</v>
      </c>
      <c r="J476" t="b">
        <v>0</v>
      </c>
      <c r="K476" t="b">
        <v>0</v>
      </c>
      <c r="L476" t="b">
        <v>0</v>
      </c>
      <c r="M476" t="b">
        <v>0</v>
      </c>
      <c r="N476" t="b">
        <v>0</v>
      </c>
      <c r="O476" t="b">
        <v>0</v>
      </c>
      <c r="P476">
        <v>3</v>
      </c>
      <c r="Q476" t="b">
        <v>1</v>
      </c>
      <c r="R476" t="b">
        <v>0</v>
      </c>
      <c r="S476" t="b">
        <v>0</v>
      </c>
      <c r="T476" t="b">
        <v>0</v>
      </c>
      <c r="U476" t="b">
        <v>0</v>
      </c>
      <c r="V476" t="b">
        <v>1</v>
      </c>
      <c r="W476" t="b">
        <v>1</v>
      </c>
      <c r="X476" t="b">
        <v>1</v>
      </c>
      <c r="Y476" t="b">
        <v>0</v>
      </c>
      <c r="Z476" t="b">
        <v>0</v>
      </c>
      <c r="AA476" t="b">
        <v>0</v>
      </c>
      <c r="AB476" t="b">
        <v>0</v>
      </c>
      <c r="AC476" t="b">
        <v>0</v>
      </c>
      <c r="AD476" t="b">
        <v>0</v>
      </c>
      <c r="AE476" t="b">
        <v>0</v>
      </c>
      <c r="AF476" t="b">
        <v>0</v>
      </c>
      <c r="AG476" t="b">
        <v>0</v>
      </c>
      <c r="AH476">
        <v>0</v>
      </c>
      <c r="AI476" t="b">
        <v>0</v>
      </c>
      <c r="AJ476" t="b">
        <v>1</v>
      </c>
      <c r="AK476">
        <v>125</v>
      </c>
      <c r="AL476">
        <v>0</v>
      </c>
      <c r="AM476" t="s">
        <v>602</v>
      </c>
    </row>
    <row r="477" spans="1:39" x14ac:dyDescent="0.25">
      <c r="A477" t="s">
        <v>490</v>
      </c>
      <c r="B477" t="s">
        <v>560</v>
      </c>
      <c r="C477">
        <v>424</v>
      </c>
      <c r="D477">
        <v>0</v>
      </c>
      <c r="E477" t="s">
        <v>514</v>
      </c>
      <c r="F477" t="s">
        <v>102</v>
      </c>
      <c r="G477" t="b">
        <v>0</v>
      </c>
      <c r="H477" t="b">
        <v>0</v>
      </c>
      <c r="I477" t="b">
        <v>0</v>
      </c>
      <c r="J477" t="b">
        <v>0</v>
      </c>
      <c r="K477" t="b">
        <v>0</v>
      </c>
      <c r="L477" t="b">
        <v>0</v>
      </c>
      <c r="M477" t="b">
        <v>0</v>
      </c>
      <c r="N477" t="b">
        <v>0</v>
      </c>
      <c r="O477" t="b">
        <v>0</v>
      </c>
      <c r="P477">
        <v>5</v>
      </c>
      <c r="Q477" t="b">
        <v>1</v>
      </c>
      <c r="R477" t="b">
        <v>0</v>
      </c>
      <c r="S477" t="b">
        <v>0</v>
      </c>
      <c r="T477" t="b">
        <v>0</v>
      </c>
      <c r="U477" t="b">
        <v>0</v>
      </c>
      <c r="V477" t="b">
        <v>1</v>
      </c>
      <c r="W477" t="b">
        <v>1</v>
      </c>
      <c r="X477" t="b">
        <v>1</v>
      </c>
      <c r="Y477" t="b">
        <v>0</v>
      </c>
      <c r="Z477" t="b">
        <v>0</v>
      </c>
      <c r="AA477" t="b">
        <v>0</v>
      </c>
      <c r="AB477" t="b">
        <v>0</v>
      </c>
      <c r="AC477" t="b">
        <v>0</v>
      </c>
      <c r="AD477" t="b">
        <v>0</v>
      </c>
      <c r="AE477" t="b">
        <v>0</v>
      </c>
      <c r="AF477" t="b">
        <v>0</v>
      </c>
      <c r="AG477" t="b">
        <v>0</v>
      </c>
      <c r="AH477">
        <v>0</v>
      </c>
      <c r="AI477" t="b">
        <v>0</v>
      </c>
      <c r="AJ477" t="b">
        <v>1</v>
      </c>
      <c r="AK477">
        <v>154</v>
      </c>
      <c r="AL477">
        <v>0</v>
      </c>
      <c r="AM477" t="s">
        <v>603</v>
      </c>
    </row>
    <row r="478" spans="1:39" x14ac:dyDescent="0.25">
      <c r="A478" t="s">
        <v>490</v>
      </c>
      <c r="B478" t="s">
        <v>560</v>
      </c>
      <c r="C478">
        <v>313</v>
      </c>
      <c r="D478">
        <v>0</v>
      </c>
      <c r="E478" t="s">
        <v>514</v>
      </c>
      <c r="F478" t="s">
        <v>102</v>
      </c>
      <c r="G478" t="b">
        <v>0</v>
      </c>
      <c r="H478" t="b">
        <v>0</v>
      </c>
      <c r="I478" t="b">
        <v>0</v>
      </c>
      <c r="J478" t="b">
        <v>0</v>
      </c>
      <c r="K478" t="b">
        <v>0</v>
      </c>
      <c r="L478" t="b">
        <v>0</v>
      </c>
      <c r="M478" t="b">
        <v>0</v>
      </c>
      <c r="N478" t="b">
        <v>0</v>
      </c>
      <c r="O478" t="b">
        <v>0</v>
      </c>
      <c r="P478">
        <v>5</v>
      </c>
      <c r="Q478" t="b">
        <v>1</v>
      </c>
      <c r="R478" t="b">
        <v>0</v>
      </c>
      <c r="S478" t="b">
        <v>0</v>
      </c>
      <c r="T478" t="b">
        <v>0</v>
      </c>
      <c r="U478" t="b">
        <v>0</v>
      </c>
      <c r="V478" t="b">
        <v>1</v>
      </c>
      <c r="W478" t="b">
        <v>1</v>
      </c>
      <c r="X478" t="b">
        <v>1</v>
      </c>
      <c r="Y478" t="b">
        <v>0</v>
      </c>
      <c r="Z478" t="b">
        <v>0</v>
      </c>
      <c r="AA478" t="b">
        <v>0</v>
      </c>
      <c r="AB478" t="b">
        <v>0</v>
      </c>
      <c r="AC478" t="b">
        <v>0</v>
      </c>
      <c r="AD478" t="b">
        <v>0</v>
      </c>
      <c r="AE478" t="b">
        <v>0</v>
      </c>
      <c r="AF478" t="b">
        <v>0</v>
      </c>
      <c r="AG478" t="b">
        <v>0</v>
      </c>
      <c r="AH478">
        <v>0</v>
      </c>
      <c r="AI478" t="b">
        <v>0</v>
      </c>
      <c r="AJ478" t="b">
        <v>1</v>
      </c>
      <c r="AK478">
        <v>473</v>
      </c>
      <c r="AL478">
        <v>0</v>
      </c>
      <c r="AM478" t="s">
        <v>604</v>
      </c>
    </row>
    <row r="479" spans="1:39" x14ac:dyDescent="0.25">
      <c r="A479" t="s">
        <v>490</v>
      </c>
      <c r="B479" t="s">
        <v>560</v>
      </c>
      <c r="C479">
        <v>570</v>
      </c>
      <c r="D479">
        <v>0</v>
      </c>
      <c r="E479" t="s">
        <v>393</v>
      </c>
      <c r="F479" t="s">
        <v>101</v>
      </c>
      <c r="G479" t="b">
        <v>1</v>
      </c>
      <c r="H479" t="b">
        <v>0</v>
      </c>
      <c r="I479" t="b">
        <v>0</v>
      </c>
      <c r="J479" t="b">
        <v>0</v>
      </c>
      <c r="K479" t="b">
        <v>0</v>
      </c>
      <c r="L479" t="b">
        <v>0</v>
      </c>
      <c r="M479" t="b">
        <v>0</v>
      </c>
      <c r="N479" t="b">
        <v>1</v>
      </c>
      <c r="O479" t="b">
        <v>0</v>
      </c>
      <c r="P479">
        <v>0</v>
      </c>
      <c r="Q479" t="b">
        <v>0</v>
      </c>
      <c r="R479" t="b">
        <v>0</v>
      </c>
      <c r="S479" t="b">
        <v>0</v>
      </c>
      <c r="T479" t="b">
        <v>0</v>
      </c>
      <c r="U479" t="b">
        <v>0</v>
      </c>
      <c r="V479" t="b">
        <v>0</v>
      </c>
      <c r="W479" t="b">
        <v>0</v>
      </c>
      <c r="X479" t="b">
        <v>0</v>
      </c>
      <c r="Y479" t="b">
        <v>0</v>
      </c>
      <c r="Z479" t="b">
        <v>0</v>
      </c>
      <c r="AA479" t="b">
        <v>0</v>
      </c>
      <c r="AB479" t="b">
        <v>0</v>
      </c>
      <c r="AC479" t="b">
        <v>0</v>
      </c>
      <c r="AD479" t="b">
        <v>0</v>
      </c>
      <c r="AE479" t="b">
        <v>0</v>
      </c>
      <c r="AF479" t="b">
        <v>0</v>
      </c>
      <c r="AG479" t="b">
        <v>1</v>
      </c>
      <c r="AH479">
        <v>0</v>
      </c>
      <c r="AI479" t="b">
        <v>0</v>
      </c>
      <c r="AJ479" t="b">
        <v>0</v>
      </c>
      <c r="AK479">
        <v>316</v>
      </c>
      <c r="AL479">
        <v>2</v>
      </c>
      <c r="AM479" t="s">
        <v>605</v>
      </c>
    </row>
    <row r="480" spans="1:39" x14ac:dyDescent="0.25">
      <c r="A480" t="s">
        <v>490</v>
      </c>
      <c r="B480" t="s">
        <v>560</v>
      </c>
      <c r="C480">
        <v>501</v>
      </c>
      <c r="D480">
        <v>0</v>
      </c>
      <c r="E480" t="s">
        <v>393</v>
      </c>
      <c r="F480" t="s">
        <v>101</v>
      </c>
      <c r="G480" t="b">
        <v>1</v>
      </c>
      <c r="H480" t="b">
        <v>0</v>
      </c>
      <c r="I480" t="b">
        <v>0</v>
      </c>
      <c r="J480" t="b">
        <v>0</v>
      </c>
      <c r="K480" t="b">
        <v>0</v>
      </c>
      <c r="L480" t="b">
        <v>0</v>
      </c>
      <c r="M480" t="b">
        <v>0</v>
      </c>
      <c r="N480" t="b">
        <v>1</v>
      </c>
      <c r="O480" t="b">
        <v>0</v>
      </c>
      <c r="P480">
        <v>0</v>
      </c>
      <c r="Q480" t="b">
        <v>0</v>
      </c>
      <c r="R480" t="b">
        <v>0</v>
      </c>
      <c r="S480" t="b">
        <v>0</v>
      </c>
      <c r="T480" t="b">
        <v>0</v>
      </c>
      <c r="U480" t="b">
        <v>0</v>
      </c>
      <c r="V480" t="b">
        <v>0</v>
      </c>
      <c r="W480" t="b">
        <v>0</v>
      </c>
      <c r="X480" t="b">
        <v>0</v>
      </c>
      <c r="Y480" t="b">
        <v>0</v>
      </c>
      <c r="Z480" t="b">
        <v>0</v>
      </c>
      <c r="AA480" t="b">
        <v>0</v>
      </c>
      <c r="AB480" t="b">
        <v>0</v>
      </c>
      <c r="AC480" t="b">
        <v>0</v>
      </c>
      <c r="AD480" t="b">
        <v>0</v>
      </c>
      <c r="AE480" t="b">
        <v>0</v>
      </c>
      <c r="AF480" t="b">
        <v>0</v>
      </c>
      <c r="AG480" t="b">
        <v>0</v>
      </c>
      <c r="AH480">
        <v>0</v>
      </c>
      <c r="AI480" t="b">
        <v>0</v>
      </c>
      <c r="AJ480" t="b">
        <v>0</v>
      </c>
      <c r="AK480">
        <v>218</v>
      </c>
      <c r="AL480">
        <v>2</v>
      </c>
      <c r="AM480" t="s">
        <v>573</v>
      </c>
    </row>
    <row r="481" spans="1:39" x14ac:dyDescent="0.25">
      <c r="A481" t="s">
        <v>490</v>
      </c>
      <c r="B481" t="s">
        <v>560</v>
      </c>
      <c r="C481">
        <v>567</v>
      </c>
      <c r="D481">
        <v>0</v>
      </c>
      <c r="E481" t="s">
        <v>393</v>
      </c>
      <c r="F481" t="s">
        <v>101</v>
      </c>
      <c r="G481" t="b">
        <v>1</v>
      </c>
      <c r="H481" t="b">
        <v>0</v>
      </c>
      <c r="I481" t="b">
        <v>0</v>
      </c>
      <c r="J481" t="b">
        <v>0</v>
      </c>
      <c r="K481" t="b">
        <v>0</v>
      </c>
      <c r="L481" t="b">
        <v>0</v>
      </c>
      <c r="M481" t="b">
        <v>0</v>
      </c>
      <c r="N481" t="b">
        <v>1</v>
      </c>
      <c r="O481" t="b">
        <v>0</v>
      </c>
      <c r="P481">
        <v>0</v>
      </c>
      <c r="Q481" t="b">
        <v>0</v>
      </c>
      <c r="R481" t="b">
        <v>0</v>
      </c>
      <c r="S481" t="b">
        <v>0</v>
      </c>
      <c r="T481" t="b">
        <v>0</v>
      </c>
      <c r="U481" t="b">
        <v>0</v>
      </c>
      <c r="V481" t="b">
        <v>0</v>
      </c>
      <c r="W481" t="b">
        <v>0</v>
      </c>
      <c r="X481" t="b">
        <v>0</v>
      </c>
      <c r="Y481" t="b">
        <v>0</v>
      </c>
      <c r="Z481" t="b">
        <v>0</v>
      </c>
      <c r="AA481" t="b">
        <v>0</v>
      </c>
      <c r="AB481" t="b">
        <v>0</v>
      </c>
      <c r="AC481" t="b">
        <v>0</v>
      </c>
      <c r="AD481" t="b">
        <v>0</v>
      </c>
      <c r="AE481" t="b">
        <v>0</v>
      </c>
      <c r="AF481" t="b">
        <v>0</v>
      </c>
      <c r="AG481" t="b">
        <v>1</v>
      </c>
      <c r="AH481">
        <v>0</v>
      </c>
      <c r="AI481" t="b">
        <v>0</v>
      </c>
      <c r="AJ481" t="b">
        <v>0</v>
      </c>
      <c r="AK481">
        <v>243</v>
      </c>
      <c r="AL481">
        <v>2</v>
      </c>
      <c r="AM481" t="s">
        <v>606</v>
      </c>
    </row>
    <row r="482" spans="1:39" x14ac:dyDescent="0.25">
      <c r="A482" t="s">
        <v>490</v>
      </c>
      <c r="B482" t="s">
        <v>560</v>
      </c>
      <c r="C482">
        <v>515</v>
      </c>
      <c r="D482">
        <v>0</v>
      </c>
      <c r="E482" t="s">
        <v>393</v>
      </c>
      <c r="F482" t="s">
        <v>101</v>
      </c>
      <c r="G482" t="b">
        <v>1</v>
      </c>
      <c r="H482" t="b">
        <v>0</v>
      </c>
      <c r="I482" t="b">
        <v>0</v>
      </c>
      <c r="J482" t="b">
        <v>0</v>
      </c>
      <c r="K482" t="b">
        <v>0</v>
      </c>
      <c r="L482" t="b">
        <v>0</v>
      </c>
      <c r="M482" t="b">
        <v>0</v>
      </c>
      <c r="N482" t="b">
        <v>1</v>
      </c>
      <c r="O482" t="b">
        <v>0</v>
      </c>
      <c r="P482">
        <v>0</v>
      </c>
      <c r="Q482" t="b">
        <v>0</v>
      </c>
      <c r="R482" t="b">
        <v>0</v>
      </c>
      <c r="S482" t="b">
        <v>0</v>
      </c>
      <c r="T482" t="b">
        <v>0</v>
      </c>
      <c r="U482" t="b">
        <v>0</v>
      </c>
      <c r="V482" t="b">
        <v>0</v>
      </c>
      <c r="W482" t="b">
        <v>0</v>
      </c>
      <c r="X482" t="b">
        <v>0</v>
      </c>
      <c r="Y482" t="b">
        <v>0</v>
      </c>
      <c r="Z482" t="b">
        <v>0</v>
      </c>
      <c r="AA482" t="b">
        <v>0</v>
      </c>
      <c r="AB482" t="b">
        <v>0</v>
      </c>
      <c r="AC482" t="b">
        <v>0</v>
      </c>
      <c r="AD482" t="b">
        <v>0</v>
      </c>
      <c r="AE482" t="b">
        <v>0</v>
      </c>
      <c r="AF482" t="b">
        <v>0</v>
      </c>
      <c r="AG482" t="b">
        <v>1</v>
      </c>
      <c r="AH482">
        <v>0</v>
      </c>
      <c r="AI482" t="b">
        <v>0</v>
      </c>
      <c r="AJ482" t="b">
        <v>0</v>
      </c>
      <c r="AK482">
        <v>204</v>
      </c>
      <c r="AL482">
        <v>2</v>
      </c>
      <c r="AM482" t="s">
        <v>607</v>
      </c>
    </row>
    <row r="483" spans="1:39" x14ac:dyDescent="0.25">
      <c r="A483" t="s">
        <v>490</v>
      </c>
      <c r="B483" t="s">
        <v>560</v>
      </c>
      <c r="C483">
        <v>508</v>
      </c>
      <c r="D483">
        <v>1</v>
      </c>
      <c r="E483" t="s">
        <v>608</v>
      </c>
      <c r="F483" t="s">
        <v>102</v>
      </c>
      <c r="G483" t="b">
        <v>1</v>
      </c>
      <c r="H483" t="b">
        <v>0</v>
      </c>
      <c r="I483" t="b">
        <v>0</v>
      </c>
      <c r="J483" t="b">
        <v>0</v>
      </c>
      <c r="K483" t="b">
        <v>0</v>
      </c>
      <c r="L483" t="b">
        <v>0</v>
      </c>
      <c r="M483" t="b">
        <v>0</v>
      </c>
      <c r="N483" t="b">
        <v>0</v>
      </c>
      <c r="O483" t="b">
        <v>1</v>
      </c>
      <c r="P483">
        <v>0</v>
      </c>
      <c r="Q483" t="b">
        <v>1</v>
      </c>
      <c r="R483" t="b">
        <v>1</v>
      </c>
      <c r="S483" t="b">
        <v>0</v>
      </c>
      <c r="T483" t="b">
        <v>0</v>
      </c>
      <c r="U483" t="b">
        <v>0</v>
      </c>
      <c r="V483" t="b">
        <v>1</v>
      </c>
      <c r="W483" t="b">
        <v>1</v>
      </c>
      <c r="X483" t="b">
        <v>1</v>
      </c>
      <c r="Y483" t="b">
        <v>0</v>
      </c>
      <c r="Z483" t="b">
        <v>0</v>
      </c>
      <c r="AA483" t="b">
        <v>0</v>
      </c>
      <c r="AB483" t="b">
        <v>0</v>
      </c>
      <c r="AC483" t="b">
        <v>0</v>
      </c>
      <c r="AD483" t="b">
        <v>0</v>
      </c>
      <c r="AE483" t="b">
        <v>0</v>
      </c>
      <c r="AF483" t="b">
        <v>0</v>
      </c>
      <c r="AG483" t="b">
        <v>0</v>
      </c>
      <c r="AH483">
        <v>0</v>
      </c>
      <c r="AI483" t="b">
        <v>0</v>
      </c>
      <c r="AJ483" t="b">
        <v>0</v>
      </c>
      <c r="AK483">
        <v>2165</v>
      </c>
      <c r="AL483">
        <v>0</v>
      </c>
      <c r="AM483" t="s">
        <v>609</v>
      </c>
    </row>
    <row r="484" spans="1:39" x14ac:dyDescent="0.25">
      <c r="A484" t="s">
        <v>490</v>
      </c>
      <c r="B484" t="s">
        <v>560</v>
      </c>
      <c r="C484">
        <v>551</v>
      </c>
      <c r="D484">
        <v>0</v>
      </c>
      <c r="E484" t="s">
        <v>393</v>
      </c>
      <c r="F484" t="s">
        <v>101</v>
      </c>
      <c r="G484" t="b">
        <v>1</v>
      </c>
      <c r="H484" t="b">
        <v>0</v>
      </c>
      <c r="I484" t="b">
        <v>0</v>
      </c>
      <c r="J484" t="b">
        <v>0</v>
      </c>
      <c r="K484" t="b">
        <v>0</v>
      </c>
      <c r="L484" t="b">
        <v>0</v>
      </c>
      <c r="M484" t="b">
        <v>0</v>
      </c>
      <c r="N484" t="b">
        <v>1</v>
      </c>
      <c r="O484" t="b">
        <v>0</v>
      </c>
      <c r="P484">
        <v>0</v>
      </c>
      <c r="Q484" t="b">
        <v>0</v>
      </c>
      <c r="R484" t="b">
        <v>0</v>
      </c>
      <c r="S484" t="b">
        <v>0</v>
      </c>
      <c r="T484" t="b">
        <v>0</v>
      </c>
      <c r="U484" t="b">
        <v>0</v>
      </c>
      <c r="V484" t="b">
        <v>0</v>
      </c>
      <c r="W484" t="b">
        <v>0</v>
      </c>
      <c r="X484" t="b">
        <v>0</v>
      </c>
      <c r="Y484" t="b">
        <v>0</v>
      </c>
      <c r="Z484" t="b">
        <v>0</v>
      </c>
      <c r="AA484" t="b">
        <v>0</v>
      </c>
      <c r="AB484" t="b">
        <v>0</v>
      </c>
      <c r="AC484" t="b">
        <v>0</v>
      </c>
      <c r="AD484" t="b">
        <v>0</v>
      </c>
      <c r="AE484" t="b">
        <v>0</v>
      </c>
      <c r="AF484" t="b">
        <v>0</v>
      </c>
      <c r="AG484" t="b">
        <v>1</v>
      </c>
      <c r="AH484">
        <v>0</v>
      </c>
      <c r="AI484" t="b">
        <v>0</v>
      </c>
      <c r="AJ484" t="b">
        <v>0</v>
      </c>
      <c r="AK484">
        <v>227</v>
      </c>
      <c r="AL484">
        <v>2</v>
      </c>
      <c r="AM484" t="s">
        <v>610</v>
      </c>
    </row>
    <row r="485" spans="1:39" x14ac:dyDescent="0.25">
      <c r="A485" t="s">
        <v>490</v>
      </c>
      <c r="B485" t="s">
        <v>560</v>
      </c>
      <c r="C485">
        <v>180</v>
      </c>
      <c r="D485">
        <v>0</v>
      </c>
      <c r="E485" t="s">
        <v>514</v>
      </c>
      <c r="F485" t="s">
        <v>102</v>
      </c>
      <c r="G485" t="b">
        <v>0</v>
      </c>
      <c r="H485" t="b">
        <v>0</v>
      </c>
      <c r="I485" t="b">
        <v>0</v>
      </c>
      <c r="J485" t="b">
        <v>0</v>
      </c>
      <c r="K485" t="b">
        <v>0</v>
      </c>
      <c r="L485" t="b">
        <v>0</v>
      </c>
      <c r="M485" t="b">
        <v>0</v>
      </c>
      <c r="N485" t="b">
        <v>0</v>
      </c>
      <c r="O485" t="b">
        <v>0</v>
      </c>
      <c r="P485">
        <v>3</v>
      </c>
      <c r="Q485" t="b">
        <v>1</v>
      </c>
      <c r="R485" t="b">
        <v>0</v>
      </c>
      <c r="S485" t="b">
        <v>0</v>
      </c>
      <c r="T485" t="b">
        <v>0</v>
      </c>
      <c r="U485" t="b">
        <v>0</v>
      </c>
      <c r="V485" t="b">
        <v>1</v>
      </c>
      <c r="W485" t="b">
        <v>1</v>
      </c>
      <c r="X485" t="b">
        <v>1</v>
      </c>
      <c r="Y485" t="b">
        <v>0</v>
      </c>
      <c r="Z485" t="b">
        <v>0</v>
      </c>
      <c r="AA485" t="b">
        <v>0</v>
      </c>
      <c r="AB485" t="b">
        <v>0</v>
      </c>
      <c r="AC485" t="b">
        <v>0</v>
      </c>
      <c r="AD485" t="b">
        <v>0</v>
      </c>
      <c r="AE485" t="b">
        <v>0</v>
      </c>
      <c r="AF485" t="b">
        <v>0</v>
      </c>
      <c r="AG485" t="b">
        <v>0</v>
      </c>
      <c r="AH485">
        <v>0</v>
      </c>
      <c r="AI485" t="b">
        <v>0</v>
      </c>
      <c r="AJ485" t="b">
        <v>1</v>
      </c>
      <c r="AK485">
        <v>539</v>
      </c>
      <c r="AL485">
        <v>0</v>
      </c>
      <c r="AM485" t="s">
        <v>611</v>
      </c>
    </row>
    <row r="486" spans="1:39" x14ac:dyDescent="0.25">
      <c r="A486" t="s">
        <v>490</v>
      </c>
      <c r="B486" t="s">
        <v>560</v>
      </c>
      <c r="C486">
        <v>579</v>
      </c>
      <c r="D486">
        <v>0</v>
      </c>
      <c r="E486" t="s">
        <v>393</v>
      </c>
      <c r="F486" t="s">
        <v>101</v>
      </c>
      <c r="G486" t="b">
        <v>1</v>
      </c>
      <c r="H486" t="b">
        <v>0</v>
      </c>
      <c r="I486" t="b">
        <v>0</v>
      </c>
      <c r="J486" t="b">
        <v>0</v>
      </c>
      <c r="K486" t="b">
        <v>0</v>
      </c>
      <c r="L486" t="b">
        <v>0</v>
      </c>
      <c r="M486" t="b">
        <v>0</v>
      </c>
      <c r="N486" t="b">
        <v>1</v>
      </c>
      <c r="O486" t="b">
        <v>0</v>
      </c>
      <c r="P486">
        <v>0</v>
      </c>
      <c r="Q486" t="b">
        <v>0</v>
      </c>
      <c r="R486" t="b">
        <v>0</v>
      </c>
      <c r="S486" t="b">
        <v>0</v>
      </c>
      <c r="T486" t="b">
        <v>0</v>
      </c>
      <c r="U486" t="b">
        <v>0</v>
      </c>
      <c r="V486" t="b">
        <v>0</v>
      </c>
      <c r="W486" t="b">
        <v>0</v>
      </c>
      <c r="X486" t="b">
        <v>0</v>
      </c>
      <c r="Y486" t="b">
        <v>0</v>
      </c>
      <c r="Z486" t="b">
        <v>0</v>
      </c>
      <c r="AA486" t="b">
        <v>0</v>
      </c>
      <c r="AB486" t="b">
        <v>0</v>
      </c>
      <c r="AC486" t="b">
        <v>0</v>
      </c>
      <c r="AD486" t="b">
        <v>0</v>
      </c>
      <c r="AE486" t="b">
        <v>0</v>
      </c>
      <c r="AF486" t="b">
        <v>0</v>
      </c>
      <c r="AG486" t="b">
        <v>1</v>
      </c>
      <c r="AH486">
        <v>0</v>
      </c>
      <c r="AI486" t="b">
        <v>0</v>
      </c>
      <c r="AJ486" t="b">
        <v>0</v>
      </c>
      <c r="AK486">
        <v>551</v>
      </c>
      <c r="AL486">
        <v>2</v>
      </c>
      <c r="AM486" t="s">
        <v>612</v>
      </c>
    </row>
    <row r="487" spans="1:39" x14ac:dyDescent="0.25">
      <c r="A487" t="s">
        <v>490</v>
      </c>
      <c r="B487" t="s">
        <v>560</v>
      </c>
      <c r="C487">
        <v>517</v>
      </c>
      <c r="D487">
        <v>0</v>
      </c>
      <c r="E487" t="s">
        <v>377</v>
      </c>
      <c r="F487" t="s">
        <v>102</v>
      </c>
      <c r="G487" t="b">
        <v>1</v>
      </c>
      <c r="H487" t="b">
        <v>0</v>
      </c>
      <c r="I487" t="b">
        <v>0</v>
      </c>
      <c r="J487" t="b">
        <v>0</v>
      </c>
      <c r="K487" t="b">
        <v>0</v>
      </c>
      <c r="L487" t="b">
        <v>0</v>
      </c>
      <c r="M487" t="b">
        <v>0</v>
      </c>
      <c r="N487" t="b">
        <v>1</v>
      </c>
      <c r="O487" t="b">
        <v>0</v>
      </c>
      <c r="P487">
        <v>4</v>
      </c>
      <c r="Q487" t="b">
        <v>0</v>
      </c>
      <c r="R487" t="b">
        <v>0</v>
      </c>
      <c r="S487" t="b">
        <v>0</v>
      </c>
      <c r="T487" t="b">
        <v>0</v>
      </c>
      <c r="U487" t="b">
        <v>0</v>
      </c>
      <c r="V487" t="b">
        <v>1</v>
      </c>
      <c r="W487" t="b">
        <v>1</v>
      </c>
      <c r="X487" t="b">
        <v>1</v>
      </c>
      <c r="Y487" t="b">
        <v>0</v>
      </c>
      <c r="Z487" t="b">
        <v>0</v>
      </c>
      <c r="AA487" t="b">
        <v>0</v>
      </c>
      <c r="AB487" t="b">
        <v>0</v>
      </c>
      <c r="AC487" t="b">
        <v>0</v>
      </c>
      <c r="AD487" t="b">
        <v>0</v>
      </c>
      <c r="AE487" t="b">
        <v>0</v>
      </c>
      <c r="AF487" t="b">
        <v>0</v>
      </c>
      <c r="AG487" t="b">
        <v>0</v>
      </c>
      <c r="AH487">
        <v>0</v>
      </c>
      <c r="AI487" t="b">
        <v>0</v>
      </c>
      <c r="AJ487" t="b">
        <v>0</v>
      </c>
      <c r="AK487">
        <v>456</v>
      </c>
      <c r="AL487">
        <v>2</v>
      </c>
      <c r="AM487" t="s">
        <v>613</v>
      </c>
    </row>
    <row r="488" spans="1:39" x14ac:dyDescent="0.25">
      <c r="A488" t="s">
        <v>490</v>
      </c>
      <c r="B488" t="s">
        <v>560</v>
      </c>
      <c r="C488">
        <v>564</v>
      </c>
      <c r="D488">
        <v>0</v>
      </c>
      <c r="E488" t="s">
        <v>166</v>
      </c>
      <c r="F488" t="s">
        <v>101</v>
      </c>
      <c r="G488" t="b">
        <v>1</v>
      </c>
      <c r="H488" t="b">
        <v>0</v>
      </c>
      <c r="I488" t="b">
        <v>0</v>
      </c>
      <c r="J488" t="b">
        <v>0</v>
      </c>
      <c r="K488" t="b">
        <v>0</v>
      </c>
      <c r="L488" t="b">
        <v>0</v>
      </c>
      <c r="M488" t="b">
        <v>0</v>
      </c>
      <c r="N488" t="b">
        <v>0</v>
      </c>
      <c r="O488" t="b">
        <v>0</v>
      </c>
      <c r="P488">
        <v>0</v>
      </c>
      <c r="Q488" t="b">
        <v>0</v>
      </c>
      <c r="R488" t="b">
        <v>0</v>
      </c>
      <c r="S488" t="b">
        <v>0</v>
      </c>
      <c r="T488" t="b">
        <v>0</v>
      </c>
      <c r="U488" t="b">
        <v>0</v>
      </c>
      <c r="V488" t="b">
        <v>0</v>
      </c>
      <c r="W488" t="b">
        <v>0</v>
      </c>
      <c r="X488" t="b">
        <v>0</v>
      </c>
      <c r="Y488" t="b">
        <v>0</v>
      </c>
      <c r="Z488" t="b">
        <v>0</v>
      </c>
      <c r="AA488" t="b">
        <v>0</v>
      </c>
      <c r="AB488" t="b">
        <v>0</v>
      </c>
      <c r="AC488" t="b">
        <v>0</v>
      </c>
      <c r="AD488" t="b">
        <v>0</v>
      </c>
      <c r="AE488" t="b">
        <v>0</v>
      </c>
      <c r="AF488" t="b">
        <v>0</v>
      </c>
      <c r="AG488" t="b">
        <v>0</v>
      </c>
      <c r="AH488">
        <v>0</v>
      </c>
      <c r="AI488" t="b">
        <v>0</v>
      </c>
      <c r="AJ488" t="b">
        <v>0</v>
      </c>
      <c r="AK488">
        <v>136</v>
      </c>
      <c r="AL488">
        <v>0</v>
      </c>
      <c r="AM488" t="s">
        <v>176</v>
      </c>
    </row>
    <row r="489" spans="1:39" x14ac:dyDescent="0.25">
      <c r="A489" t="s">
        <v>490</v>
      </c>
      <c r="B489" t="s">
        <v>560</v>
      </c>
      <c r="C489">
        <v>167</v>
      </c>
      <c r="D489">
        <v>0</v>
      </c>
      <c r="E489" t="s">
        <v>502</v>
      </c>
      <c r="F489" t="s">
        <v>101</v>
      </c>
      <c r="G489" t="b">
        <v>1</v>
      </c>
      <c r="H489" t="b">
        <v>0</v>
      </c>
      <c r="I489" t="b">
        <v>0</v>
      </c>
      <c r="J489" t="b">
        <v>0</v>
      </c>
      <c r="K489" t="b">
        <v>0</v>
      </c>
      <c r="L489" t="b">
        <v>0</v>
      </c>
      <c r="M489" t="b">
        <v>0</v>
      </c>
      <c r="N489" t="b">
        <v>1</v>
      </c>
      <c r="O489" t="b">
        <v>1</v>
      </c>
      <c r="P489">
        <v>0</v>
      </c>
      <c r="Q489" t="b">
        <v>0</v>
      </c>
      <c r="R489" t="b">
        <v>1</v>
      </c>
      <c r="S489" t="b">
        <v>0</v>
      </c>
      <c r="T489" t="b">
        <v>0</v>
      </c>
      <c r="U489" t="b">
        <v>0</v>
      </c>
      <c r="V489" t="b">
        <v>0</v>
      </c>
      <c r="W489" t="b">
        <v>0</v>
      </c>
      <c r="X489" t="b">
        <v>0</v>
      </c>
      <c r="Y489" t="b">
        <v>0</v>
      </c>
      <c r="Z489" t="b">
        <v>0</v>
      </c>
      <c r="AA489" t="b">
        <v>0</v>
      </c>
      <c r="AB489" t="b">
        <v>0</v>
      </c>
      <c r="AC489" t="b">
        <v>0</v>
      </c>
      <c r="AD489" t="b">
        <v>0</v>
      </c>
      <c r="AE489" t="b">
        <v>0</v>
      </c>
      <c r="AF489" t="b">
        <v>0</v>
      </c>
      <c r="AG489" t="b">
        <v>0</v>
      </c>
      <c r="AH489">
        <v>8</v>
      </c>
      <c r="AI489" t="b">
        <v>0</v>
      </c>
      <c r="AJ489" t="b">
        <v>0</v>
      </c>
      <c r="AK489">
        <v>346</v>
      </c>
      <c r="AL489">
        <v>3</v>
      </c>
      <c r="AM489" t="s">
        <v>614</v>
      </c>
    </row>
    <row r="490" spans="1:39" x14ac:dyDescent="0.25">
      <c r="A490" t="s">
        <v>615</v>
      </c>
      <c r="B490" t="s">
        <v>616</v>
      </c>
      <c r="C490">
        <v>172</v>
      </c>
      <c r="D490">
        <v>0</v>
      </c>
      <c r="E490" t="s">
        <v>19</v>
      </c>
      <c r="F490" t="s">
        <v>101</v>
      </c>
      <c r="G490" t="b">
        <v>0</v>
      </c>
      <c r="H490" t="b">
        <v>0</v>
      </c>
      <c r="I490" t="b">
        <v>0</v>
      </c>
      <c r="J490" t="b">
        <v>0</v>
      </c>
      <c r="K490" t="b">
        <v>0</v>
      </c>
      <c r="L490" t="b">
        <v>0</v>
      </c>
      <c r="M490" t="b">
        <v>0</v>
      </c>
      <c r="N490" t="b">
        <v>0</v>
      </c>
      <c r="O490" t="b">
        <v>0</v>
      </c>
      <c r="P490">
        <v>0</v>
      </c>
      <c r="Q490" t="b">
        <v>0</v>
      </c>
      <c r="R490" t="b">
        <v>0</v>
      </c>
      <c r="S490" t="b">
        <v>0</v>
      </c>
      <c r="T490" t="b">
        <v>0</v>
      </c>
      <c r="U490" t="b">
        <v>0</v>
      </c>
      <c r="V490" t="b">
        <v>0</v>
      </c>
      <c r="W490" t="b">
        <v>0</v>
      </c>
      <c r="X490" t="b">
        <v>0</v>
      </c>
      <c r="Y490" t="b">
        <v>0</v>
      </c>
      <c r="Z490" t="b">
        <v>0</v>
      </c>
      <c r="AA490" t="b">
        <v>0</v>
      </c>
      <c r="AB490" t="b">
        <v>0</v>
      </c>
      <c r="AC490" t="b">
        <v>0</v>
      </c>
      <c r="AD490" t="b">
        <v>0</v>
      </c>
      <c r="AE490" t="b">
        <v>0</v>
      </c>
      <c r="AF490" t="b">
        <v>0</v>
      </c>
      <c r="AG490" t="b">
        <v>0</v>
      </c>
      <c r="AH490">
        <v>0</v>
      </c>
      <c r="AI490" t="b">
        <v>0</v>
      </c>
      <c r="AJ490" t="b">
        <v>1</v>
      </c>
      <c r="AK490">
        <v>20</v>
      </c>
      <c r="AL490">
        <v>0</v>
      </c>
      <c r="AM490" t="s">
        <v>617</v>
      </c>
    </row>
    <row r="491" spans="1:39" x14ac:dyDescent="0.25">
      <c r="A491" t="s">
        <v>615</v>
      </c>
      <c r="B491" t="s">
        <v>616</v>
      </c>
      <c r="C491">
        <v>716</v>
      </c>
      <c r="D491">
        <v>0</v>
      </c>
      <c r="E491" t="s">
        <v>375</v>
      </c>
      <c r="F491" t="s">
        <v>101</v>
      </c>
      <c r="G491" t="b">
        <v>0</v>
      </c>
      <c r="H491" t="b">
        <v>0</v>
      </c>
      <c r="I491" t="b">
        <v>0</v>
      </c>
      <c r="J491" t="b">
        <v>0</v>
      </c>
      <c r="K491" t="b">
        <v>0</v>
      </c>
      <c r="L491" t="b">
        <v>0</v>
      </c>
      <c r="M491" t="b">
        <v>0</v>
      </c>
      <c r="N491" t="b">
        <v>0</v>
      </c>
      <c r="O491" t="b">
        <v>0</v>
      </c>
      <c r="P491">
        <v>0</v>
      </c>
      <c r="Q491" t="b">
        <v>0</v>
      </c>
      <c r="R491" t="b">
        <v>1</v>
      </c>
      <c r="S491" t="b">
        <v>0</v>
      </c>
      <c r="T491" t="b">
        <v>0</v>
      </c>
      <c r="U491" t="b">
        <v>0</v>
      </c>
      <c r="V491" t="b">
        <v>0</v>
      </c>
      <c r="W491" t="b">
        <v>0</v>
      </c>
      <c r="X491" t="b">
        <v>0</v>
      </c>
      <c r="Y491" t="b">
        <v>0</v>
      </c>
      <c r="Z491" t="b">
        <v>0</v>
      </c>
      <c r="AA491" t="b">
        <v>0</v>
      </c>
      <c r="AB491" t="b">
        <v>0</v>
      </c>
      <c r="AC491" t="b">
        <v>0</v>
      </c>
      <c r="AD491" t="b">
        <v>0</v>
      </c>
      <c r="AE491" t="b">
        <v>0</v>
      </c>
      <c r="AF491" t="b">
        <v>0</v>
      </c>
      <c r="AG491" t="b">
        <v>0</v>
      </c>
      <c r="AH491">
        <v>0</v>
      </c>
      <c r="AI491" t="b">
        <v>0</v>
      </c>
      <c r="AJ491" t="b">
        <v>1</v>
      </c>
      <c r="AK491">
        <v>433</v>
      </c>
      <c r="AL491">
        <v>0</v>
      </c>
      <c r="AM491" t="s">
        <v>618</v>
      </c>
    </row>
    <row r="492" spans="1:39" x14ac:dyDescent="0.25">
      <c r="A492" t="s">
        <v>615</v>
      </c>
      <c r="B492" t="s">
        <v>616</v>
      </c>
      <c r="C492">
        <v>10</v>
      </c>
      <c r="D492">
        <v>0</v>
      </c>
      <c r="E492" t="s">
        <v>169</v>
      </c>
      <c r="F492" t="s">
        <v>101</v>
      </c>
      <c r="G492" t="b">
        <v>0</v>
      </c>
      <c r="H492" t="b">
        <v>0</v>
      </c>
      <c r="I492" t="b">
        <v>0</v>
      </c>
      <c r="J492" t="b">
        <v>0</v>
      </c>
      <c r="K492" t="b">
        <v>0</v>
      </c>
      <c r="L492" t="b">
        <v>0</v>
      </c>
      <c r="M492" t="b">
        <v>0</v>
      </c>
      <c r="N492" t="b">
        <v>0</v>
      </c>
      <c r="O492" t="b">
        <v>0</v>
      </c>
      <c r="P492">
        <v>0</v>
      </c>
      <c r="Q492" t="b">
        <v>0</v>
      </c>
      <c r="R492" t="b">
        <v>0</v>
      </c>
      <c r="S492" t="b">
        <v>0</v>
      </c>
      <c r="T492" t="b">
        <v>0</v>
      </c>
      <c r="U492" t="b">
        <v>0</v>
      </c>
      <c r="V492" t="b">
        <v>0</v>
      </c>
      <c r="W492" t="b">
        <v>0</v>
      </c>
      <c r="X492" t="b">
        <v>0</v>
      </c>
      <c r="Y492" t="b">
        <v>0</v>
      </c>
      <c r="Z492" t="b">
        <v>0</v>
      </c>
      <c r="AA492" t="b">
        <v>0</v>
      </c>
      <c r="AB492" t="b">
        <v>0</v>
      </c>
      <c r="AC492" t="b">
        <v>0</v>
      </c>
      <c r="AD492" t="b">
        <v>0</v>
      </c>
      <c r="AE492" t="b">
        <v>0</v>
      </c>
      <c r="AF492" t="b">
        <v>1</v>
      </c>
      <c r="AG492" t="b">
        <v>0</v>
      </c>
      <c r="AH492">
        <v>0</v>
      </c>
      <c r="AI492" t="b">
        <v>0</v>
      </c>
      <c r="AJ492" t="b">
        <v>1</v>
      </c>
      <c r="AK492">
        <v>27</v>
      </c>
      <c r="AL492">
        <v>0</v>
      </c>
      <c r="AM492" t="s">
        <v>619</v>
      </c>
    </row>
    <row r="493" spans="1:39" x14ac:dyDescent="0.25">
      <c r="A493" t="s">
        <v>615</v>
      </c>
      <c r="B493" t="s">
        <v>616</v>
      </c>
      <c r="C493">
        <v>640</v>
      </c>
      <c r="D493">
        <v>0</v>
      </c>
      <c r="E493" t="s">
        <v>160</v>
      </c>
      <c r="F493" t="s">
        <v>101</v>
      </c>
      <c r="G493" t="b">
        <v>1</v>
      </c>
      <c r="H493" t="b">
        <v>0</v>
      </c>
      <c r="I493" t="b">
        <v>0</v>
      </c>
      <c r="J493" t="b">
        <v>0</v>
      </c>
      <c r="K493" t="b">
        <v>0</v>
      </c>
      <c r="L493" t="b">
        <v>0</v>
      </c>
      <c r="M493" t="b">
        <v>1</v>
      </c>
      <c r="N493" t="b">
        <v>0</v>
      </c>
      <c r="O493" t="b">
        <v>0</v>
      </c>
      <c r="P493">
        <v>0</v>
      </c>
      <c r="Q493" t="b">
        <v>0</v>
      </c>
      <c r="R493" t="b">
        <v>0</v>
      </c>
      <c r="S493" t="b">
        <v>0</v>
      </c>
      <c r="T493" t="b">
        <v>0</v>
      </c>
      <c r="U493" t="b">
        <v>0</v>
      </c>
      <c r="V493" t="b">
        <v>0</v>
      </c>
      <c r="W493" t="b">
        <v>0</v>
      </c>
      <c r="X493" t="b">
        <v>0</v>
      </c>
      <c r="Y493" t="b">
        <v>0</v>
      </c>
      <c r="Z493" t="b">
        <v>0</v>
      </c>
      <c r="AA493" t="b">
        <v>0</v>
      </c>
      <c r="AB493" t="b">
        <v>0</v>
      </c>
      <c r="AC493" t="b">
        <v>0</v>
      </c>
      <c r="AD493" t="b">
        <v>0</v>
      </c>
      <c r="AE493" t="b">
        <v>0</v>
      </c>
      <c r="AF493" t="b">
        <v>0</v>
      </c>
      <c r="AG493" t="b">
        <v>0</v>
      </c>
      <c r="AH493">
        <v>0</v>
      </c>
      <c r="AI493" t="b">
        <v>0</v>
      </c>
      <c r="AJ493" t="b">
        <v>0</v>
      </c>
      <c r="AK493">
        <v>25</v>
      </c>
      <c r="AL493">
        <v>0</v>
      </c>
      <c r="AM493" t="s">
        <v>620</v>
      </c>
    </row>
    <row r="494" spans="1:39" x14ac:dyDescent="0.25">
      <c r="A494" t="s">
        <v>615</v>
      </c>
      <c r="B494" t="s">
        <v>616</v>
      </c>
      <c r="C494">
        <v>15</v>
      </c>
      <c r="D494">
        <v>0</v>
      </c>
      <c r="E494" t="s">
        <v>422</v>
      </c>
      <c r="F494" t="s">
        <v>101</v>
      </c>
      <c r="G494" t="b">
        <v>0</v>
      </c>
      <c r="H494" t="b">
        <v>0</v>
      </c>
      <c r="I494" t="b">
        <v>0</v>
      </c>
      <c r="J494" t="b">
        <v>0</v>
      </c>
      <c r="K494" t="b">
        <v>0</v>
      </c>
      <c r="L494" t="b">
        <v>0</v>
      </c>
      <c r="M494" t="b">
        <v>0</v>
      </c>
      <c r="N494" t="b">
        <v>0</v>
      </c>
      <c r="O494" t="b">
        <v>0</v>
      </c>
      <c r="P494">
        <v>0</v>
      </c>
      <c r="Q494" t="b">
        <v>0</v>
      </c>
      <c r="R494" t="b">
        <v>1</v>
      </c>
      <c r="S494" t="b">
        <v>0</v>
      </c>
      <c r="T494" t="b">
        <v>0</v>
      </c>
      <c r="U494" t="b">
        <v>0</v>
      </c>
      <c r="V494" t="b">
        <v>0</v>
      </c>
      <c r="W494" t="b">
        <v>0</v>
      </c>
      <c r="X494" t="b">
        <v>0</v>
      </c>
      <c r="Y494" t="b">
        <v>0</v>
      </c>
      <c r="Z494" t="b">
        <v>0</v>
      </c>
      <c r="AA494" t="b">
        <v>0</v>
      </c>
      <c r="AB494" t="b">
        <v>0</v>
      </c>
      <c r="AC494" t="b">
        <v>0</v>
      </c>
      <c r="AD494" t="b">
        <v>0</v>
      </c>
      <c r="AE494" t="b">
        <v>0</v>
      </c>
      <c r="AF494" t="b">
        <v>0</v>
      </c>
      <c r="AG494" t="b">
        <v>0</v>
      </c>
      <c r="AH494">
        <v>1</v>
      </c>
      <c r="AI494" t="b">
        <v>1</v>
      </c>
      <c r="AJ494" t="b">
        <v>0</v>
      </c>
      <c r="AK494">
        <v>487</v>
      </c>
      <c r="AL494">
        <v>0</v>
      </c>
      <c r="AM494" t="s">
        <v>621</v>
      </c>
    </row>
    <row r="495" spans="1:39" x14ac:dyDescent="0.25">
      <c r="A495" t="s">
        <v>615</v>
      </c>
      <c r="B495" t="s">
        <v>616</v>
      </c>
      <c r="C495">
        <v>56</v>
      </c>
      <c r="D495">
        <v>0</v>
      </c>
      <c r="E495" t="s">
        <v>166</v>
      </c>
      <c r="F495" t="s">
        <v>101</v>
      </c>
      <c r="G495" t="b">
        <v>0</v>
      </c>
      <c r="H495" t="b">
        <v>0</v>
      </c>
      <c r="I495" t="b">
        <v>0</v>
      </c>
      <c r="J495" t="b">
        <v>0</v>
      </c>
      <c r="K495" t="b">
        <v>0</v>
      </c>
      <c r="L495" t="b">
        <v>0</v>
      </c>
      <c r="M495" t="b">
        <v>0</v>
      </c>
      <c r="N495" t="b">
        <v>0</v>
      </c>
      <c r="O495" t="b">
        <v>0</v>
      </c>
      <c r="P495">
        <v>0</v>
      </c>
      <c r="Q495" t="b">
        <v>0</v>
      </c>
      <c r="R495" t="b">
        <v>0</v>
      </c>
      <c r="S495" t="b">
        <v>0</v>
      </c>
      <c r="T495" t="b">
        <v>0</v>
      </c>
      <c r="U495" t="b">
        <v>0</v>
      </c>
      <c r="V495" t="b">
        <v>0</v>
      </c>
      <c r="W495" t="b">
        <v>0</v>
      </c>
      <c r="X495" t="b">
        <v>0</v>
      </c>
      <c r="Y495" t="b">
        <v>0</v>
      </c>
      <c r="Z495" t="b">
        <v>0</v>
      </c>
      <c r="AA495" t="b">
        <v>0</v>
      </c>
      <c r="AB495" t="b">
        <v>0</v>
      </c>
      <c r="AC495" t="b">
        <v>0</v>
      </c>
      <c r="AD495" t="b">
        <v>0</v>
      </c>
      <c r="AE495" t="b">
        <v>0</v>
      </c>
      <c r="AF495" t="b">
        <v>0</v>
      </c>
      <c r="AG495" t="b">
        <v>0</v>
      </c>
      <c r="AH495">
        <v>0</v>
      </c>
      <c r="AI495" t="b">
        <v>0</v>
      </c>
      <c r="AJ495" t="b">
        <v>1</v>
      </c>
      <c r="AK495">
        <v>18</v>
      </c>
      <c r="AL495">
        <v>0</v>
      </c>
      <c r="AM495" t="s">
        <v>176</v>
      </c>
    </row>
    <row r="496" spans="1:39" x14ac:dyDescent="0.25">
      <c r="A496" t="s">
        <v>615</v>
      </c>
      <c r="B496" t="s">
        <v>616</v>
      </c>
      <c r="C496">
        <v>718</v>
      </c>
      <c r="D496">
        <v>0</v>
      </c>
      <c r="E496" t="s">
        <v>514</v>
      </c>
      <c r="F496" t="s">
        <v>102</v>
      </c>
      <c r="G496" t="b">
        <v>0</v>
      </c>
      <c r="H496" t="b">
        <v>0</v>
      </c>
      <c r="I496" t="b">
        <v>0</v>
      </c>
      <c r="J496" t="b">
        <v>0</v>
      </c>
      <c r="K496" t="b">
        <v>0</v>
      </c>
      <c r="L496" t="b">
        <v>0</v>
      </c>
      <c r="M496" t="b">
        <v>0</v>
      </c>
      <c r="N496" t="b">
        <v>0</v>
      </c>
      <c r="O496" t="b">
        <v>0</v>
      </c>
      <c r="P496">
        <v>3</v>
      </c>
      <c r="Q496" t="b">
        <v>1</v>
      </c>
      <c r="R496" t="b">
        <v>0</v>
      </c>
      <c r="S496" t="b">
        <v>0</v>
      </c>
      <c r="T496" t="b">
        <v>0</v>
      </c>
      <c r="U496" t="b">
        <v>0</v>
      </c>
      <c r="V496" t="b">
        <v>1</v>
      </c>
      <c r="W496" t="b">
        <v>1</v>
      </c>
      <c r="X496" t="b">
        <v>1</v>
      </c>
      <c r="Y496" t="b">
        <v>0</v>
      </c>
      <c r="Z496" t="b">
        <v>0</v>
      </c>
      <c r="AA496" t="b">
        <v>0</v>
      </c>
      <c r="AB496" t="b">
        <v>0</v>
      </c>
      <c r="AC496" t="b">
        <v>0</v>
      </c>
      <c r="AD496" t="b">
        <v>0</v>
      </c>
      <c r="AE496" t="b">
        <v>0</v>
      </c>
      <c r="AF496" t="b">
        <v>0</v>
      </c>
      <c r="AG496" t="b">
        <v>0</v>
      </c>
      <c r="AH496">
        <v>0</v>
      </c>
      <c r="AI496" t="b">
        <v>1</v>
      </c>
      <c r="AJ496" t="b">
        <v>0</v>
      </c>
      <c r="AK496">
        <v>160</v>
      </c>
      <c r="AL496">
        <v>0</v>
      </c>
      <c r="AM496" t="s">
        <v>622</v>
      </c>
    </row>
    <row r="497" spans="1:39" x14ac:dyDescent="0.25">
      <c r="A497" t="s">
        <v>615</v>
      </c>
      <c r="B497" t="s">
        <v>616</v>
      </c>
      <c r="C497">
        <v>149</v>
      </c>
      <c r="D497">
        <v>0</v>
      </c>
      <c r="E497" t="s">
        <v>623</v>
      </c>
      <c r="F497" t="s">
        <v>102</v>
      </c>
      <c r="G497" t="b">
        <v>0</v>
      </c>
      <c r="H497" t="b">
        <v>0</v>
      </c>
      <c r="I497" t="b">
        <v>0</v>
      </c>
      <c r="J497" t="b">
        <v>1</v>
      </c>
      <c r="K497" t="b">
        <v>0</v>
      </c>
      <c r="L497" t="b">
        <v>1</v>
      </c>
      <c r="M497" t="b">
        <v>0</v>
      </c>
      <c r="N497" t="b">
        <v>0</v>
      </c>
      <c r="O497" t="b">
        <v>0</v>
      </c>
      <c r="P497">
        <v>0</v>
      </c>
      <c r="Q497" t="b">
        <v>0</v>
      </c>
      <c r="R497" t="b">
        <v>0</v>
      </c>
      <c r="S497" t="b">
        <v>0</v>
      </c>
      <c r="T497" t="b">
        <v>0</v>
      </c>
      <c r="U497" t="b">
        <v>0</v>
      </c>
      <c r="V497" t="b">
        <v>1</v>
      </c>
      <c r="W497" t="b">
        <v>1</v>
      </c>
      <c r="X497" t="b">
        <v>1</v>
      </c>
      <c r="Y497" t="b">
        <v>0</v>
      </c>
      <c r="Z497" t="b">
        <v>0</v>
      </c>
      <c r="AA497" t="b">
        <v>0</v>
      </c>
      <c r="AB497" t="b">
        <v>0</v>
      </c>
      <c r="AC497" t="b">
        <v>0</v>
      </c>
      <c r="AD497" t="b">
        <v>0</v>
      </c>
      <c r="AE497" t="b">
        <v>0</v>
      </c>
      <c r="AF497" t="b">
        <v>0</v>
      </c>
      <c r="AG497" t="b">
        <v>0</v>
      </c>
      <c r="AH497">
        <v>0</v>
      </c>
      <c r="AI497" t="b">
        <v>1</v>
      </c>
      <c r="AJ497" t="b">
        <v>0</v>
      </c>
      <c r="AK497">
        <v>477</v>
      </c>
      <c r="AL497">
        <v>0</v>
      </c>
      <c r="AM497" t="s">
        <v>624</v>
      </c>
    </row>
    <row r="498" spans="1:39" x14ac:dyDescent="0.25">
      <c r="A498" t="s">
        <v>615</v>
      </c>
      <c r="B498" t="s">
        <v>616</v>
      </c>
      <c r="C498">
        <v>1</v>
      </c>
      <c r="D498">
        <v>0</v>
      </c>
      <c r="E498" t="s">
        <v>164</v>
      </c>
      <c r="F498" t="s">
        <v>101</v>
      </c>
      <c r="G498" t="b">
        <v>0</v>
      </c>
      <c r="H498" t="b">
        <v>0</v>
      </c>
      <c r="I498" t="b">
        <v>0</v>
      </c>
      <c r="J498" t="b">
        <v>0</v>
      </c>
      <c r="K498" t="b">
        <v>0</v>
      </c>
      <c r="L498" t="b">
        <v>0</v>
      </c>
      <c r="M498" t="b">
        <v>0</v>
      </c>
      <c r="N498" t="b">
        <v>0</v>
      </c>
      <c r="O498" t="b">
        <v>0</v>
      </c>
      <c r="P498">
        <v>0</v>
      </c>
      <c r="Q498" t="b">
        <v>0</v>
      </c>
      <c r="R498" t="b">
        <v>0</v>
      </c>
      <c r="S498" t="b">
        <v>0</v>
      </c>
      <c r="T498" t="b">
        <v>0</v>
      </c>
      <c r="U498" t="b">
        <v>0</v>
      </c>
      <c r="V498" t="b">
        <v>0</v>
      </c>
      <c r="W498" t="b">
        <v>0</v>
      </c>
      <c r="X498" t="b">
        <v>0</v>
      </c>
      <c r="Y498" t="b">
        <v>0</v>
      </c>
      <c r="Z498" t="b">
        <v>0</v>
      </c>
      <c r="AA498" t="b">
        <v>0</v>
      </c>
      <c r="AB498" t="b">
        <v>0</v>
      </c>
      <c r="AC498" t="b">
        <v>0</v>
      </c>
      <c r="AD498" t="b">
        <v>0</v>
      </c>
      <c r="AE498" t="b">
        <v>0</v>
      </c>
      <c r="AF498" t="b">
        <v>1</v>
      </c>
      <c r="AG498" t="b">
        <v>0</v>
      </c>
      <c r="AH498">
        <v>0</v>
      </c>
      <c r="AI498" t="b">
        <v>0</v>
      </c>
      <c r="AJ498" t="b">
        <v>1</v>
      </c>
      <c r="AK498">
        <v>129</v>
      </c>
      <c r="AL498">
        <v>0</v>
      </c>
      <c r="AM498" t="s">
        <v>625</v>
      </c>
    </row>
    <row r="499" spans="1:39" x14ac:dyDescent="0.25">
      <c r="A499" t="s">
        <v>615</v>
      </c>
      <c r="B499" t="s">
        <v>616</v>
      </c>
      <c r="C499">
        <v>403</v>
      </c>
      <c r="D499">
        <v>0</v>
      </c>
      <c r="E499" t="s">
        <v>160</v>
      </c>
      <c r="F499" t="s">
        <v>101</v>
      </c>
      <c r="G499" t="b">
        <v>1</v>
      </c>
      <c r="H499" t="b">
        <v>0</v>
      </c>
      <c r="I499" t="b">
        <v>0</v>
      </c>
      <c r="J499" t="b">
        <v>0</v>
      </c>
      <c r="K499" t="b">
        <v>0</v>
      </c>
      <c r="L499" t="b">
        <v>0</v>
      </c>
      <c r="M499" t="b">
        <v>1</v>
      </c>
      <c r="N499" t="b">
        <v>0</v>
      </c>
      <c r="O499" t="b">
        <v>0</v>
      </c>
      <c r="P499">
        <v>0</v>
      </c>
      <c r="Q499" t="b">
        <v>0</v>
      </c>
      <c r="R499" t="b">
        <v>0</v>
      </c>
      <c r="S499" t="b">
        <v>0</v>
      </c>
      <c r="T499" t="b">
        <v>0</v>
      </c>
      <c r="U499" t="b">
        <v>0</v>
      </c>
      <c r="V499" t="b">
        <v>0</v>
      </c>
      <c r="W499" t="b">
        <v>0</v>
      </c>
      <c r="X499" t="b">
        <v>0</v>
      </c>
      <c r="Y499" t="b">
        <v>0</v>
      </c>
      <c r="Z499" t="b">
        <v>0</v>
      </c>
      <c r="AA499" t="b">
        <v>0</v>
      </c>
      <c r="AB499" t="b">
        <v>0</v>
      </c>
      <c r="AC499" t="b">
        <v>0</v>
      </c>
      <c r="AD499" t="b">
        <v>0</v>
      </c>
      <c r="AE499" t="b">
        <v>0</v>
      </c>
      <c r="AF499" t="b">
        <v>0</v>
      </c>
      <c r="AG499" t="b">
        <v>0</v>
      </c>
      <c r="AH499">
        <v>0</v>
      </c>
      <c r="AI499" t="b">
        <v>0</v>
      </c>
      <c r="AJ499" t="b">
        <v>0</v>
      </c>
      <c r="AK499">
        <v>28</v>
      </c>
      <c r="AL499">
        <v>0</v>
      </c>
      <c r="AM499" t="s">
        <v>626</v>
      </c>
    </row>
    <row r="500" spans="1:39" x14ac:dyDescent="0.25">
      <c r="A500" t="s">
        <v>615</v>
      </c>
      <c r="B500" t="s">
        <v>616</v>
      </c>
      <c r="C500">
        <v>719</v>
      </c>
      <c r="D500">
        <v>0</v>
      </c>
      <c r="E500" t="s">
        <v>160</v>
      </c>
      <c r="F500" t="s">
        <v>101</v>
      </c>
      <c r="G500" t="b">
        <v>0</v>
      </c>
      <c r="H500" t="b">
        <v>0</v>
      </c>
      <c r="I500" t="b">
        <v>0</v>
      </c>
      <c r="J500" t="b">
        <v>0</v>
      </c>
      <c r="K500" t="b">
        <v>0</v>
      </c>
      <c r="L500" t="b">
        <v>0</v>
      </c>
      <c r="M500" t="b">
        <v>0</v>
      </c>
      <c r="N500" t="b">
        <v>0</v>
      </c>
      <c r="O500" t="b">
        <v>1</v>
      </c>
      <c r="P500">
        <v>0</v>
      </c>
      <c r="Q500" t="b">
        <v>0</v>
      </c>
      <c r="R500" t="b">
        <v>0</v>
      </c>
      <c r="S500" t="b">
        <v>0</v>
      </c>
      <c r="T500" t="b">
        <v>0</v>
      </c>
      <c r="U500" t="b">
        <v>0</v>
      </c>
      <c r="V500" t="b">
        <v>0</v>
      </c>
      <c r="W500" t="b">
        <v>0</v>
      </c>
      <c r="X500" t="b">
        <v>0</v>
      </c>
      <c r="Y500" t="b">
        <v>0</v>
      </c>
      <c r="Z500" t="b">
        <v>0</v>
      </c>
      <c r="AA500" t="b">
        <v>0</v>
      </c>
      <c r="AB500" t="b">
        <v>0</v>
      </c>
      <c r="AC500" t="b">
        <v>0</v>
      </c>
      <c r="AD500" t="b">
        <v>0</v>
      </c>
      <c r="AE500" t="b">
        <v>0</v>
      </c>
      <c r="AF500" t="b">
        <v>0</v>
      </c>
      <c r="AG500" t="b">
        <v>0</v>
      </c>
      <c r="AH500">
        <v>0</v>
      </c>
      <c r="AI500" t="b">
        <v>0</v>
      </c>
      <c r="AJ500" t="b">
        <v>1</v>
      </c>
      <c r="AK500">
        <v>200</v>
      </c>
      <c r="AL500">
        <v>0</v>
      </c>
      <c r="AM500" t="s">
        <v>627</v>
      </c>
    </row>
    <row r="501" spans="1:39" x14ac:dyDescent="0.25">
      <c r="A501" t="s">
        <v>615</v>
      </c>
      <c r="B501" t="s">
        <v>616</v>
      </c>
      <c r="C501">
        <v>505</v>
      </c>
      <c r="D501">
        <v>0</v>
      </c>
      <c r="E501" t="s">
        <v>169</v>
      </c>
      <c r="F501" t="s">
        <v>101</v>
      </c>
      <c r="G501" t="b">
        <v>0</v>
      </c>
      <c r="H501" t="b">
        <v>0</v>
      </c>
      <c r="I501" t="b">
        <v>0</v>
      </c>
      <c r="J501" t="b">
        <v>0</v>
      </c>
      <c r="K501" t="b">
        <v>0</v>
      </c>
      <c r="L501" t="b">
        <v>0</v>
      </c>
      <c r="M501" t="b">
        <v>0</v>
      </c>
      <c r="N501" t="b">
        <v>0</v>
      </c>
      <c r="O501" t="b">
        <v>0</v>
      </c>
      <c r="P501">
        <v>0</v>
      </c>
      <c r="Q501" t="b">
        <v>0</v>
      </c>
      <c r="R501" t="b">
        <v>0</v>
      </c>
      <c r="S501" t="b">
        <v>0</v>
      </c>
      <c r="T501" t="b">
        <v>0</v>
      </c>
      <c r="U501" t="b">
        <v>0</v>
      </c>
      <c r="V501" t="b">
        <v>0</v>
      </c>
      <c r="W501" t="b">
        <v>0</v>
      </c>
      <c r="X501" t="b">
        <v>0</v>
      </c>
      <c r="Y501" t="b">
        <v>0</v>
      </c>
      <c r="Z501" t="b">
        <v>0</v>
      </c>
      <c r="AA501" t="b">
        <v>0</v>
      </c>
      <c r="AB501" t="b">
        <v>0</v>
      </c>
      <c r="AC501" t="b">
        <v>0</v>
      </c>
      <c r="AD501" t="b">
        <v>0</v>
      </c>
      <c r="AE501" t="b">
        <v>0</v>
      </c>
      <c r="AF501" t="b">
        <v>1</v>
      </c>
      <c r="AG501" t="b">
        <v>0</v>
      </c>
      <c r="AH501">
        <v>0</v>
      </c>
      <c r="AI501" t="b">
        <v>0</v>
      </c>
      <c r="AJ501" t="b">
        <v>1</v>
      </c>
      <c r="AK501">
        <v>20</v>
      </c>
      <c r="AL501">
        <v>0</v>
      </c>
      <c r="AM501" t="s">
        <v>617</v>
      </c>
    </row>
    <row r="502" spans="1:39" x14ac:dyDescent="0.25">
      <c r="A502" t="s">
        <v>615</v>
      </c>
      <c r="B502" t="s">
        <v>616</v>
      </c>
      <c r="C502">
        <v>543</v>
      </c>
      <c r="D502">
        <v>0</v>
      </c>
      <c r="E502" t="s">
        <v>160</v>
      </c>
      <c r="F502" t="s">
        <v>101</v>
      </c>
      <c r="G502" t="b">
        <v>1</v>
      </c>
      <c r="H502" t="b">
        <v>0</v>
      </c>
      <c r="I502" t="b">
        <v>0</v>
      </c>
      <c r="J502" t="b">
        <v>0</v>
      </c>
      <c r="K502" t="b">
        <v>0</v>
      </c>
      <c r="L502" t="b">
        <v>0</v>
      </c>
      <c r="M502" t="b">
        <v>1</v>
      </c>
      <c r="N502" t="b">
        <v>0</v>
      </c>
      <c r="O502" t="b">
        <v>0</v>
      </c>
      <c r="P502">
        <v>0</v>
      </c>
      <c r="Q502" t="b">
        <v>0</v>
      </c>
      <c r="R502" t="b">
        <v>0</v>
      </c>
      <c r="S502" t="b">
        <v>0</v>
      </c>
      <c r="T502" t="b">
        <v>0</v>
      </c>
      <c r="U502" t="b">
        <v>0</v>
      </c>
      <c r="V502" t="b">
        <v>0</v>
      </c>
      <c r="W502" t="b">
        <v>0</v>
      </c>
      <c r="X502" t="b">
        <v>0</v>
      </c>
      <c r="Y502" t="b">
        <v>0</v>
      </c>
      <c r="Z502" t="b">
        <v>0</v>
      </c>
      <c r="AA502" t="b">
        <v>0</v>
      </c>
      <c r="AB502" t="b">
        <v>0</v>
      </c>
      <c r="AC502" t="b">
        <v>0</v>
      </c>
      <c r="AD502" t="b">
        <v>0</v>
      </c>
      <c r="AE502" t="b">
        <v>0</v>
      </c>
      <c r="AF502" t="b">
        <v>0</v>
      </c>
      <c r="AG502" t="b">
        <v>0</v>
      </c>
      <c r="AH502">
        <v>0</v>
      </c>
      <c r="AI502" t="b">
        <v>0</v>
      </c>
      <c r="AJ502" t="b">
        <v>0</v>
      </c>
      <c r="AK502">
        <v>24</v>
      </c>
      <c r="AL502">
        <v>0</v>
      </c>
      <c r="AM502" t="s">
        <v>176</v>
      </c>
    </row>
    <row r="503" spans="1:39" x14ac:dyDescent="0.25">
      <c r="A503" t="s">
        <v>615</v>
      </c>
      <c r="B503" t="s">
        <v>616</v>
      </c>
      <c r="C503">
        <v>284</v>
      </c>
      <c r="D503">
        <v>0</v>
      </c>
      <c r="E503" t="s">
        <v>375</v>
      </c>
      <c r="F503" t="s">
        <v>101</v>
      </c>
      <c r="G503" t="b">
        <v>0</v>
      </c>
      <c r="H503" t="b">
        <v>0</v>
      </c>
      <c r="I503" t="b">
        <v>0</v>
      </c>
      <c r="J503" t="b">
        <v>0</v>
      </c>
      <c r="K503" t="b">
        <v>0</v>
      </c>
      <c r="L503" t="b">
        <v>0</v>
      </c>
      <c r="M503" t="b">
        <v>0</v>
      </c>
      <c r="N503" t="b">
        <v>0</v>
      </c>
      <c r="O503" t="b">
        <v>0</v>
      </c>
      <c r="P503">
        <v>0</v>
      </c>
      <c r="Q503" t="b">
        <v>0</v>
      </c>
      <c r="R503" t="b">
        <v>1</v>
      </c>
      <c r="S503" t="b">
        <v>0</v>
      </c>
      <c r="T503" t="b">
        <v>0</v>
      </c>
      <c r="U503" t="b">
        <v>0</v>
      </c>
      <c r="V503" t="b">
        <v>0</v>
      </c>
      <c r="W503" t="b">
        <v>0</v>
      </c>
      <c r="X503" t="b">
        <v>0</v>
      </c>
      <c r="Y503" t="b">
        <v>0</v>
      </c>
      <c r="Z503" t="b">
        <v>0</v>
      </c>
      <c r="AA503" t="b">
        <v>0</v>
      </c>
      <c r="AB503" t="b">
        <v>0</v>
      </c>
      <c r="AC503" t="b">
        <v>0</v>
      </c>
      <c r="AD503" t="b">
        <v>0</v>
      </c>
      <c r="AE503" t="b">
        <v>0</v>
      </c>
      <c r="AF503" t="b">
        <v>0</v>
      </c>
      <c r="AG503" t="b">
        <v>0</v>
      </c>
      <c r="AH503">
        <v>0</v>
      </c>
      <c r="AI503" t="b">
        <v>1</v>
      </c>
      <c r="AJ503" t="b">
        <v>0</v>
      </c>
      <c r="AK503">
        <v>196</v>
      </c>
      <c r="AL503">
        <v>0</v>
      </c>
      <c r="AM503" t="s">
        <v>628</v>
      </c>
    </row>
    <row r="504" spans="1:39" x14ac:dyDescent="0.25">
      <c r="A504" t="s">
        <v>615</v>
      </c>
      <c r="B504" t="s">
        <v>616</v>
      </c>
      <c r="C504">
        <v>694</v>
      </c>
      <c r="D504">
        <v>0</v>
      </c>
      <c r="E504" t="s">
        <v>160</v>
      </c>
      <c r="F504" t="s">
        <v>101</v>
      </c>
      <c r="G504" t="b">
        <v>1</v>
      </c>
      <c r="H504" t="b">
        <v>0</v>
      </c>
      <c r="I504" t="b">
        <v>0</v>
      </c>
      <c r="J504" t="b">
        <v>0</v>
      </c>
      <c r="K504" t="b">
        <v>0</v>
      </c>
      <c r="L504" t="b">
        <v>0</v>
      </c>
      <c r="M504" t="b">
        <v>1</v>
      </c>
      <c r="N504" t="b">
        <v>0</v>
      </c>
      <c r="O504" t="b">
        <v>0</v>
      </c>
      <c r="P504">
        <v>0</v>
      </c>
      <c r="Q504" t="b">
        <v>0</v>
      </c>
      <c r="R504" t="b">
        <v>0</v>
      </c>
      <c r="S504" t="b">
        <v>0</v>
      </c>
      <c r="T504" t="b">
        <v>0</v>
      </c>
      <c r="U504" t="b">
        <v>0</v>
      </c>
      <c r="V504" t="b">
        <v>0</v>
      </c>
      <c r="W504" t="b">
        <v>0</v>
      </c>
      <c r="X504" t="b">
        <v>0</v>
      </c>
      <c r="Y504" t="b">
        <v>0</v>
      </c>
      <c r="Z504" t="b">
        <v>0</v>
      </c>
      <c r="AA504" t="b">
        <v>0</v>
      </c>
      <c r="AB504" t="b">
        <v>0</v>
      </c>
      <c r="AC504" t="b">
        <v>0</v>
      </c>
      <c r="AD504" t="b">
        <v>0</v>
      </c>
      <c r="AE504" t="b">
        <v>0</v>
      </c>
      <c r="AF504" t="b">
        <v>0</v>
      </c>
      <c r="AG504" t="b">
        <v>0</v>
      </c>
      <c r="AH504">
        <v>0</v>
      </c>
      <c r="AI504" t="b">
        <v>0</v>
      </c>
      <c r="AJ504" t="b">
        <v>0</v>
      </c>
      <c r="AK504">
        <v>35</v>
      </c>
      <c r="AL504">
        <v>0</v>
      </c>
      <c r="AM504" t="s">
        <v>629</v>
      </c>
    </row>
    <row r="505" spans="1:39" x14ac:dyDescent="0.25">
      <c r="A505" t="s">
        <v>615</v>
      </c>
      <c r="B505" t="s">
        <v>616</v>
      </c>
      <c r="C505">
        <v>335</v>
      </c>
      <c r="D505">
        <v>0</v>
      </c>
      <c r="E505" t="s">
        <v>169</v>
      </c>
      <c r="F505" t="s">
        <v>101</v>
      </c>
      <c r="G505" t="b">
        <v>0</v>
      </c>
      <c r="H505" t="b">
        <v>0</v>
      </c>
      <c r="I505" t="b">
        <v>0</v>
      </c>
      <c r="J505" t="b">
        <v>0</v>
      </c>
      <c r="K505" t="b">
        <v>0</v>
      </c>
      <c r="L505" t="b">
        <v>0</v>
      </c>
      <c r="M505" t="b">
        <v>0</v>
      </c>
      <c r="N505" t="b">
        <v>0</v>
      </c>
      <c r="O505" t="b">
        <v>0</v>
      </c>
      <c r="P505">
        <v>0</v>
      </c>
      <c r="Q505" t="b">
        <v>0</v>
      </c>
      <c r="R505" t="b">
        <v>0</v>
      </c>
      <c r="S505" t="b">
        <v>0</v>
      </c>
      <c r="T505" t="b">
        <v>0</v>
      </c>
      <c r="U505" t="b">
        <v>0</v>
      </c>
      <c r="V505" t="b">
        <v>0</v>
      </c>
      <c r="W505" t="b">
        <v>0</v>
      </c>
      <c r="X505" t="b">
        <v>0</v>
      </c>
      <c r="Y505" t="b">
        <v>0</v>
      </c>
      <c r="Z505" t="b">
        <v>0</v>
      </c>
      <c r="AA505" t="b">
        <v>0</v>
      </c>
      <c r="AB505" t="b">
        <v>0</v>
      </c>
      <c r="AC505" t="b">
        <v>0</v>
      </c>
      <c r="AD505" t="b">
        <v>0</v>
      </c>
      <c r="AE505" t="b">
        <v>0</v>
      </c>
      <c r="AF505" t="b">
        <v>1</v>
      </c>
      <c r="AG505" t="b">
        <v>0</v>
      </c>
      <c r="AH505">
        <v>0</v>
      </c>
      <c r="AI505" t="b">
        <v>0</v>
      </c>
      <c r="AJ505" t="b">
        <v>1</v>
      </c>
      <c r="AK505">
        <v>19</v>
      </c>
      <c r="AL505">
        <v>0</v>
      </c>
      <c r="AM505" t="s">
        <v>630</v>
      </c>
    </row>
    <row r="506" spans="1:39" x14ac:dyDescent="0.25">
      <c r="A506" t="s">
        <v>615</v>
      </c>
      <c r="B506" t="s">
        <v>616</v>
      </c>
      <c r="C506">
        <v>646</v>
      </c>
      <c r="D506">
        <v>0</v>
      </c>
      <c r="E506" t="s">
        <v>160</v>
      </c>
      <c r="F506" t="s">
        <v>101</v>
      </c>
      <c r="G506" t="b">
        <v>1</v>
      </c>
      <c r="H506" t="b">
        <v>0</v>
      </c>
      <c r="I506" t="b">
        <v>0</v>
      </c>
      <c r="J506" t="b">
        <v>0</v>
      </c>
      <c r="K506" t="b">
        <v>0</v>
      </c>
      <c r="L506" t="b">
        <v>0</v>
      </c>
      <c r="M506" t="b">
        <v>1</v>
      </c>
      <c r="N506" t="b">
        <v>0</v>
      </c>
      <c r="O506" t="b">
        <v>0</v>
      </c>
      <c r="P506">
        <v>0</v>
      </c>
      <c r="Q506" t="b">
        <v>0</v>
      </c>
      <c r="R506" t="b">
        <v>0</v>
      </c>
      <c r="S506" t="b">
        <v>0</v>
      </c>
      <c r="T506" t="b">
        <v>0</v>
      </c>
      <c r="U506" t="b">
        <v>0</v>
      </c>
      <c r="V506" t="b">
        <v>0</v>
      </c>
      <c r="W506" t="b">
        <v>0</v>
      </c>
      <c r="X506" t="b">
        <v>0</v>
      </c>
      <c r="Y506" t="b">
        <v>0</v>
      </c>
      <c r="Z506" t="b">
        <v>0</v>
      </c>
      <c r="AA506" t="b">
        <v>0</v>
      </c>
      <c r="AB506" t="b">
        <v>0</v>
      </c>
      <c r="AC506" t="b">
        <v>0</v>
      </c>
      <c r="AD506" t="b">
        <v>0</v>
      </c>
      <c r="AE506" t="b">
        <v>0</v>
      </c>
      <c r="AF506" t="b">
        <v>0</v>
      </c>
      <c r="AG506" t="b">
        <v>0</v>
      </c>
      <c r="AH506">
        <v>0</v>
      </c>
      <c r="AI506" t="b">
        <v>0</v>
      </c>
      <c r="AJ506" t="b">
        <v>0</v>
      </c>
      <c r="AK506">
        <v>28</v>
      </c>
      <c r="AL506">
        <v>0</v>
      </c>
      <c r="AM506" t="s">
        <v>626</v>
      </c>
    </row>
    <row r="507" spans="1:39" x14ac:dyDescent="0.25">
      <c r="A507" t="s">
        <v>615</v>
      </c>
      <c r="B507" t="s">
        <v>616</v>
      </c>
      <c r="C507">
        <v>550</v>
      </c>
      <c r="D507">
        <v>0</v>
      </c>
      <c r="E507" t="s">
        <v>160</v>
      </c>
      <c r="F507" t="s">
        <v>101</v>
      </c>
      <c r="G507" t="b">
        <v>1</v>
      </c>
      <c r="H507" t="b">
        <v>0</v>
      </c>
      <c r="I507" t="b">
        <v>0</v>
      </c>
      <c r="J507" t="b">
        <v>0</v>
      </c>
      <c r="K507" t="b">
        <v>0</v>
      </c>
      <c r="L507" t="b">
        <v>0</v>
      </c>
      <c r="M507" t="b">
        <v>1</v>
      </c>
      <c r="N507" t="b">
        <v>0</v>
      </c>
      <c r="O507" t="b">
        <v>0</v>
      </c>
      <c r="P507">
        <v>0</v>
      </c>
      <c r="Q507" t="b">
        <v>0</v>
      </c>
      <c r="R507" t="b">
        <v>0</v>
      </c>
      <c r="S507" t="b">
        <v>0</v>
      </c>
      <c r="T507" t="b">
        <v>0</v>
      </c>
      <c r="U507" t="b">
        <v>0</v>
      </c>
      <c r="V507" t="b">
        <v>0</v>
      </c>
      <c r="W507" t="b">
        <v>0</v>
      </c>
      <c r="X507" t="b">
        <v>0</v>
      </c>
      <c r="Y507" t="b">
        <v>0</v>
      </c>
      <c r="Z507" t="b">
        <v>0</v>
      </c>
      <c r="AA507" t="b">
        <v>0</v>
      </c>
      <c r="AB507" t="b">
        <v>0</v>
      </c>
      <c r="AC507" t="b">
        <v>0</v>
      </c>
      <c r="AD507" t="b">
        <v>0</v>
      </c>
      <c r="AE507" t="b">
        <v>0</v>
      </c>
      <c r="AF507" t="b">
        <v>0</v>
      </c>
      <c r="AG507" t="b">
        <v>0</v>
      </c>
      <c r="AH507">
        <v>0</v>
      </c>
      <c r="AI507" t="b">
        <v>0</v>
      </c>
      <c r="AJ507" t="b">
        <v>0</v>
      </c>
      <c r="AK507">
        <v>27</v>
      </c>
      <c r="AL507">
        <v>0</v>
      </c>
      <c r="AM507" t="s">
        <v>631</v>
      </c>
    </row>
    <row r="508" spans="1:39" x14ac:dyDescent="0.25">
      <c r="A508" t="s">
        <v>615</v>
      </c>
      <c r="B508" t="s">
        <v>616</v>
      </c>
      <c r="C508">
        <v>705</v>
      </c>
      <c r="D508">
        <v>0</v>
      </c>
      <c r="E508" t="s">
        <v>514</v>
      </c>
      <c r="F508" t="s">
        <v>102</v>
      </c>
      <c r="G508" t="b">
        <v>0</v>
      </c>
      <c r="H508" t="b">
        <v>0</v>
      </c>
      <c r="I508" t="b">
        <v>0</v>
      </c>
      <c r="J508" t="b">
        <v>0</v>
      </c>
      <c r="K508" t="b">
        <v>0</v>
      </c>
      <c r="L508" t="b">
        <v>0</v>
      </c>
      <c r="M508" t="b">
        <v>0</v>
      </c>
      <c r="N508" t="b">
        <v>0</v>
      </c>
      <c r="O508" t="b">
        <v>0</v>
      </c>
      <c r="P508">
        <v>3</v>
      </c>
      <c r="Q508" t="b">
        <v>1</v>
      </c>
      <c r="R508" t="b">
        <v>0</v>
      </c>
      <c r="S508" t="b">
        <v>0</v>
      </c>
      <c r="T508" t="b">
        <v>0</v>
      </c>
      <c r="U508" t="b">
        <v>0</v>
      </c>
      <c r="V508" t="b">
        <v>1</v>
      </c>
      <c r="W508" t="b">
        <v>1</v>
      </c>
      <c r="X508" t="b">
        <v>1</v>
      </c>
      <c r="Y508" t="b">
        <v>0</v>
      </c>
      <c r="Z508" t="b">
        <v>0</v>
      </c>
      <c r="AA508" t="b">
        <v>0</v>
      </c>
      <c r="AB508" t="b">
        <v>0</v>
      </c>
      <c r="AC508" t="b">
        <v>0</v>
      </c>
      <c r="AD508" t="b">
        <v>0</v>
      </c>
      <c r="AE508" t="b">
        <v>0</v>
      </c>
      <c r="AF508" t="b">
        <v>0</v>
      </c>
      <c r="AG508" t="b">
        <v>0</v>
      </c>
      <c r="AH508">
        <v>0</v>
      </c>
      <c r="AI508" t="b">
        <v>1</v>
      </c>
      <c r="AJ508" t="b">
        <v>0</v>
      </c>
      <c r="AK508">
        <v>212</v>
      </c>
      <c r="AL508">
        <v>0</v>
      </c>
      <c r="AM508" t="s">
        <v>632</v>
      </c>
    </row>
    <row r="509" spans="1:39" x14ac:dyDescent="0.25">
      <c r="A509" t="s">
        <v>615</v>
      </c>
      <c r="B509" t="s">
        <v>616</v>
      </c>
      <c r="C509">
        <v>708</v>
      </c>
      <c r="D509">
        <v>0</v>
      </c>
      <c r="E509" t="s">
        <v>393</v>
      </c>
      <c r="F509" t="s">
        <v>101</v>
      </c>
      <c r="G509" t="b">
        <v>0</v>
      </c>
      <c r="H509" t="b">
        <v>0</v>
      </c>
      <c r="I509" t="b">
        <v>0</v>
      </c>
      <c r="J509" t="b">
        <v>0</v>
      </c>
      <c r="K509" t="b">
        <v>0</v>
      </c>
      <c r="L509" t="b">
        <v>0</v>
      </c>
      <c r="M509" t="b">
        <v>0</v>
      </c>
      <c r="N509" t="b">
        <v>0</v>
      </c>
      <c r="O509" t="b">
        <v>0</v>
      </c>
      <c r="P509">
        <v>0</v>
      </c>
      <c r="Q509" t="b">
        <v>0</v>
      </c>
      <c r="R509" t="b">
        <v>1</v>
      </c>
      <c r="S509" t="b">
        <v>0</v>
      </c>
      <c r="T509" t="b">
        <v>0</v>
      </c>
      <c r="U509" t="b">
        <v>0</v>
      </c>
      <c r="V509" t="b">
        <v>0</v>
      </c>
      <c r="W509" t="b">
        <v>0</v>
      </c>
      <c r="X509" t="b">
        <v>0</v>
      </c>
      <c r="Y509" t="b">
        <v>0</v>
      </c>
      <c r="Z509" t="b">
        <v>0</v>
      </c>
      <c r="AA509" t="b">
        <v>0</v>
      </c>
      <c r="AB509" t="b">
        <v>0</v>
      </c>
      <c r="AC509" t="b">
        <v>0</v>
      </c>
      <c r="AD509" t="b">
        <v>0</v>
      </c>
      <c r="AE509" t="b">
        <v>0</v>
      </c>
      <c r="AF509" t="b">
        <v>0</v>
      </c>
      <c r="AG509" t="b">
        <v>0</v>
      </c>
      <c r="AH509">
        <v>10</v>
      </c>
      <c r="AI509" t="b">
        <v>1</v>
      </c>
      <c r="AJ509" t="b">
        <v>0</v>
      </c>
      <c r="AK509">
        <v>219</v>
      </c>
      <c r="AL509">
        <v>0</v>
      </c>
      <c r="AM509" t="s">
        <v>633</v>
      </c>
    </row>
    <row r="510" spans="1:39" x14ac:dyDescent="0.25">
      <c r="A510" t="s">
        <v>615</v>
      </c>
      <c r="B510" t="s">
        <v>616</v>
      </c>
      <c r="C510">
        <v>292</v>
      </c>
      <c r="D510">
        <v>0</v>
      </c>
      <c r="E510" t="s">
        <v>514</v>
      </c>
      <c r="F510" t="s">
        <v>102</v>
      </c>
      <c r="G510" t="b">
        <v>0</v>
      </c>
      <c r="H510" t="b">
        <v>0</v>
      </c>
      <c r="I510" t="b">
        <v>0</v>
      </c>
      <c r="J510" t="b">
        <v>0</v>
      </c>
      <c r="K510" t="b">
        <v>0</v>
      </c>
      <c r="L510" t="b">
        <v>0</v>
      </c>
      <c r="M510" t="b">
        <v>0</v>
      </c>
      <c r="N510" t="b">
        <v>0</v>
      </c>
      <c r="O510" t="b">
        <v>0</v>
      </c>
      <c r="P510">
        <v>3</v>
      </c>
      <c r="Q510" t="b">
        <v>1</v>
      </c>
      <c r="R510" t="b">
        <v>0</v>
      </c>
      <c r="S510" t="b">
        <v>0</v>
      </c>
      <c r="T510" t="b">
        <v>0</v>
      </c>
      <c r="U510" t="b">
        <v>0</v>
      </c>
      <c r="V510" t="b">
        <v>1</v>
      </c>
      <c r="W510" t="b">
        <v>1</v>
      </c>
      <c r="X510" t="b">
        <v>1</v>
      </c>
      <c r="Y510" t="b">
        <v>0</v>
      </c>
      <c r="Z510" t="b">
        <v>0</v>
      </c>
      <c r="AA510" t="b">
        <v>0</v>
      </c>
      <c r="AB510" t="b">
        <v>0</v>
      </c>
      <c r="AC510" t="b">
        <v>0</v>
      </c>
      <c r="AD510" t="b">
        <v>0</v>
      </c>
      <c r="AE510" t="b">
        <v>0</v>
      </c>
      <c r="AF510" t="b">
        <v>0</v>
      </c>
      <c r="AG510" t="b">
        <v>0</v>
      </c>
      <c r="AH510">
        <v>0</v>
      </c>
      <c r="AI510" t="b">
        <v>1</v>
      </c>
      <c r="AJ510" t="b">
        <v>0</v>
      </c>
      <c r="AK510">
        <v>120</v>
      </c>
      <c r="AL510">
        <v>0</v>
      </c>
      <c r="AM510" t="s">
        <v>634</v>
      </c>
    </row>
    <row r="511" spans="1:39" x14ac:dyDescent="0.25">
      <c r="A511" t="s">
        <v>615</v>
      </c>
      <c r="B511" t="s">
        <v>616</v>
      </c>
      <c r="C511">
        <v>285</v>
      </c>
      <c r="D511">
        <v>0</v>
      </c>
      <c r="E511" t="s">
        <v>166</v>
      </c>
      <c r="F511" t="s">
        <v>101</v>
      </c>
      <c r="G511" t="b">
        <v>0</v>
      </c>
      <c r="H511" t="b">
        <v>0</v>
      </c>
      <c r="I511" t="b">
        <v>0</v>
      </c>
      <c r="J511" t="b">
        <v>0</v>
      </c>
      <c r="K511" t="b">
        <v>0</v>
      </c>
      <c r="L511" t="b">
        <v>0</v>
      </c>
      <c r="M511" t="b">
        <v>0</v>
      </c>
      <c r="N511" t="b">
        <v>0</v>
      </c>
      <c r="O511" t="b">
        <v>0</v>
      </c>
      <c r="P511">
        <v>0</v>
      </c>
      <c r="Q511" t="b">
        <v>0</v>
      </c>
      <c r="R511" t="b">
        <v>0</v>
      </c>
      <c r="S511" t="b">
        <v>0</v>
      </c>
      <c r="T511" t="b">
        <v>0</v>
      </c>
      <c r="U511" t="b">
        <v>0</v>
      </c>
      <c r="V511" t="b">
        <v>0</v>
      </c>
      <c r="W511" t="b">
        <v>0</v>
      </c>
      <c r="X511" t="b">
        <v>0</v>
      </c>
      <c r="Y511" t="b">
        <v>0</v>
      </c>
      <c r="Z511" t="b">
        <v>0</v>
      </c>
      <c r="AA511" t="b">
        <v>0</v>
      </c>
      <c r="AB511" t="b">
        <v>0</v>
      </c>
      <c r="AC511" t="b">
        <v>0</v>
      </c>
      <c r="AD511" t="b">
        <v>0</v>
      </c>
      <c r="AE511" t="b">
        <v>0</v>
      </c>
      <c r="AF511" t="b">
        <v>0</v>
      </c>
      <c r="AG511" t="b">
        <v>0</v>
      </c>
      <c r="AH511">
        <v>0</v>
      </c>
      <c r="AI511" t="b">
        <v>1</v>
      </c>
      <c r="AJ511" t="b">
        <v>0</v>
      </c>
      <c r="AK511">
        <v>186</v>
      </c>
      <c r="AL511">
        <v>0</v>
      </c>
      <c r="AM511" t="s">
        <v>635</v>
      </c>
    </row>
    <row r="512" spans="1:39" x14ac:dyDescent="0.25">
      <c r="A512" t="s">
        <v>615</v>
      </c>
      <c r="B512" t="s">
        <v>616</v>
      </c>
      <c r="C512">
        <v>355</v>
      </c>
      <c r="D512">
        <v>0</v>
      </c>
      <c r="E512" t="s">
        <v>160</v>
      </c>
      <c r="F512" t="s">
        <v>101</v>
      </c>
      <c r="G512" t="b">
        <v>1</v>
      </c>
      <c r="H512" t="b">
        <v>0</v>
      </c>
      <c r="I512" t="b">
        <v>0</v>
      </c>
      <c r="J512" t="b">
        <v>0</v>
      </c>
      <c r="K512" t="b">
        <v>0</v>
      </c>
      <c r="L512" t="b">
        <v>0</v>
      </c>
      <c r="M512" t="b">
        <v>1</v>
      </c>
      <c r="N512" t="b">
        <v>0</v>
      </c>
      <c r="O512" t="b">
        <v>0</v>
      </c>
      <c r="P512">
        <v>0</v>
      </c>
      <c r="Q512" t="b">
        <v>0</v>
      </c>
      <c r="R512" t="b">
        <v>0</v>
      </c>
      <c r="S512" t="b">
        <v>0</v>
      </c>
      <c r="T512" t="b">
        <v>0</v>
      </c>
      <c r="U512" t="b">
        <v>0</v>
      </c>
      <c r="V512" t="b">
        <v>0</v>
      </c>
      <c r="W512" t="b">
        <v>0</v>
      </c>
      <c r="X512" t="b">
        <v>0</v>
      </c>
      <c r="Y512" t="b">
        <v>0</v>
      </c>
      <c r="Z512" t="b">
        <v>0</v>
      </c>
      <c r="AA512" t="b">
        <v>0</v>
      </c>
      <c r="AB512" t="b">
        <v>0</v>
      </c>
      <c r="AC512" t="b">
        <v>0</v>
      </c>
      <c r="AD512" t="b">
        <v>0</v>
      </c>
      <c r="AE512" t="b">
        <v>0</v>
      </c>
      <c r="AF512" t="b">
        <v>0</v>
      </c>
      <c r="AG512" t="b">
        <v>0</v>
      </c>
      <c r="AH512">
        <v>0</v>
      </c>
      <c r="AI512" t="b">
        <v>0</v>
      </c>
      <c r="AJ512" t="b">
        <v>0</v>
      </c>
      <c r="AK512">
        <v>35</v>
      </c>
      <c r="AL512">
        <v>0</v>
      </c>
      <c r="AM512" t="s">
        <v>629</v>
      </c>
    </row>
    <row r="513" spans="1:39" x14ac:dyDescent="0.25">
      <c r="A513" t="s">
        <v>615</v>
      </c>
      <c r="B513" t="s">
        <v>616</v>
      </c>
      <c r="C513">
        <v>364</v>
      </c>
      <c r="D513">
        <v>0</v>
      </c>
      <c r="E513" t="s">
        <v>160</v>
      </c>
      <c r="F513" t="s">
        <v>101</v>
      </c>
      <c r="G513" t="b">
        <v>1</v>
      </c>
      <c r="H513" t="b">
        <v>0</v>
      </c>
      <c r="I513" t="b">
        <v>0</v>
      </c>
      <c r="J513" t="b">
        <v>0</v>
      </c>
      <c r="K513" t="b">
        <v>0</v>
      </c>
      <c r="L513" t="b">
        <v>0</v>
      </c>
      <c r="M513" t="b">
        <v>1</v>
      </c>
      <c r="N513" t="b">
        <v>0</v>
      </c>
      <c r="O513" t="b">
        <v>0</v>
      </c>
      <c r="P513">
        <v>0</v>
      </c>
      <c r="Q513" t="b">
        <v>0</v>
      </c>
      <c r="R513" t="b">
        <v>0</v>
      </c>
      <c r="S513" t="b">
        <v>0</v>
      </c>
      <c r="T513" t="b">
        <v>0</v>
      </c>
      <c r="U513" t="b">
        <v>0</v>
      </c>
      <c r="V513" t="b">
        <v>0</v>
      </c>
      <c r="W513" t="b">
        <v>0</v>
      </c>
      <c r="X513" t="b">
        <v>0</v>
      </c>
      <c r="Y513" t="b">
        <v>0</v>
      </c>
      <c r="Z513" t="b">
        <v>0</v>
      </c>
      <c r="AA513" t="b">
        <v>0</v>
      </c>
      <c r="AB513" t="b">
        <v>0</v>
      </c>
      <c r="AC513" t="b">
        <v>0</v>
      </c>
      <c r="AD513" t="b">
        <v>0</v>
      </c>
      <c r="AE513" t="b">
        <v>0</v>
      </c>
      <c r="AF513" t="b">
        <v>0</v>
      </c>
      <c r="AG513" t="b">
        <v>0</v>
      </c>
      <c r="AH513">
        <v>0</v>
      </c>
      <c r="AI513" t="b">
        <v>0</v>
      </c>
      <c r="AJ513" t="b">
        <v>0</v>
      </c>
      <c r="AK513">
        <v>28</v>
      </c>
      <c r="AL513">
        <v>0</v>
      </c>
      <c r="AM513" t="s">
        <v>626</v>
      </c>
    </row>
    <row r="514" spans="1:39" x14ac:dyDescent="0.25">
      <c r="A514" t="s">
        <v>615</v>
      </c>
      <c r="B514" t="s">
        <v>616</v>
      </c>
      <c r="C514">
        <v>153</v>
      </c>
      <c r="D514">
        <v>0</v>
      </c>
      <c r="E514" t="s">
        <v>636</v>
      </c>
      <c r="F514" t="s">
        <v>102</v>
      </c>
      <c r="G514" t="b">
        <v>0</v>
      </c>
      <c r="H514" t="b">
        <v>0</v>
      </c>
      <c r="I514" t="b">
        <v>0</v>
      </c>
      <c r="J514" t="b">
        <v>1</v>
      </c>
      <c r="K514" t="b">
        <v>1</v>
      </c>
      <c r="L514" t="b">
        <v>0</v>
      </c>
      <c r="M514" t="b">
        <v>0</v>
      </c>
      <c r="N514" t="b">
        <v>0</v>
      </c>
      <c r="O514" t="b">
        <v>0</v>
      </c>
      <c r="P514">
        <v>0</v>
      </c>
      <c r="Q514" t="b">
        <v>1</v>
      </c>
      <c r="R514" t="b">
        <v>1</v>
      </c>
      <c r="S514" t="b">
        <v>0</v>
      </c>
      <c r="T514" t="b">
        <v>0</v>
      </c>
      <c r="U514" t="b">
        <v>0</v>
      </c>
      <c r="V514" t="b">
        <v>1</v>
      </c>
      <c r="W514" t="b">
        <v>1</v>
      </c>
      <c r="X514" t="b">
        <v>1</v>
      </c>
      <c r="Y514" t="b">
        <v>0</v>
      </c>
      <c r="Z514" t="b">
        <v>0</v>
      </c>
      <c r="AA514" t="b">
        <v>0</v>
      </c>
      <c r="AB514" t="b">
        <v>0</v>
      </c>
      <c r="AC514" t="b">
        <v>0</v>
      </c>
      <c r="AD514" t="b">
        <v>0</v>
      </c>
      <c r="AE514" t="b">
        <v>0</v>
      </c>
      <c r="AF514" t="b">
        <v>0</v>
      </c>
      <c r="AG514" t="b">
        <v>1</v>
      </c>
      <c r="AH514">
        <v>4</v>
      </c>
      <c r="AI514" t="b">
        <v>1</v>
      </c>
      <c r="AJ514" t="b">
        <v>0</v>
      </c>
      <c r="AK514">
        <v>515</v>
      </c>
      <c r="AL514">
        <v>0</v>
      </c>
      <c r="AM514" t="s">
        <v>637</v>
      </c>
    </row>
    <row r="515" spans="1:39" x14ac:dyDescent="0.25">
      <c r="A515" t="s">
        <v>615</v>
      </c>
      <c r="B515" t="s">
        <v>616</v>
      </c>
      <c r="C515">
        <v>414</v>
      </c>
      <c r="D515">
        <v>0</v>
      </c>
      <c r="E515" t="s">
        <v>169</v>
      </c>
      <c r="F515" t="s">
        <v>101</v>
      </c>
      <c r="G515" t="b">
        <v>0</v>
      </c>
      <c r="H515" t="b">
        <v>0</v>
      </c>
      <c r="I515" t="b">
        <v>0</v>
      </c>
      <c r="J515" t="b">
        <v>0</v>
      </c>
      <c r="K515" t="b">
        <v>0</v>
      </c>
      <c r="L515" t="b">
        <v>0</v>
      </c>
      <c r="M515" t="b">
        <v>0</v>
      </c>
      <c r="N515" t="b">
        <v>0</v>
      </c>
      <c r="O515" t="b">
        <v>0</v>
      </c>
      <c r="P515">
        <v>0</v>
      </c>
      <c r="Q515" t="b">
        <v>0</v>
      </c>
      <c r="R515" t="b">
        <v>0</v>
      </c>
      <c r="S515" t="b">
        <v>0</v>
      </c>
      <c r="T515" t="b">
        <v>0</v>
      </c>
      <c r="U515" t="b">
        <v>0</v>
      </c>
      <c r="V515" t="b">
        <v>0</v>
      </c>
      <c r="W515" t="b">
        <v>0</v>
      </c>
      <c r="X515" t="b">
        <v>0</v>
      </c>
      <c r="Y515" t="b">
        <v>0</v>
      </c>
      <c r="Z515" t="b">
        <v>0</v>
      </c>
      <c r="AA515" t="b">
        <v>0</v>
      </c>
      <c r="AB515" t="b">
        <v>0</v>
      </c>
      <c r="AC515" t="b">
        <v>0</v>
      </c>
      <c r="AD515" t="b">
        <v>0</v>
      </c>
      <c r="AE515" t="b">
        <v>0</v>
      </c>
      <c r="AF515" t="b">
        <v>1</v>
      </c>
      <c r="AG515" t="b">
        <v>0</v>
      </c>
      <c r="AH515">
        <v>0</v>
      </c>
      <c r="AI515" t="b">
        <v>0</v>
      </c>
      <c r="AJ515" t="b">
        <v>1</v>
      </c>
      <c r="AK515">
        <v>21</v>
      </c>
      <c r="AL515">
        <v>0</v>
      </c>
      <c r="AM515" t="s">
        <v>638</v>
      </c>
    </row>
    <row r="516" spans="1:39" x14ac:dyDescent="0.25">
      <c r="A516" t="s">
        <v>615</v>
      </c>
      <c r="B516" t="s">
        <v>616</v>
      </c>
      <c r="C516">
        <v>657</v>
      </c>
      <c r="D516">
        <v>0</v>
      </c>
      <c r="E516" t="s">
        <v>160</v>
      </c>
      <c r="F516" t="s">
        <v>101</v>
      </c>
      <c r="G516" t="b">
        <v>0</v>
      </c>
      <c r="H516" t="b">
        <v>0</v>
      </c>
      <c r="I516" t="b">
        <v>0</v>
      </c>
      <c r="J516" t="b">
        <v>0</v>
      </c>
      <c r="K516" t="b">
        <v>0</v>
      </c>
      <c r="L516" t="b">
        <v>0</v>
      </c>
      <c r="M516" t="b">
        <v>0</v>
      </c>
      <c r="N516" t="b">
        <v>0</v>
      </c>
      <c r="O516" t="b">
        <v>1</v>
      </c>
      <c r="P516">
        <v>0</v>
      </c>
      <c r="Q516" t="b">
        <v>0</v>
      </c>
      <c r="R516" t="b">
        <v>0</v>
      </c>
      <c r="S516" t="b">
        <v>0</v>
      </c>
      <c r="T516" t="b">
        <v>0</v>
      </c>
      <c r="U516" t="b">
        <v>0</v>
      </c>
      <c r="V516" t="b">
        <v>0</v>
      </c>
      <c r="W516" t="b">
        <v>0</v>
      </c>
      <c r="X516" t="b">
        <v>0</v>
      </c>
      <c r="Y516" t="b">
        <v>0</v>
      </c>
      <c r="Z516" t="b">
        <v>0</v>
      </c>
      <c r="AA516" t="b">
        <v>0</v>
      </c>
      <c r="AB516" t="b">
        <v>0</v>
      </c>
      <c r="AC516" t="b">
        <v>0</v>
      </c>
      <c r="AD516" t="b">
        <v>0</v>
      </c>
      <c r="AE516" t="b">
        <v>0</v>
      </c>
      <c r="AF516" t="b">
        <v>0</v>
      </c>
      <c r="AG516" t="b">
        <v>0</v>
      </c>
      <c r="AH516">
        <v>0</v>
      </c>
      <c r="AI516" t="b">
        <v>1</v>
      </c>
      <c r="AJ516" t="b">
        <v>0</v>
      </c>
      <c r="AK516">
        <v>510</v>
      </c>
      <c r="AL516">
        <v>0</v>
      </c>
      <c r="AM516" t="s">
        <v>639</v>
      </c>
    </row>
    <row r="517" spans="1:39" x14ac:dyDescent="0.25">
      <c r="A517" t="s">
        <v>615</v>
      </c>
      <c r="B517" t="s">
        <v>616</v>
      </c>
      <c r="C517">
        <v>337</v>
      </c>
      <c r="D517">
        <v>0</v>
      </c>
      <c r="E517" t="s">
        <v>160</v>
      </c>
      <c r="F517" t="s">
        <v>101</v>
      </c>
      <c r="G517" t="b">
        <v>1</v>
      </c>
      <c r="H517" t="b">
        <v>0</v>
      </c>
      <c r="I517" t="b">
        <v>0</v>
      </c>
      <c r="J517" t="b">
        <v>0</v>
      </c>
      <c r="K517" t="b">
        <v>0</v>
      </c>
      <c r="L517" t="b">
        <v>0</v>
      </c>
      <c r="M517" t="b">
        <v>1</v>
      </c>
      <c r="N517" t="b">
        <v>0</v>
      </c>
      <c r="O517" t="b">
        <v>0</v>
      </c>
      <c r="P517">
        <v>0</v>
      </c>
      <c r="Q517" t="b">
        <v>0</v>
      </c>
      <c r="R517" t="b">
        <v>0</v>
      </c>
      <c r="S517" t="b">
        <v>0</v>
      </c>
      <c r="T517" t="b">
        <v>0</v>
      </c>
      <c r="U517" t="b">
        <v>0</v>
      </c>
      <c r="V517" t="b">
        <v>0</v>
      </c>
      <c r="W517" t="b">
        <v>0</v>
      </c>
      <c r="X517" t="b">
        <v>0</v>
      </c>
      <c r="Y517" t="b">
        <v>0</v>
      </c>
      <c r="Z517" t="b">
        <v>0</v>
      </c>
      <c r="AA517" t="b">
        <v>0</v>
      </c>
      <c r="AB517" t="b">
        <v>0</v>
      </c>
      <c r="AC517" t="b">
        <v>0</v>
      </c>
      <c r="AD517" t="b">
        <v>0</v>
      </c>
      <c r="AE517" t="b">
        <v>0</v>
      </c>
      <c r="AF517" t="b">
        <v>0</v>
      </c>
      <c r="AG517" t="b">
        <v>0</v>
      </c>
      <c r="AH517">
        <v>0</v>
      </c>
      <c r="AI517" t="b">
        <v>0</v>
      </c>
      <c r="AJ517" t="b">
        <v>0</v>
      </c>
      <c r="AK517">
        <v>26</v>
      </c>
      <c r="AL517">
        <v>0</v>
      </c>
      <c r="AM517" t="s">
        <v>640</v>
      </c>
    </row>
    <row r="518" spans="1:39" x14ac:dyDescent="0.25">
      <c r="A518" t="s">
        <v>615</v>
      </c>
      <c r="B518" t="s">
        <v>616</v>
      </c>
      <c r="C518">
        <v>622</v>
      </c>
      <c r="D518">
        <v>0</v>
      </c>
      <c r="E518" t="s">
        <v>377</v>
      </c>
      <c r="F518" t="s">
        <v>102</v>
      </c>
      <c r="G518" t="b">
        <v>0</v>
      </c>
      <c r="H518" t="b">
        <v>0</v>
      </c>
      <c r="I518" t="b">
        <v>0</v>
      </c>
      <c r="J518" t="b">
        <v>0</v>
      </c>
      <c r="K518" t="b">
        <v>0</v>
      </c>
      <c r="L518" t="b">
        <v>0</v>
      </c>
      <c r="M518" t="b">
        <v>0</v>
      </c>
      <c r="N518" t="b">
        <v>0</v>
      </c>
      <c r="O518" t="b">
        <v>0</v>
      </c>
      <c r="P518">
        <v>0</v>
      </c>
      <c r="Q518" t="b">
        <v>0</v>
      </c>
      <c r="R518" t="b">
        <v>0</v>
      </c>
      <c r="S518" t="b">
        <v>0</v>
      </c>
      <c r="T518" t="b">
        <v>0</v>
      </c>
      <c r="U518" t="b">
        <v>0</v>
      </c>
      <c r="V518" t="b">
        <v>1</v>
      </c>
      <c r="W518" t="b">
        <v>1</v>
      </c>
      <c r="X518" t="b">
        <v>1</v>
      </c>
      <c r="Y518" t="b">
        <v>0</v>
      </c>
      <c r="Z518" t="b">
        <v>0</v>
      </c>
      <c r="AA518" t="b">
        <v>0</v>
      </c>
      <c r="AB518" t="b">
        <v>0</v>
      </c>
      <c r="AC518" t="b">
        <v>0</v>
      </c>
      <c r="AD518" t="b">
        <v>0</v>
      </c>
      <c r="AE518" t="b">
        <v>0</v>
      </c>
      <c r="AF518" t="b">
        <v>0</v>
      </c>
      <c r="AG518" t="b">
        <v>0</v>
      </c>
      <c r="AH518">
        <v>0</v>
      </c>
      <c r="AI518" t="b">
        <v>1</v>
      </c>
      <c r="AJ518" t="b">
        <v>0</v>
      </c>
      <c r="AK518">
        <v>341</v>
      </c>
      <c r="AL518">
        <v>0</v>
      </c>
      <c r="AM518" t="s">
        <v>641</v>
      </c>
    </row>
    <row r="519" spans="1:39" x14ac:dyDescent="0.25">
      <c r="A519" t="s">
        <v>615</v>
      </c>
      <c r="B519" t="s">
        <v>616</v>
      </c>
      <c r="C519">
        <v>656</v>
      </c>
      <c r="D519">
        <v>0</v>
      </c>
      <c r="E519" t="s">
        <v>160</v>
      </c>
      <c r="F519" t="s">
        <v>101</v>
      </c>
      <c r="G519" t="b">
        <v>1</v>
      </c>
      <c r="H519" t="b">
        <v>0</v>
      </c>
      <c r="I519" t="b">
        <v>0</v>
      </c>
      <c r="J519" t="b">
        <v>0</v>
      </c>
      <c r="K519" t="b">
        <v>0</v>
      </c>
      <c r="L519" t="b">
        <v>0</v>
      </c>
      <c r="M519" t="b">
        <v>1</v>
      </c>
      <c r="N519" t="b">
        <v>0</v>
      </c>
      <c r="O519" t="b">
        <v>0</v>
      </c>
      <c r="P519">
        <v>0</v>
      </c>
      <c r="Q519" t="b">
        <v>0</v>
      </c>
      <c r="R519" t="b">
        <v>0</v>
      </c>
      <c r="S519" t="b">
        <v>0</v>
      </c>
      <c r="T519" t="b">
        <v>0</v>
      </c>
      <c r="U519" t="b">
        <v>0</v>
      </c>
      <c r="V519" t="b">
        <v>0</v>
      </c>
      <c r="W519" t="b">
        <v>0</v>
      </c>
      <c r="X519" t="b">
        <v>0</v>
      </c>
      <c r="Y519" t="b">
        <v>0</v>
      </c>
      <c r="Z519" t="b">
        <v>0</v>
      </c>
      <c r="AA519" t="b">
        <v>0</v>
      </c>
      <c r="AB519" t="b">
        <v>0</v>
      </c>
      <c r="AC519" t="b">
        <v>0</v>
      </c>
      <c r="AD519" t="b">
        <v>0</v>
      </c>
      <c r="AE519" t="b">
        <v>0</v>
      </c>
      <c r="AF519" t="b">
        <v>0</v>
      </c>
      <c r="AG519" t="b">
        <v>0</v>
      </c>
      <c r="AH519">
        <v>0</v>
      </c>
      <c r="AI519" t="b">
        <v>0</v>
      </c>
      <c r="AJ519" t="b">
        <v>0</v>
      </c>
      <c r="AK519">
        <v>25</v>
      </c>
      <c r="AL519">
        <v>0</v>
      </c>
      <c r="AM519" t="s">
        <v>620</v>
      </c>
    </row>
    <row r="520" spans="1:39" x14ac:dyDescent="0.25">
      <c r="A520" t="s">
        <v>615</v>
      </c>
      <c r="B520" t="s">
        <v>616</v>
      </c>
      <c r="C520">
        <v>378</v>
      </c>
      <c r="D520">
        <v>0</v>
      </c>
      <c r="E520" t="s">
        <v>160</v>
      </c>
      <c r="F520" t="s">
        <v>101</v>
      </c>
      <c r="G520" t="b">
        <v>1</v>
      </c>
      <c r="H520" t="b">
        <v>0</v>
      </c>
      <c r="I520" t="b">
        <v>0</v>
      </c>
      <c r="J520" t="b">
        <v>0</v>
      </c>
      <c r="K520" t="b">
        <v>0</v>
      </c>
      <c r="L520" t="b">
        <v>0</v>
      </c>
      <c r="M520" t="b">
        <v>1</v>
      </c>
      <c r="N520" t="b">
        <v>0</v>
      </c>
      <c r="O520" t="b">
        <v>0</v>
      </c>
      <c r="P520">
        <v>0</v>
      </c>
      <c r="Q520" t="b">
        <v>0</v>
      </c>
      <c r="R520" t="b">
        <v>0</v>
      </c>
      <c r="S520" t="b">
        <v>0</v>
      </c>
      <c r="T520" t="b">
        <v>0</v>
      </c>
      <c r="U520" t="b">
        <v>0</v>
      </c>
      <c r="V520" t="b">
        <v>0</v>
      </c>
      <c r="W520" t="b">
        <v>0</v>
      </c>
      <c r="X520" t="b">
        <v>0</v>
      </c>
      <c r="Y520" t="b">
        <v>0</v>
      </c>
      <c r="Z520" t="b">
        <v>0</v>
      </c>
      <c r="AA520" t="b">
        <v>0</v>
      </c>
      <c r="AB520" t="b">
        <v>0</v>
      </c>
      <c r="AC520" t="b">
        <v>0</v>
      </c>
      <c r="AD520" t="b">
        <v>0</v>
      </c>
      <c r="AE520" t="b">
        <v>0</v>
      </c>
      <c r="AF520" t="b">
        <v>0</v>
      </c>
      <c r="AG520" t="b">
        <v>0</v>
      </c>
      <c r="AH520">
        <v>0</v>
      </c>
      <c r="AI520" t="b">
        <v>0</v>
      </c>
      <c r="AJ520" t="b">
        <v>0</v>
      </c>
      <c r="AK520">
        <v>28</v>
      </c>
      <c r="AL520">
        <v>0</v>
      </c>
      <c r="AM520" t="s">
        <v>626</v>
      </c>
    </row>
    <row r="521" spans="1:39" x14ac:dyDescent="0.25">
      <c r="A521" t="s">
        <v>615</v>
      </c>
      <c r="B521" t="s">
        <v>616</v>
      </c>
      <c r="C521">
        <v>456</v>
      </c>
      <c r="D521">
        <v>0</v>
      </c>
      <c r="E521" t="s">
        <v>160</v>
      </c>
      <c r="F521" t="s">
        <v>101</v>
      </c>
      <c r="G521" t="b">
        <v>1</v>
      </c>
      <c r="H521" t="b">
        <v>0</v>
      </c>
      <c r="I521" t="b">
        <v>0</v>
      </c>
      <c r="J521" t="b">
        <v>0</v>
      </c>
      <c r="K521" t="b">
        <v>0</v>
      </c>
      <c r="L521" t="b">
        <v>0</v>
      </c>
      <c r="M521" t="b">
        <v>1</v>
      </c>
      <c r="N521" t="b">
        <v>0</v>
      </c>
      <c r="O521" t="b">
        <v>0</v>
      </c>
      <c r="P521">
        <v>0</v>
      </c>
      <c r="Q521" t="b">
        <v>0</v>
      </c>
      <c r="R521" t="b">
        <v>0</v>
      </c>
      <c r="S521" t="b">
        <v>0</v>
      </c>
      <c r="T521" t="b">
        <v>0</v>
      </c>
      <c r="U521" t="b">
        <v>0</v>
      </c>
      <c r="V521" t="b">
        <v>0</v>
      </c>
      <c r="W521" t="b">
        <v>0</v>
      </c>
      <c r="X521" t="b">
        <v>0</v>
      </c>
      <c r="Y521" t="b">
        <v>0</v>
      </c>
      <c r="Z521" t="b">
        <v>0</v>
      </c>
      <c r="AA521" t="b">
        <v>0</v>
      </c>
      <c r="AB521" t="b">
        <v>0</v>
      </c>
      <c r="AC521" t="b">
        <v>0</v>
      </c>
      <c r="AD521" t="b">
        <v>0</v>
      </c>
      <c r="AE521" t="b">
        <v>0</v>
      </c>
      <c r="AF521" t="b">
        <v>0</v>
      </c>
      <c r="AG521" t="b">
        <v>0</v>
      </c>
      <c r="AH521">
        <v>0</v>
      </c>
      <c r="AI521" t="b">
        <v>0</v>
      </c>
      <c r="AJ521" t="b">
        <v>0</v>
      </c>
      <c r="AK521">
        <v>25</v>
      </c>
      <c r="AL521">
        <v>0</v>
      </c>
      <c r="AM521" t="s">
        <v>620</v>
      </c>
    </row>
    <row r="522" spans="1:39" x14ac:dyDescent="0.25">
      <c r="A522" t="s">
        <v>615</v>
      </c>
      <c r="B522" t="s">
        <v>616</v>
      </c>
      <c r="C522">
        <v>396</v>
      </c>
      <c r="D522">
        <v>0</v>
      </c>
      <c r="E522" t="s">
        <v>160</v>
      </c>
      <c r="F522" t="s">
        <v>101</v>
      </c>
      <c r="G522" t="b">
        <v>1</v>
      </c>
      <c r="H522" t="b">
        <v>0</v>
      </c>
      <c r="I522" t="b">
        <v>0</v>
      </c>
      <c r="J522" t="b">
        <v>0</v>
      </c>
      <c r="K522" t="b">
        <v>0</v>
      </c>
      <c r="L522" t="b">
        <v>0</v>
      </c>
      <c r="M522" t="b">
        <v>1</v>
      </c>
      <c r="N522" t="b">
        <v>0</v>
      </c>
      <c r="O522" t="b">
        <v>0</v>
      </c>
      <c r="P522">
        <v>0</v>
      </c>
      <c r="Q522" t="b">
        <v>0</v>
      </c>
      <c r="R522" t="b">
        <v>0</v>
      </c>
      <c r="S522" t="b">
        <v>0</v>
      </c>
      <c r="T522" t="b">
        <v>0</v>
      </c>
      <c r="U522" t="b">
        <v>0</v>
      </c>
      <c r="V522" t="b">
        <v>0</v>
      </c>
      <c r="W522" t="b">
        <v>0</v>
      </c>
      <c r="X522" t="b">
        <v>0</v>
      </c>
      <c r="Y522" t="b">
        <v>0</v>
      </c>
      <c r="Z522" t="b">
        <v>0</v>
      </c>
      <c r="AA522" t="b">
        <v>0</v>
      </c>
      <c r="AB522" t="b">
        <v>0</v>
      </c>
      <c r="AC522" t="b">
        <v>0</v>
      </c>
      <c r="AD522" t="b">
        <v>0</v>
      </c>
      <c r="AE522" t="b">
        <v>0</v>
      </c>
      <c r="AF522" t="b">
        <v>0</v>
      </c>
      <c r="AG522" t="b">
        <v>0</v>
      </c>
      <c r="AH522">
        <v>0</v>
      </c>
      <c r="AI522" t="b">
        <v>0</v>
      </c>
      <c r="AJ522" t="b">
        <v>0</v>
      </c>
      <c r="AK522">
        <v>25</v>
      </c>
      <c r="AL522">
        <v>0</v>
      </c>
      <c r="AM522" t="s">
        <v>620</v>
      </c>
    </row>
    <row r="523" spans="1:39" x14ac:dyDescent="0.25">
      <c r="A523" t="s">
        <v>615</v>
      </c>
      <c r="B523" t="s">
        <v>616</v>
      </c>
      <c r="C523">
        <v>603</v>
      </c>
      <c r="D523">
        <v>0</v>
      </c>
      <c r="E523" t="s">
        <v>160</v>
      </c>
      <c r="F523" t="s">
        <v>101</v>
      </c>
      <c r="G523" t="b">
        <v>1</v>
      </c>
      <c r="H523" t="b">
        <v>0</v>
      </c>
      <c r="I523" t="b">
        <v>0</v>
      </c>
      <c r="J523" t="b">
        <v>0</v>
      </c>
      <c r="K523" t="b">
        <v>0</v>
      </c>
      <c r="L523" t="b">
        <v>0</v>
      </c>
      <c r="M523" t="b">
        <v>1</v>
      </c>
      <c r="N523" t="b">
        <v>0</v>
      </c>
      <c r="O523" t="b">
        <v>0</v>
      </c>
      <c r="P523">
        <v>0</v>
      </c>
      <c r="Q523" t="b">
        <v>0</v>
      </c>
      <c r="R523" t="b">
        <v>0</v>
      </c>
      <c r="S523" t="b">
        <v>0</v>
      </c>
      <c r="T523" t="b">
        <v>0</v>
      </c>
      <c r="U523" t="b">
        <v>0</v>
      </c>
      <c r="V523" t="b">
        <v>0</v>
      </c>
      <c r="W523" t="b">
        <v>0</v>
      </c>
      <c r="X523" t="b">
        <v>0</v>
      </c>
      <c r="Y523" t="b">
        <v>0</v>
      </c>
      <c r="Z523" t="b">
        <v>0</v>
      </c>
      <c r="AA523" t="b">
        <v>0</v>
      </c>
      <c r="AB523" t="b">
        <v>0</v>
      </c>
      <c r="AC523" t="b">
        <v>0</v>
      </c>
      <c r="AD523" t="b">
        <v>0</v>
      </c>
      <c r="AE523" t="b">
        <v>0</v>
      </c>
      <c r="AF523" t="b">
        <v>0</v>
      </c>
      <c r="AG523" t="b">
        <v>0</v>
      </c>
      <c r="AH523">
        <v>0</v>
      </c>
      <c r="AI523" t="b">
        <v>0</v>
      </c>
      <c r="AJ523" t="b">
        <v>0</v>
      </c>
      <c r="AK523">
        <v>24</v>
      </c>
      <c r="AL523">
        <v>0</v>
      </c>
      <c r="AM523" t="s">
        <v>176</v>
      </c>
    </row>
    <row r="524" spans="1:39" x14ac:dyDescent="0.25">
      <c r="A524" t="s">
        <v>615</v>
      </c>
      <c r="B524" t="s">
        <v>616</v>
      </c>
      <c r="C524">
        <v>371</v>
      </c>
      <c r="D524">
        <v>0</v>
      </c>
      <c r="E524" t="s">
        <v>160</v>
      </c>
      <c r="F524" t="s">
        <v>101</v>
      </c>
      <c r="G524" t="b">
        <v>1</v>
      </c>
      <c r="H524" t="b">
        <v>0</v>
      </c>
      <c r="I524" t="b">
        <v>0</v>
      </c>
      <c r="J524" t="b">
        <v>0</v>
      </c>
      <c r="K524" t="b">
        <v>0</v>
      </c>
      <c r="L524" t="b">
        <v>0</v>
      </c>
      <c r="M524" t="b">
        <v>1</v>
      </c>
      <c r="N524" t="b">
        <v>0</v>
      </c>
      <c r="O524" t="b">
        <v>0</v>
      </c>
      <c r="P524">
        <v>0</v>
      </c>
      <c r="Q524" t="b">
        <v>0</v>
      </c>
      <c r="R524" t="b">
        <v>0</v>
      </c>
      <c r="S524" t="b">
        <v>0</v>
      </c>
      <c r="T524" t="b">
        <v>0</v>
      </c>
      <c r="U524" t="b">
        <v>0</v>
      </c>
      <c r="V524" t="b">
        <v>0</v>
      </c>
      <c r="W524" t="b">
        <v>0</v>
      </c>
      <c r="X524" t="b">
        <v>0</v>
      </c>
      <c r="Y524" t="b">
        <v>0</v>
      </c>
      <c r="Z524" t="b">
        <v>0</v>
      </c>
      <c r="AA524" t="b">
        <v>0</v>
      </c>
      <c r="AB524" t="b">
        <v>0</v>
      </c>
      <c r="AC524" t="b">
        <v>0</v>
      </c>
      <c r="AD524" t="b">
        <v>0</v>
      </c>
      <c r="AE524" t="b">
        <v>0</v>
      </c>
      <c r="AF524" t="b">
        <v>0</v>
      </c>
      <c r="AG524" t="b">
        <v>0</v>
      </c>
      <c r="AH524">
        <v>0</v>
      </c>
      <c r="AI524" t="b">
        <v>0</v>
      </c>
      <c r="AJ524" t="b">
        <v>0</v>
      </c>
      <c r="AK524">
        <v>24</v>
      </c>
      <c r="AL524">
        <v>0</v>
      </c>
      <c r="AM524" t="s">
        <v>176</v>
      </c>
    </row>
    <row r="525" spans="1:39" x14ac:dyDescent="0.25">
      <c r="A525" t="s">
        <v>615</v>
      </c>
      <c r="B525" t="s">
        <v>616</v>
      </c>
      <c r="C525">
        <v>712</v>
      </c>
      <c r="D525">
        <v>0</v>
      </c>
      <c r="E525" t="s">
        <v>19</v>
      </c>
      <c r="F525" t="s">
        <v>101</v>
      </c>
      <c r="G525" t="b">
        <v>0</v>
      </c>
      <c r="H525" t="b">
        <v>0</v>
      </c>
      <c r="I525" t="b">
        <v>0</v>
      </c>
      <c r="J525" t="b">
        <v>0</v>
      </c>
      <c r="K525" t="b">
        <v>0</v>
      </c>
      <c r="L525" t="b">
        <v>0</v>
      </c>
      <c r="M525" t="b">
        <v>0</v>
      </c>
      <c r="N525" t="b">
        <v>0</v>
      </c>
      <c r="O525" t="b">
        <v>0</v>
      </c>
      <c r="P525">
        <v>0</v>
      </c>
      <c r="Q525" t="b">
        <v>0</v>
      </c>
      <c r="R525" t="b">
        <v>0</v>
      </c>
      <c r="S525" t="b">
        <v>0</v>
      </c>
      <c r="T525" t="b">
        <v>0</v>
      </c>
      <c r="U525" t="b">
        <v>0</v>
      </c>
      <c r="V525" t="b">
        <v>0</v>
      </c>
      <c r="W525" t="b">
        <v>0</v>
      </c>
      <c r="X525" t="b">
        <v>0</v>
      </c>
      <c r="Y525" t="b">
        <v>0</v>
      </c>
      <c r="Z525" t="b">
        <v>0</v>
      </c>
      <c r="AA525" t="b">
        <v>0</v>
      </c>
      <c r="AB525" t="b">
        <v>0</v>
      </c>
      <c r="AC525" t="b">
        <v>0</v>
      </c>
      <c r="AD525" t="b">
        <v>0</v>
      </c>
      <c r="AE525" t="b">
        <v>0</v>
      </c>
      <c r="AF525" t="b">
        <v>0</v>
      </c>
      <c r="AG525" t="b">
        <v>0</v>
      </c>
      <c r="AH525">
        <v>0</v>
      </c>
      <c r="AI525" t="b">
        <v>0</v>
      </c>
      <c r="AJ525" t="b">
        <v>1</v>
      </c>
      <c r="AK525">
        <v>82</v>
      </c>
      <c r="AL525">
        <v>0</v>
      </c>
      <c r="AM525" t="s">
        <v>642</v>
      </c>
    </row>
    <row r="526" spans="1:39" x14ac:dyDescent="0.25">
      <c r="A526" t="s">
        <v>615</v>
      </c>
      <c r="B526" t="s">
        <v>616</v>
      </c>
      <c r="C526">
        <v>475</v>
      </c>
      <c r="D526">
        <v>0</v>
      </c>
      <c r="E526" t="s">
        <v>377</v>
      </c>
      <c r="F526" t="s">
        <v>102</v>
      </c>
      <c r="G526" t="b">
        <v>0</v>
      </c>
      <c r="H526" t="b">
        <v>0</v>
      </c>
      <c r="I526" t="b">
        <v>0</v>
      </c>
      <c r="J526" t="b">
        <v>0</v>
      </c>
      <c r="K526" t="b">
        <v>0</v>
      </c>
      <c r="L526" t="b">
        <v>0</v>
      </c>
      <c r="M526" t="b">
        <v>0</v>
      </c>
      <c r="N526" t="b">
        <v>0</v>
      </c>
      <c r="O526" t="b">
        <v>0</v>
      </c>
      <c r="P526">
        <v>0</v>
      </c>
      <c r="Q526" t="b">
        <v>0</v>
      </c>
      <c r="R526" t="b">
        <v>0</v>
      </c>
      <c r="S526" t="b">
        <v>0</v>
      </c>
      <c r="T526" t="b">
        <v>0</v>
      </c>
      <c r="U526" t="b">
        <v>0</v>
      </c>
      <c r="V526" t="b">
        <v>1</v>
      </c>
      <c r="W526" t="b">
        <v>1</v>
      </c>
      <c r="X526" t="b">
        <v>1</v>
      </c>
      <c r="Y526" t="b">
        <v>0</v>
      </c>
      <c r="Z526" t="b">
        <v>0</v>
      </c>
      <c r="AA526" t="b">
        <v>0</v>
      </c>
      <c r="AB526" t="b">
        <v>0</v>
      </c>
      <c r="AC526" t="b">
        <v>0</v>
      </c>
      <c r="AD526" t="b">
        <v>0</v>
      </c>
      <c r="AE526" t="b">
        <v>0</v>
      </c>
      <c r="AF526" t="b">
        <v>0</v>
      </c>
      <c r="AG526" t="b">
        <v>0</v>
      </c>
      <c r="AH526">
        <v>0</v>
      </c>
      <c r="AI526" t="b">
        <v>1</v>
      </c>
      <c r="AJ526" t="b">
        <v>0</v>
      </c>
      <c r="AK526">
        <v>212</v>
      </c>
      <c r="AL526">
        <v>0</v>
      </c>
      <c r="AM526" t="s">
        <v>632</v>
      </c>
    </row>
    <row r="527" spans="1:39" x14ac:dyDescent="0.25">
      <c r="A527" t="s">
        <v>615</v>
      </c>
      <c r="B527" t="s">
        <v>616</v>
      </c>
      <c r="C527">
        <v>610</v>
      </c>
      <c r="D527">
        <v>0</v>
      </c>
      <c r="E527" t="s">
        <v>160</v>
      </c>
      <c r="F527" t="s">
        <v>101</v>
      </c>
      <c r="G527" t="b">
        <v>1</v>
      </c>
      <c r="H527" t="b">
        <v>0</v>
      </c>
      <c r="I527" t="b">
        <v>0</v>
      </c>
      <c r="J527" t="b">
        <v>0</v>
      </c>
      <c r="K527" t="b">
        <v>0</v>
      </c>
      <c r="L527" t="b">
        <v>0</v>
      </c>
      <c r="M527" t="b">
        <v>1</v>
      </c>
      <c r="N527" t="b">
        <v>0</v>
      </c>
      <c r="O527" t="b">
        <v>0</v>
      </c>
      <c r="P527">
        <v>0</v>
      </c>
      <c r="Q527" t="b">
        <v>0</v>
      </c>
      <c r="R527" t="b">
        <v>0</v>
      </c>
      <c r="S527" t="b">
        <v>0</v>
      </c>
      <c r="T527" t="b">
        <v>0</v>
      </c>
      <c r="U527" t="b">
        <v>0</v>
      </c>
      <c r="V527" t="b">
        <v>0</v>
      </c>
      <c r="W527" t="b">
        <v>0</v>
      </c>
      <c r="X527" t="b">
        <v>0</v>
      </c>
      <c r="Y527" t="b">
        <v>0</v>
      </c>
      <c r="Z527" t="b">
        <v>0</v>
      </c>
      <c r="AA527" t="b">
        <v>0</v>
      </c>
      <c r="AB527" t="b">
        <v>0</v>
      </c>
      <c r="AC527" t="b">
        <v>0</v>
      </c>
      <c r="AD527" t="b">
        <v>0</v>
      </c>
      <c r="AE527" t="b">
        <v>0</v>
      </c>
      <c r="AF527" t="b">
        <v>0</v>
      </c>
      <c r="AG527" t="b">
        <v>0</v>
      </c>
      <c r="AH527">
        <v>0</v>
      </c>
      <c r="AI527" t="b">
        <v>0</v>
      </c>
      <c r="AJ527" t="b">
        <v>0</v>
      </c>
      <c r="AK527">
        <v>24</v>
      </c>
      <c r="AL527">
        <v>0</v>
      </c>
      <c r="AM527" t="s">
        <v>176</v>
      </c>
    </row>
    <row r="528" spans="1:39" x14ac:dyDescent="0.25">
      <c r="A528" t="s">
        <v>615</v>
      </c>
      <c r="B528" t="s">
        <v>616</v>
      </c>
      <c r="C528">
        <v>348</v>
      </c>
      <c r="D528">
        <v>0</v>
      </c>
      <c r="E528" t="s">
        <v>160</v>
      </c>
      <c r="F528" t="s">
        <v>101</v>
      </c>
      <c r="G528" t="b">
        <v>1</v>
      </c>
      <c r="H528" t="b">
        <v>0</v>
      </c>
      <c r="I528" t="b">
        <v>0</v>
      </c>
      <c r="J528" t="b">
        <v>0</v>
      </c>
      <c r="K528" t="b">
        <v>0</v>
      </c>
      <c r="L528" t="b">
        <v>0</v>
      </c>
      <c r="M528" t="b">
        <v>1</v>
      </c>
      <c r="N528" t="b">
        <v>0</v>
      </c>
      <c r="O528" t="b">
        <v>0</v>
      </c>
      <c r="P528">
        <v>0</v>
      </c>
      <c r="Q528" t="b">
        <v>0</v>
      </c>
      <c r="R528" t="b">
        <v>0</v>
      </c>
      <c r="S528" t="b">
        <v>0</v>
      </c>
      <c r="T528" t="b">
        <v>0</v>
      </c>
      <c r="U528" t="b">
        <v>0</v>
      </c>
      <c r="V528" t="b">
        <v>0</v>
      </c>
      <c r="W528" t="b">
        <v>0</v>
      </c>
      <c r="X528" t="b">
        <v>0</v>
      </c>
      <c r="Y528" t="b">
        <v>0</v>
      </c>
      <c r="Z528" t="b">
        <v>0</v>
      </c>
      <c r="AA528" t="b">
        <v>0</v>
      </c>
      <c r="AB528" t="b">
        <v>0</v>
      </c>
      <c r="AC528" t="b">
        <v>0</v>
      </c>
      <c r="AD528" t="b">
        <v>0</v>
      </c>
      <c r="AE528" t="b">
        <v>0</v>
      </c>
      <c r="AF528" t="b">
        <v>0</v>
      </c>
      <c r="AG528" t="b">
        <v>0</v>
      </c>
      <c r="AH528">
        <v>0</v>
      </c>
      <c r="AI528" t="b">
        <v>0</v>
      </c>
      <c r="AJ528" t="b">
        <v>0</v>
      </c>
      <c r="AK528">
        <v>26</v>
      </c>
      <c r="AL528">
        <v>0</v>
      </c>
      <c r="AM528" t="s">
        <v>640</v>
      </c>
    </row>
    <row r="529" spans="1:39" x14ac:dyDescent="0.25">
      <c r="A529" t="s">
        <v>615</v>
      </c>
      <c r="B529" t="s">
        <v>616</v>
      </c>
      <c r="C529">
        <v>397</v>
      </c>
      <c r="D529">
        <v>0</v>
      </c>
      <c r="E529" t="s">
        <v>377</v>
      </c>
      <c r="F529" t="s">
        <v>102</v>
      </c>
      <c r="G529" t="b">
        <v>0</v>
      </c>
      <c r="H529" t="b">
        <v>0</v>
      </c>
      <c r="I529" t="b">
        <v>0</v>
      </c>
      <c r="J529" t="b">
        <v>0</v>
      </c>
      <c r="K529" t="b">
        <v>0</v>
      </c>
      <c r="L529" t="b">
        <v>0</v>
      </c>
      <c r="M529" t="b">
        <v>0</v>
      </c>
      <c r="N529" t="b">
        <v>0</v>
      </c>
      <c r="O529" t="b">
        <v>0</v>
      </c>
      <c r="P529">
        <v>0</v>
      </c>
      <c r="Q529" t="b">
        <v>0</v>
      </c>
      <c r="R529" t="b">
        <v>0</v>
      </c>
      <c r="S529" t="b">
        <v>0</v>
      </c>
      <c r="T529" t="b">
        <v>0</v>
      </c>
      <c r="U529" t="b">
        <v>0</v>
      </c>
      <c r="V529" t="b">
        <v>1</v>
      </c>
      <c r="W529" t="b">
        <v>1</v>
      </c>
      <c r="X529" t="b">
        <v>1</v>
      </c>
      <c r="Y529" t="b">
        <v>0</v>
      </c>
      <c r="Z529" t="b">
        <v>0</v>
      </c>
      <c r="AA529" t="b">
        <v>0</v>
      </c>
      <c r="AB529" t="b">
        <v>0</v>
      </c>
      <c r="AC529" t="b">
        <v>0</v>
      </c>
      <c r="AD529" t="b">
        <v>0</v>
      </c>
      <c r="AE529" t="b">
        <v>0</v>
      </c>
      <c r="AF529" t="b">
        <v>0</v>
      </c>
      <c r="AG529" t="b">
        <v>0</v>
      </c>
      <c r="AH529">
        <v>0</v>
      </c>
      <c r="AI529" t="b">
        <v>1</v>
      </c>
      <c r="AJ529" t="b">
        <v>0</v>
      </c>
      <c r="AK529">
        <v>177</v>
      </c>
      <c r="AL529">
        <v>0</v>
      </c>
      <c r="AM529" t="s">
        <v>643</v>
      </c>
    </row>
    <row r="530" spans="1:39" x14ac:dyDescent="0.25">
      <c r="A530" t="s">
        <v>615</v>
      </c>
      <c r="B530" t="s">
        <v>616</v>
      </c>
      <c r="C530">
        <v>560</v>
      </c>
      <c r="D530">
        <v>0</v>
      </c>
      <c r="E530" t="s">
        <v>160</v>
      </c>
      <c r="F530" t="s">
        <v>101</v>
      </c>
      <c r="G530" t="b">
        <v>1</v>
      </c>
      <c r="H530" t="b">
        <v>0</v>
      </c>
      <c r="I530" t="b">
        <v>0</v>
      </c>
      <c r="J530" t="b">
        <v>0</v>
      </c>
      <c r="K530" t="b">
        <v>0</v>
      </c>
      <c r="L530" t="b">
        <v>0</v>
      </c>
      <c r="M530" t="b">
        <v>1</v>
      </c>
      <c r="N530" t="b">
        <v>0</v>
      </c>
      <c r="O530" t="b">
        <v>0</v>
      </c>
      <c r="P530">
        <v>0</v>
      </c>
      <c r="Q530" t="b">
        <v>0</v>
      </c>
      <c r="R530" t="b">
        <v>0</v>
      </c>
      <c r="S530" t="b">
        <v>0</v>
      </c>
      <c r="T530" t="b">
        <v>0</v>
      </c>
      <c r="U530" t="b">
        <v>0</v>
      </c>
      <c r="V530" t="b">
        <v>0</v>
      </c>
      <c r="W530" t="b">
        <v>0</v>
      </c>
      <c r="X530" t="b">
        <v>0</v>
      </c>
      <c r="Y530" t="b">
        <v>0</v>
      </c>
      <c r="Z530" t="b">
        <v>0</v>
      </c>
      <c r="AA530" t="b">
        <v>0</v>
      </c>
      <c r="AB530" t="b">
        <v>0</v>
      </c>
      <c r="AC530" t="b">
        <v>0</v>
      </c>
      <c r="AD530" t="b">
        <v>0</v>
      </c>
      <c r="AE530" t="b">
        <v>0</v>
      </c>
      <c r="AF530" t="b">
        <v>0</v>
      </c>
      <c r="AG530" t="b">
        <v>0</v>
      </c>
      <c r="AH530">
        <v>0</v>
      </c>
      <c r="AI530" t="b">
        <v>0</v>
      </c>
      <c r="AJ530" t="b">
        <v>0</v>
      </c>
      <c r="AK530">
        <v>26</v>
      </c>
      <c r="AL530">
        <v>0</v>
      </c>
      <c r="AM530" t="s">
        <v>640</v>
      </c>
    </row>
    <row r="531" spans="1:39" x14ac:dyDescent="0.25">
      <c r="A531" t="s">
        <v>615</v>
      </c>
      <c r="B531" t="s">
        <v>616</v>
      </c>
      <c r="C531">
        <v>293</v>
      </c>
      <c r="D531">
        <v>0</v>
      </c>
      <c r="E531" t="s">
        <v>160</v>
      </c>
      <c r="F531" t="s">
        <v>101</v>
      </c>
      <c r="G531" t="b">
        <v>0</v>
      </c>
      <c r="H531" t="b">
        <v>0</v>
      </c>
      <c r="I531" t="b">
        <v>0</v>
      </c>
      <c r="J531" t="b">
        <v>0</v>
      </c>
      <c r="K531" t="b">
        <v>0</v>
      </c>
      <c r="L531" t="b">
        <v>0</v>
      </c>
      <c r="M531" t="b">
        <v>1</v>
      </c>
      <c r="N531" t="b">
        <v>0</v>
      </c>
      <c r="O531" t="b">
        <v>0</v>
      </c>
      <c r="P531">
        <v>0</v>
      </c>
      <c r="Q531" t="b">
        <v>0</v>
      </c>
      <c r="R531" t="b">
        <v>0</v>
      </c>
      <c r="S531" t="b">
        <v>0</v>
      </c>
      <c r="T531" t="b">
        <v>0</v>
      </c>
      <c r="U531" t="b">
        <v>0</v>
      </c>
      <c r="V531" t="b">
        <v>0</v>
      </c>
      <c r="W531" t="b">
        <v>0</v>
      </c>
      <c r="X531" t="b">
        <v>0</v>
      </c>
      <c r="Y531" t="b">
        <v>0</v>
      </c>
      <c r="Z531" t="b">
        <v>0</v>
      </c>
      <c r="AA531" t="b">
        <v>0</v>
      </c>
      <c r="AB531" t="b">
        <v>0</v>
      </c>
      <c r="AC531" t="b">
        <v>0</v>
      </c>
      <c r="AD531" t="b">
        <v>0</v>
      </c>
      <c r="AE531" t="b">
        <v>0</v>
      </c>
      <c r="AF531" t="b">
        <v>0</v>
      </c>
      <c r="AG531" t="b">
        <v>0</v>
      </c>
      <c r="AH531">
        <v>0</v>
      </c>
      <c r="AI531" t="b">
        <v>0</v>
      </c>
      <c r="AJ531" t="b">
        <v>1</v>
      </c>
      <c r="AK531">
        <v>377</v>
      </c>
      <c r="AL531">
        <v>0</v>
      </c>
      <c r="AM531" t="s">
        <v>644</v>
      </c>
    </row>
    <row r="532" spans="1:39" x14ac:dyDescent="0.25">
      <c r="A532" t="s">
        <v>615</v>
      </c>
      <c r="B532" t="s">
        <v>616</v>
      </c>
      <c r="C532">
        <v>615</v>
      </c>
      <c r="D532">
        <v>0</v>
      </c>
      <c r="E532" t="s">
        <v>166</v>
      </c>
      <c r="F532" t="s">
        <v>101</v>
      </c>
      <c r="G532" t="b">
        <v>0</v>
      </c>
      <c r="H532" t="b">
        <v>0</v>
      </c>
      <c r="I532" t="b">
        <v>0</v>
      </c>
      <c r="J532" t="b">
        <v>0</v>
      </c>
      <c r="K532" t="b">
        <v>0</v>
      </c>
      <c r="L532" t="b">
        <v>0</v>
      </c>
      <c r="M532" t="b">
        <v>0</v>
      </c>
      <c r="N532" t="b">
        <v>0</v>
      </c>
      <c r="O532" t="b">
        <v>0</v>
      </c>
      <c r="P532">
        <v>0</v>
      </c>
      <c r="Q532" t="b">
        <v>0</v>
      </c>
      <c r="R532" t="b">
        <v>0</v>
      </c>
      <c r="S532" t="b">
        <v>0</v>
      </c>
      <c r="T532" t="b">
        <v>0</v>
      </c>
      <c r="U532" t="b">
        <v>0</v>
      </c>
      <c r="V532" t="b">
        <v>0</v>
      </c>
      <c r="W532" t="b">
        <v>0</v>
      </c>
      <c r="X532" t="b">
        <v>0</v>
      </c>
      <c r="Y532" t="b">
        <v>0</v>
      </c>
      <c r="Z532" t="b">
        <v>0</v>
      </c>
      <c r="AA532" t="b">
        <v>0</v>
      </c>
      <c r="AB532" t="b">
        <v>0</v>
      </c>
      <c r="AC532" t="b">
        <v>0</v>
      </c>
      <c r="AD532" t="b">
        <v>0</v>
      </c>
      <c r="AE532" t="b">
        <v>0</v>
      </c>
      <c r="AF532" t="b">
        <v>0</v>
      </c>
      <c r="AG532" t="b">
        <v>0</v>
      </c>
      <c r="AH532">
        <v>0</v>
      </c>
      <c r="AI532" t="b">
        <v>1</v>
      </c>
      <c r="AJ532" t="b">
        <v>0</v>
      </c>
      <c r="AK532">
        <v>216</v>
      </c>
      <c r="AL532">
        <v>0</v>
      </c>
      <c r="AM532" t="s">
        <v>645</v>
      </c>
    </row>
    <row r="533" spans="1:39" x14ac:dyDescent="0.25">
      <c r="A533" t="s">
        <v>615</v>
      </c>
      <c r="B533" t="s">
        <v>616</v>
      </c>
      <c r="C533">
        <v>390</v>
      </c>
      <c r="D533">
        <v>0</v>
      </c>
      <c r="E533" t="s">
        <v>160</v>
      </c>
      <c r="F533" t="s">
        <v>101</v>
      </c>
      <c r="G533" t="b">
        <v>1</v>
      </c>
      <c r="H533" t="b">
        <v>0</v>
      </c>
      <c r="I533" t="b">
        <v>0</v>
      </c>
      <c r="J533" t="b">
        <v>0</v>
      </c>
      <c r="K533" t="b">
        <v>0</v>
      </c>
      <c r="L533" t="b">
        <v>0</v>
      </c>
      <c r="M533" t="b">
        <v>1</v>
      </c>
      <c r="N533" t="b">
        <v>0</v>
      </c>
      <c r="O533" t="b">
        <v>0</v>
      </c>
      <c r="P533">
        <v>0</v>
      </c>
      <c r="Q533" t="b">
        <v>0</v>
      </c>
      <c r="R533" t="b">
        <v>0</v>
      </c>
      <c r="S533" t="b">
        <v>0</v>
      </c>
      <c r="T533" t="b">
        <v>0</v>
      </c>
      <c r="U533" t="b">
        <v>0</v>
      </c>
      <c r="V533" t="b">
        <v>0</v>
      </c>
      <c r="W533" t="b">
        <v>0</v>
      </c>
      <c r="X533" t="b">
        <v>0</v>
      </c>
      <c r="Y533" t="b">
        <v>0</v>
      </c>
      <c r="Z533" t="b">
        <v>0</v>
      </c>
      <c r="AA533" t="b">
        <v>0</v>
      </c>
      <c r="AB533" t="b">
        <v>0</v>
      </c>
      <c r="AC533" t="b">
        <v>0</v>
      </c>
      <c r="AD533" t="b">
        <v>0</v>
      </c>
      <c r="AE533" t="b">
        <v>0</v>
      </c>
      <c r="AF533" t="b">
        <v>0</v>
      </c>
      <c r="AG533" t="b">
        <v>0</v>
      </c>
      <c r="AH533">
        <v>0</v>
      </c>
      <c r="AI533" t="b">
        <v>0</v>
      </c>
      <c r="AJ533" t="b">
        <v>0</v>
      </c>
      <c r="AK533">
        <v>27</v>
      </c>
      <c r="AL533">
        <v>0</v>
      </c>
      <c r="AM533" t="s">
        <v>631</v>
      </c>
    </row>
    <row r="534" spans="1:39" x14ac:dyDescent="0.25">
      <c r="A534" t="s">
        <v>615</v>
      </c>
      <c r="B534" t="s">
        <v>616</v>
      </c>
      <c r="C534">
        <v>154</v>
      </c>
      <c r="D534">
        <v>0</v>
      </c>
      <c r="E534" t="s">
        <v>241</v>
      </c>
      <c r="F534" t="s">
        <v>101</v>
      </c>
      <c r="G534" t="b">
        <v>0</v>
      </c>
      <c r="H534" t="b">
        <v>0</v>
      </c>
      <c r="I534" t="b">
        <v>0</v>
      </c>
      <c r="J534" t="b">
        <v>0</v>
      </c>
      <c r="K534" t="b">
        <v>0</v>
      </c>
      <c r="L534" t="b">
        <v>0</v>
      </c>
      <c r="M534" t="b">
        <v>0</v>
      </c>
      <c r="N534" t="b">
        <v>0</v>
      </c>
      <c r="O534" t="b">
        <v>1</v>
      </c>
      <c r="P534">
        <v>0</v>
      </c>
      <c r="Q534" t="b">
        <v>0</v>
      </c>
      <c r="R534" t="b">
        <v>1</v>
      </c>
      <c r="S534" t="b">
        <v>0</v>
      </c>
      <c r="T534" t="b">
        <v>0</v>
      </c>
      <c r="U534" t="b">
        <v>0</v>
      </c>
      <c r="V534" t="b">
        <v>0</v>
      </c>
      <c r="W534" t="b">
        <v>0</v>
      </c>
      <c r="X534" t="b">
        <v>0</v>
      </c>
      <c r="Y534" t="b">
        <v>0</v>
      </c>
      <c r="Z534" t="b">
        <v>0</v>
      </c>
      <c r="AA534" t="b">
        <v>0</v>
      </c>
      <c r="AB534" t="b">
        <v>0</v>
      </c>
      <c r="AC534" t="b">
        <v>0</v>
      </c>
      <c r="AD534" t="b">
        <v>0</v>
      </c>
      <c r="AE534" t="b">
        <v>0</v>
      </c>
      <c r="AF534" t="b">
        <v>0</v>
      </c>
      <c r="AG534" t="b">
        <v>0</v>
      </c>
      <c r="AH534">
        <v>3</v>
      </c>
      <c r="AI534" t="b">
        <v>1</v>
      </c>
      <c r="AJ534" t="b">
        <v>0</v>
      </c>
      <c r="AK534">
        <v>823</v>
      </c>
      <c r="AL534">
        <v>0</v>
      </c>
      <c r="AM534" t="s">
        <v>646</v>
      </c>
    </row>
    <row r="535" spans="1:39" x14ac:dyDescent="0.25">
      <c r="A535" t="s">
        <v>615</v>
      </c>
      <c r="B535" t="s">
        <v>616</v>
      </c>
      <c r="C535">
        <v>663</v>
      </c>
      <c r="D535">
        <v>0</v>
      </c>
      <c r="E535" t="s">
        <v>160</v>
      </c>
      <c r="F535" t="s">
        <v>101</v>
      </c>
      <c r="G535" t="b">
        <v>1</v>
      </c>
      <c r="H535" t="b">
        <v>0</v>
      </c>
      <c r="I535" t="b">
        <v>0</v>
      </c>
      <c r="J535" t="b">
        <v>0</v>
      </c>
      <c r="K535" t="b">
        <v>0</v>
      </c>
      <c r="L535" t="b">
        <v>0</v>
      </c>
      <c r="M535" t="b">
        <v>1</v>
      </c>
      <c r="N535" t="b">
        <v>0</v>
      </c>
      <c r="O535" t="b">
        <v>0</v>
      </c>
      <c r="P535">
        <v>0</v>
      </c>
      <c r="Q535" t="b">
        <v>0</v>
      </c>
      <c r="R535" t="b">
        <v>0</v>
      </c>
      <c r="S535" t="b">
        <v>0</v>
      </c>
      <c r="T535" t="b">
        <v>0</v>
      </c>
      <c r="U535" t="b">
        <v>0</v>
      </c>
      <c r="V535" t="b">
        <v>0</v>
      </c>
      <c r="W535" t="b">
        <v>0</v>
      </c>
      <c r="X535" t="b">
        <v>0</v>
      </c>
      <c r="Y535" t="b">
        <v>0</v>
      </c>
      <c r="Z535" t="b">
        <v>0</v>
      </c>
      <c r="AA535" t="b">
        <v>0</v>
      </c>
      <c r="AB535" t="b">
        <v>0</v>
      </c>
      <c r="AC535" t="b">
        <v>0</v>
      </c>
      <c r="AD535" t="b">
        <v>0</v>
      </c>
      <c r="AE535" t="b">
        <v>0</v>
      </c>
      <c r="AF535" t="b">
        <v>0</v>
      </c>
      <c r="AG535" t="b">
        <v>0</v>
      </c>
      <c r="AH535">
        <v>0</v>
      </c>
      <c r="AI535" t="b">
        <v>0</v>
      </c>
      <c r="AJ535" t="b">
        <v>0</v>
      </c>
      <c r="AK535">
        <v>33</v>
      </c>
      <c r="AL535">
        <v>0</v>
      </c>
      <c r="AM535" t="s">
        <v>647</v>
      </c>
    </row>
    <row r="536" spans="1:39" x14ac:dyDescent="0.25">
      <c r="A536" t="s">
        <v>615</v>
      </c>
      <c r="B536" t="s">
        <v>616</v>
      </c>
      <c r="C536">
        <v>193</v>
      </c>
      <c r="D536">
        <v>0</v>
      </c>
      <c r="E536" t="s">
        <v>495</v>
      </c>
      <c r="F536" t="s">
        <v>102</v>
      </c>
      <c r="G536" t="b">
        <v>0</v>
      </c>
      <c r="H536" t="b">
        <v>0</v>
      </c>
      <c r="I536" t="b">
        <v>0</v>
      </c>
      <c r="J536" t="b">
        <v>0</v>
      </c>
      <c r="K536" t="b">
        <v>0</v>
      </c>
      <c r="L536" t="b">
        <v>0</v>
      </c>
      <c r="M536" t="b">
        <v>1</v>
      </c>
      <c r="N536" t="b">
        <v>0</v>
      </c>
      <c r="O536" t="b">
        <v>1</v>
      </c>
      <c r="P536">
        <v>0</v>
      </c>
      <c r="Q536" t="b">
        <v>1</v>
      </c>
      <c r="R536" t="b">
        <v>0</v>
      </c>
      <c r="S536" t="b">
        <v>0</v>
      </c>
      <c r="T536" t="b">
        <v>0</v>
      </c>
      <c r="U536" t="b">
        <v>0</v>
      </c>
      <c r="V536" t="b">
        <v>0</v>
      </c>
      <c r="W536" t="b">
        <v>1</v>
      </c>
      <c r="X536" t="b">
        <v>0</v>
      </c>
      <c r="Y536" t="b">
        <v>0</v>
      </c>
      <c r="Z536" t="b">
        <v>0</v>
      </c>
      <c r="AA536" t="b">
        <v>0</v>
      </c>
      <c r="AB536" t="b">
        <v>0</v>
      </c>
      <c r="AC536" t="b">
        <v>0</v>
      </c>
      <c r="AD536" t="b">
        <v>0</v>
      </c>
      <c r="AE536" t="b">
        <v>0</v>
      </c>
      <c r="AF536" t="b">
        <v>0</v>
      </c>
      <c r="AG536" t="b">
        <v>0</v>
      </c>
      <c r="AH536">
        <v>0</v>
      </c>
      <c r="AI536" t="b">
        <v>0</v>
      </c>
      <c r="AJ536" t="b">
        <v>1</v>
      </c>
      <c r="AK536">
        <v>157</v>
      </c>
      <c r="AL536">
        <v>0</v>
      </c>
      <c r="AM536" t="s">
        <v>648</v>
      </c>
    </row>
    <row r="537" spans="1:39" x14ac:dyDescent="0.25">
      <c r="A537" t="s">
        <v>615</v>
      </c>
      <c r="B537" t="s">
        <v>616</v>
      </c>
      <c r="C537">
        <v>412</v>
      </c>
      <c r="D537">
        <v>0</v>
      </c>
      <c r="E537" t="s">
        <v>649</v>
      </c>
      <c r="F537" t="s">
        <v>102</v>
      </c>
      <c r="G537" t="b">
        <v>0</v>
      </c>
      <c r="H537" t="b">
        <v>0</v>
      </c>
      <c r="I537" t="b">
        <v>0</v>
      </c>
      <c r="J537" t="b">
        <v>0</v>
      </c>
      <c r="K537" t="b">
        <v>0</v>
      </c>
      <c r="L537" t="b">
        <v>0</v>
      </c>
      <c r="M537" t="b">
        <v>0</v>
      </c>
      <c r="N537" t="b">
        <v>0</v>
      </c>
      <c r="O537" t="b">
        <v>0</v>
      </c>
      <c r="P537">
        <v>0</v>
      </c>
      <c r="Q537" t="b">
        <v>0</v>
      </c>
      <c r="R537" t="b">
        <v>0</v>
      </c>
      <c r="S537" t="b">
        <v>0</v>
      </c>
      <c r="T537" t="b">
        <v>0</v>
      </c>
      <c r="U537" t="b">
        <v>0</v>
      </c>
      <c r="V537" t="b">
        <v>1</v>
      </c>
      <c r="W537" t="b">
        <v>1</v>
      </c>
      <c r="X537" t="b">
        <v>1</v>
      </c>
      <c r="Y537" t="b">
        <v>0</v>
      </c>
      <c r="Z537" t="b">
        <v>0</v>
      </c>
      <c r="AA537" t="b">
        <v>0</v>
      </c>
      <c r="AB537" t="b">
        <v>0</v>
      </c>
      <c r="AC537" t="b">
        <v>0</v>
      </c>
      <c r="AD537" t="b">
        <v>0</v>
      </c>
      <c r="AE537" t="b">
        <v>0</v>
      </c>
      <c r="AF537" t="b">
        <v>0</v>
      </c>
      <c r="AG537" t="b">
        <v>0</v>
      </c>
      <c r="AH537">
        <v>0</v>
      </c>
      <c r="AI537" t="b">
        <v>1</v>
      </c>
      <c r="AJ537" t="b">
        <v>0</v>
      </c>
      <c r="AK537">
        <v>950</v>
      </c>
      <c r="AL537">
        <v>0</v>
      </c>
      <c r="AM537" t="s">
        <v>171</v>
      </c>
    </row>
    <row r="538" spans="1:39" x14ac:dyDescent="0.25">
      <c r="A538" t="s">
        <v>615</v>
      </c>
      <c r="B538" t="s">
        <v>616</v>
      </c>
      <c r="C538">
        <v>383</v>
      </c>
      <c r="D538">
        <v>0</v>
      </c>
      <c r="E538" t="s">
        <v>377</v>
      </c>
      <c r="F538" t="s">
        <v>102</v>
      </c>
      <c r="G538" t="b">
        <v>0</v>
      </c>
      <c r="H538" t="b">
        <v>0</v>
      </c>
      <c r="I538" t="b">
        <v>0</v>
      </c>
      <c r="J538" t="b">
        <v>0</v>
      </c>
      <c r="K538" t="b">
        <v>0</v>
      </c>
      <c r="L538" t="b">
        <v>0</v>
      </c>
      <c r="M538" t="b">
        <v>0</v>
      </c>
      <c r="N538" t="b">
        <v>0</v>
      </c>
      <c r="O538" t="b">
        <v>0</v>
      </c>
      <c r="P538">
        <v>0</v>
      </c>
      <c r="Q538" t="b">
        <v>0</v>
      </c>
      <c r="R538" t="b">
        <v>0</v>
      </c>
      <c r="S538" t="b">
        <v>0</v>
      </c>
      <c r="T538" t="b">
        <v>0</v>
      </c>
      <c r="U538" t="b">
        <v>0</v>
      </c>
      <c r="V538" t="b">
        <v>1</v>
      </c>
      <c r="W538" t="b">
        <v>1</v>
      </c>
      <c r="X538" t="b">
        <v>1</v>
      </c>
      <c r="Y538" t="b">
        <v>0</v>
      </c>
      <c r="Z538" t="b">
        <v>0</v>
      </c>
      <c r="AA538" t="b">
        <v>0</v>
      </c>
      <c r="AB538" t="b">
        <v>0</v>
      </c>
      <c r="AC538" t="b">
        <v>0</v>
      </c>
      <c r="AD538" t="b">
        <v>0</v>
      </c>
      <c r="AE538" t="b">
        <v>0</v>
      </c>
      <c r="AF538" t="b">
        <v>0</v>
      </c>
      <c r="AG538" t="b">
        <v>0</v>
      </c>
      <c r="AH538">
        <v>0</v>
      </c>
      <c r="AI538" t="b">
        <v>1</v>
      </c>
      <c r="AJ538" t="b">
        <v>0</v>
      </c>
      <c r="AK538">
        <v>515</v>
      </c>
      <c r="AL538">
        <v>0</v>
      </c>
      <c r="AM538" t="s">
        <v>637</v>
      </c>
    </row>
    <row r="539" spans="1:39" x14ac:dyDescent="0.25">
      <c r="A539" t="s">
        <v>615</v>
      </c>
      <c r="B539" t="s">
        <v>616</v>
      </c>
      <c r="C539">
        <v>516</v>
      </c>
      <c r="D539">
        <v>0</v>
      </c>
      <c r="E539" t="s">
        <v>160</v>
      </c>
      <c r="F539" t="s">
        <v>101</v>
      </c>
      <c r="G539" t="b">
        <v>1</v>
      </c>
      <c r="H539" t="b">
        <v>0</v>
      </c>
      <c r="I539" t="b">
        <v>0</v>
      </c>
      <c r="J539" t="b">
        <v>0</v>
      </c>
      <c r="K539" t="b">
        <v>0</v>
      </c>
      <c r="L539" t="b">
        <v>0</v>
      </c>
      <c r="M539" t="b">
        <v>1</v>
      </c>
      <c r="N539" t="b">
        <v>0</v>
      </c>
      <c r="O539" t="b">
        <v>0</v>
      </c>
      <c r="P539">
        <v>0</v>
      </c>
      <c r="Q539" t="b">
        <v>0</v>
      </c>
      <c r="R539" t="b">
        <v>0</v>
      </c>
      <c r="S539" t="b">
        <v>0</v>
      </c>
      <c r="T539" t="b">
        <v>0</v>
      </c>
      <c r="U539" t="b">
        <v>0</v>
      </c>
      <c r="V539" t="b">
        <v>0</v>
      </c>
      <c r="W539" t="b">
        <v>0</v>
      </c>
      <c r="X539" t="b">
        <v>0</v>
      </c>
      <c r="Y539" t="b">
        <v>0</v>
      </c>
      <c r="Z539" t="b">
        <v>0</v>
      </c>
      <c r="AA539" t="b">
        <v>0</v>
      </c>
      <c r="AB539" t="b">
        <v>0</v>
      </c>
      <c r="AC539" t="b">
        <v>0</v>
      </c>
      <c r="AD539" t="b">
        <v>0</v>
      </c>
      <c r="AE539" t="b">
        <v>0</v>
      </c>
      <c r="AF539" t="b">
        <v>0</v>
      </c>
      <c r="AG539" t="b">
        <v>0</v>
      </c>
      <c r="AH539">
        <v>0</v>
      </c>
      <c r="AI539" t="b">
        <v>0</v>
      </c>
      <c r="AJ539" t="b">
        <v>0</v>
      </c>
      <c r="AK539">
        <v>85</v>
      </c>
      <c r="AL539">
        <v>0</v>
      </c>
      <c r="AM539" t="s">
        <v>650</v>
      </c>
    </row>
    <row r="540" spans="1:39" x14ac:dyDescent="0.25">
      <c r="A540" t="s">
        <v>615</v>
      </c>
      <c r="B540" t="s">
        <v>616</v>
      </c>
      <c r="C540">
        <v>581</v>
      </c>
      <c r="D540">
        <v>0</v>
      </c>
      <c r="E540" t="s">
        <v>160</v>
      </c>
      <c r="F540" t="s">
        <v>101</v>
      </c>
      <c r="G540" t="b">
        <v>1</v>
      </c>
      <c r="H540" t="b">
        <v>0</v>
      </c>
      <c r="I540" t="b">
        <v>0</v>
      </c>
      <c r="J540" t="b">
        <v>0</v>
      </c>
      <c r="K540" t="b">
        <v>0</v>
      </c>
      <c r="L540" t="b">
        <v>0</v>
      </c>
      <c r="M540" t="b">
        <v>1</v>
      </c>
      <c r="N540" t="b">
        <v>0</v>
      </c>
      <c r="O540" t="b">
        <v>0</v>
      </c>
      <c r="P540">
        <v>0</v>
      </c>
      <c r="Q540" t="b">
        <v>0</v>
      </c>
      <c r="R540" t="b">
        <v>0</v>
      </c>
      <c r="S540" t="b">
        <v>0</v>
      </c>
      <c r="T540" t="b">
        <v>0</v>
      </c>
      <c r="U540" t="b">
        <v>0</v>
      </c>
      <c r="V540" t="b">
        <v>0</v>
      </c>
      <c r="W540" t="b">
        <v>0</v>
      </c>
      <c r="X540" t="b">
        <v>0</v>
      </c>
      <c r="Y540" t="b">
        <v>0</v>
      </c>
      <c r="Z540" t="b">
        <v>0</v>
      </c>
      <c r="AA540" t="b">
        <v>0</v>
      </c>
      <c r="AB540" t="b">
        <v>0</v>
      </c>
      <c r="AC540" t="b">
        <v>0</v>
      </c>
      <c r="AD540" t="b">
        <v>0</v>
      </c>
      <c r="AE540" t="b">
        <v>0</v>
      </c>
      <c r="AF540" t="b">
        <v>0</v>
      </c>
      <c r="AG540" t="b">
        <v>0</v>
      </c>
      <c r="AH540">
        <v>0</v>
      </c>
      <c r="AI540" t="b">
        <v>0</v>
      </c>
      <c r="AJ540" t="b">
        <v>0</v>
      </c>
      <c r="AK540">
        <v>30</v>
      </c>
      <c r="AL540">
        <v>0</v>
      </c>
      <c r="AM540" t="s">
        <v>651</v>
      </c>
    </row>
    <row r="541" spans="1:39" x14ac:dyDescent="0.25">
      <c r="A541" t="s">
        <v>615</v>
      </c>
      <c r="B541" t="s">
        <v>616</v>
      </c>
      <c r="C541">
        <v>623</v>
      </c>
      <c r="D541">
        <v>0</v>
      </c>
      <c r="E541" t="s">
        <v>160</v>
      </c>
      <c r="F541" t="s">
        <v>101</v>
      </c>
      <c r="G541" t="b">
        <v>1</v>
      </c>
      <c r="H541" t="b">
        <v>0</v>
      </c>
      <c r="I541" t="b">
        <v>0</v>
      </c>
      <c r="J541" t="b">
        <v>0</v>
      </c>
      <c r="K541" t="b">
        <v>0</v>
      </c>
      <c r="L541" t="b">
        <v>0</v>
      </c>
      <c r="M541" t="b">
        <v>1</v>
      </c>
      <c r="N541" t="b">
        <v>0</v>
      </c>
      <c r="O541" t="b">
        <v>0</v>
      </c>
      <c r="P541">
        <v>0</v>
      </c>
      <c r="Q541" t="b">
        <v>0</v>
      </c>
      <c r="R541" t="b">
        <v>0</v>
      </c>
      <c r="S541" t="b">
        <v>0</v>
      </c>
      <c r="T541" t="b">
        <v>0</v>
      </c>
      <c r="U541" t="b">
        <v>0</v>
      </c>
      <c r="V541" t="b">
        <v>0</v>
      </c>
      <c r="W541" t="b">
        <v>0</v>
      </c>
      <c r="X541" t="b">
        <v>0</v>
      </c>
      <c r="Y541" t="b">
        <v>0</v>
      </c>
      <c r="Z541" t="b">
        <v>0</v>
      </c>
      <c r="AA541" t="b">
        <v>0</v>
      </c>
      <c r="AB541" t="b">
        <v>0</v>
      </c>
      <c r="AC541" t="b">
        <v>0</v>
      </c>
      <c r="AD541" t="b">
        <v>0</v>
      </c>
      <c r="AE541" t="b">
        <v>0</v>
      </c>
      <c r="AF541" t="b">
        <v>0</v>
      </c>
      <c r="AG541" t="b">
        <v>0</v>
      </c>
      <c r="AH541">
        <v>0</v>
      </c>
      <c r="AI541" t="b">
        <v>0</v>
      </c>
      <c r="AJ541" t="b">
        <v>0</v>
      </c>
      <c r="AK541">
        <v>25</v>
      </c>
      <c r="AL541">
        <v>0</v>
      </c>
      <c r="AM541" t="s">
        <v>620</v>
      </c>
    </row>
    <row r="542" spans="1:39" x14ac:dyDescent="0.25">
      <c r="A542" t="s">
        <v>615</v>
      </c>
      <c r="B542" t="s">
        <v>616</v>
      </c>
      <c r="C542">
        <v>679</v>
      </c>
      <c r="D542">
        <v>0</v>
      </c>
      <c r="E542" t="s">
        <v>160</v>
      </c>
      <c r="F542" t="s">
        <v>101</v>
      </c>
      <c r="G542" t="b">
        <v>1</v>
      </c>
      <c r="H542" t="b">
        <v>0</v>
      </c>
      <c r="I542" t="b">
        <v>0</v>
      </c>
      <c r="J542" t="b">
        <v>0</v>
      </c>
      <c r="K542" t="b">
        <v>0</v>
      </c>
      <c r="L542" t="b">
        <v>0</v>
      </c>
      <c r="M542" t="b">
        <v>1</v>
      </c>
      <c r="N542" t="b">
        <v>0</v>
      </c>
      <c r="O542" t="b">
        <v>0</v>
      </c>
      <c r="P542">
        <v>0</v>
      </c>
      <c r="Q542" t="b">
        <v>0</v>
      </c>
      <c r="R542" t="b">
        <v>0</v>
      </c>
      <c r="S542" t="b">
        <v>0</v>
      </c>
      <c r="T542" t="b">
        <v>0</v>
      </c>
      <c r="U542" t="b">
        <v>0</v>
      </c>
      <c r="V542" t="b">
        <v>0</v>
      </c>
      <c r="W542" t="b">
        <v>0</v>
      </c>
      <c r="X542" t="b">
        <v>0</v>
      </c>
      <c r="Y542" t="b">
        <v>0</v>
      </c>
      <c r="Z542" t="b">
        <v>0</v>
      </c>
      <c r="AA542" t="b">
        <v>0</v>
      </c>
      <c r="AB542" t="b">
        <v>0</v>
      </c>
      <c r="AC542" t="b">
        <v>0</v>
      </c>
      <c r="AD542" t="b">
        <v>0</v>
      </c>
      <c r="AE542" t="b">
        <v>0</v>
      </c>
      <c r="AF542" t="b">
        <v>0</v>
      </c>
      <c r="AG542" t="b">
        <v>0</v>
      </c>
      <c r="AH542">
        <v>0</v>
      </c>
      <c r="AI542" t="b">
        <v>0</v>
      </c>
      <c r="AJ542" t="b">
        <v>0</v>
      </c>
      <c r="AK542">
        <v>29</v>
      </c>
      <c r="AL542">
        <v>0</v>
      </c>
      <c r="AM542" t="s">
        <v>652</v>
      </c>
    </row>
    <row r="543" spans="1:39" x14ac:dyDescent="0.25">
      <c r="A543" t="s">
        <v>615</v>
      </c>
      <c r="B543" t="s">
        <v>616</v>
      </c>
      <c r="C543">
        <v>436</v>
      </c>
      <c r="D543">
        <v>0</v>
      </c>
      <c r="E543" t="s">
        <v>160</v>
      </c>
      <c r="F543" t="s">
        <v>101</v>
      </c>
      <c r="G543" t="b">
        <v>1</v>
      </c>
      <c r="H543" t="b">
        <v>0</v>
      </c>
      <c r="I543" t="b">
        <v>0</v>
      </c>
      <c r="J543" t="b">
        <v>0</v>
      </c>
      <c r="K543" t="b">
        <v>0</v>
      </c>
      <c r="L543" t="b">
        <v>0</v>
      </c>
      <c r="M543" t="b">
        <v>1</v>
      </c>
      <c r="N543" t="b">
        <v>0</v>
      </c>
      <c r="O543" t="b">
        <v>0</v>
      </c>
      <c r="P543">
        <v>0</v>
      </c>
      <c r="Q543" t="b">
        <v>0</v>
      </c>
      <c r="R543" t="b">
        <v>0</v>
      </c>
      <c r="S543" t="b">
        <v>0</v>
      </c>
      <c r="T543" t="b">
        <v>0</v>
      </c>
      <c r="U543" t="b">
        <v>0</v>
      </c>
      <c r="V543" t="b">
        <v>0</v>
      </c>
      <c r="W543" t="b">
        <v>0</v>
      </c>
      <c r="X543" t="b">
        <v>0</v>
      </c>
      <c r="Y543" t="b">
        <v>0</v>
      </c>
      <c r="Z543" t="b">
        <v>0</v>
      </c>
      <c r="AA543" t="b">
        <v>0</v>
      </c>
      <c r="AB543" t="b">
        <v>0</v>
      </c>
      <c r="AC543" t="b">
        <v>0</v>
      </c>
      <c r="AD543" t="b">
        <v>0</v>
      </c>
      <c r="AE543" t="b">
        <v>0</v>
      </c>
      <c r="AF543" t="b">
        <v>0</v>
      </c>
      <c r="AG543" t="b">
        <v>0</v>
      </c>
      <c r="AH543">
        <v>0</v>
      </c>
      <c r="AI543" t="b">
        <v>0</v>
      </c>
      <c r="AJ543" t="b">
        <v>0</v>
      </c>
      <c r="AK543">
        <v>24</v>
      </c>
      <c r="AL543">
        <v>0</v>
      </c>
      <c r="AM543" t="s">
        <v>176</v>
      </c>
    </row>
    <row r="544" spans="1:39" x14ac:dyDescent="0.25">
      <c r="A544" t="s">
        <v>615</v>
      </c>
      <c r="B544" t="s">
        <v>616</v>
      </c>
      <c r="C544">
        <v>710</v>
      </c>
      <c r="D544">
        <v>0</v>
      </c>
      <c r="E544" t="s">
        <v>422</v>
      </c>
      <c r="F544" t="s">
        <v>101</v>
      </c>
      <c r="G544" t="b">
        <v>0</v>
      </c>
      <c r="H544" t="b">
        <v>0</v>
      </c>
      <c r="I544" t="b">
        <v>0</v>
      </c>
      <c r="J544" t="b">
        <v>0</v>
      </c>
      <c r="K544" t="b">
        <v>0</v>
      </c>
      <c r="L544" t="b">
        <v>0</v>
      </c>
      <c r="M544" t="b">
        <v>0</v>
      </c>
      <c r="N544" t="b">
        <v>0</v>
      </c>
      <c r="O544" t="b">
        <v>0</v>
      </c>
      <c r="P544">
        <v>0</v>
      </c>
      <c r="Q544" t="b">
        <v>0</v>
      </c>
      <c r="R544" t="b">
        <v>1</v>
      </c>
      <c r="S544" t="b">
        <v>0</v>
      </c>
      <c r="T544" t="b">
        <v>0</v>
      </c>
      <c r="U544" t="b">
        <v>0</v>
      </c>
      <c r="V544" t="b">
        <v>0</v>
      </c>
      <c r="W544" t="b">
        <v>0</v>
      </c>
      <c r="X544" t="b">
        <v>0</v>
      </c>
      <c r="Y544" t="b">
        <v>0</v>
      </c>
      <c r="Z544" t="b">
        <v>0</v>
      </c>
      <c r="AA544" t="b">
        <v>0</v>
      </c>
      <c r="AB544" t="b">
        <v>0</v>
      </c>
      <c r="AC544" t="b">
        <v>0</v>
      </c>
      <c r="AD544" t="b">
        <v>0</v>
      </c>
      <c r="AE544" t="b">
        <v>0</v>
      </c>
      <c r="AF544" t="b">
        <v>0</v>
      </c>
      <c r="AG544" t="b">
        <v>0</v>
      </c>
      <c r="AH544">
        <v>1</v>
      </c>
      <c r="AI544" t="b">
        <v>1</v>
      </c>
      <c r="AJ544" t="b">
        <v>0</v>
      </c>
      <c r="AK544">
        <v>784</v>
      </c>
      <c r="AL544">
        <v>0</v>
      </c>
      <c r="AM544" t="s">
        <v>653</v>
      </c>
    </row>
    <row r="545" spans="1:39" x14ac:dyDescent="0.25">
      <c r="A545" t="s">
        <v>615</v>
      </c>
      <c r="B545" t="s">
        <v>616</v>
      </c>
      <c r="C545">
        <v>279</v>
      </c>
      <c r="D545">
        <v>0</v>
      </c>
      <c r="E545" t="s">
        <v>430</v>
      </c>
      <c r="F545" t="s">
        <v>102</v>
      </c>
      <c r="G545" t="b">
        <v>0</v>
      </c>
      <c r="H545" t="b">
        <v>0</v>
      </c>
      <c r="I545" t="b">
        <v>0</v>
      </c>
      <c r="J545" t="b">
        <v>0</v>
      </c>
      <c r="K545" t="b">
        <v>0</v>
      </c>
      <c r="L545" t="b">
        <v>0</v>
      </c>
      <c r="M545" t="b">
        <v>0</v>
      </c>
      <c r="N545" t="b">
        <v>0</v>
      </c>
      <c r="O545" t="b">
        <v>0</v>
      </c>
      <c r="P545">
        <v>0</v>
      </c>
      <c r="Q545" t="b">
        <v>1</v>
      </c>
      <c r="R545" t="b">
        <v>0</v>
      </c>
      <c r="S545" t="b">
        <v>0</v>
      </c>
      <c r="T545" t="b">
        <v>0</v>
      </c>
      <c r="U545" t="b">
        <v>0</v>
      </c>
      <c r="V545" t="b">
        <v>1</v>
      </c>
      <c r="W545" t="b">
        <v>1</v>
      </c>
      <c r="X545" t="b">
        <v>1</v>
      </c>
      <c r="Y545" t="b">
        <v>0</v>
      </c>
      <c r="Z545" t="b">
        <v>0</v>
      </c>
      <c r="AA545" t="b">
        <v>0</v>
      </c>
      <c r="AB545" t="b">
        <v>0</v>
      </c>
      <c r="AC545" t="b">
        <v>0</v>
      </c>
      <c r="AD545" t="b">
        <v>0</v>
      </c>
      <c r="AE545" t="b">
        <v>0</v>
      </c>
      <c r="AF545" t="b">
        <v>0</v>
      </c>
      <c r="AG545" t="b">
        <v>0</v>
      </c>
      <c r="AH545">
        <v>0</v>
      </c>
      <c r="AI545" t="b">
        <v>1</v>
      </c>
      <c r="AJ545" t="b">
        <v>0</v>
      </c>
      <c r="AK545">
        <v>125</v>
      </c>
      <c r="AL545">
        <v>0</v>
      </c>
      <c r="AM545" t="s">
        <v>654</v>
      </c>
    </row>
    <row r="546" spans="1:39" x14ac:dyDescent="0.25">
      <c r="A546" t="s">
        <v>615</v>
      </c>
      <c r="B546" t="s">
        <v>616</v>
      </c>
      <c r="C546">
        <v>304</v>
      </c>
      <c r="D546">
        <v>0</v>
      </c>
      <c r="E546" t="s">
        <v>160</v>
      </c>
      <c r="F546" t="s">
        <v>101</v>
      </c>
      <c r="G546" t="b">
        <v>1</v>
      </c>
      <c r="H546" t="b">
        <v>0</v>
      </c>
      <c r="I546" t="b">
        <v>0</v>
      </c>
      <c r="J546" t="b">
        <v>0</v>
      </c>
      <c r="K546" t="b">
        <v>0</v>
      </c>
      <c r="L546" t="b">
        <v>0</v>
      </c>
      <c r="M546" t="b">
        <v>1</v>
      </c>
      <c r="N546" t="b">
        <v>0</v>
      </c>
      <c r="O546" t="b">
        <v>0</v>
      </c>
      <c r="P546">
        <v>0</v>
      </c>
      <c r="Q546" t="b">
        <v>0</v>
      </c>
      <c r="R546" t="b">
        <v>0</v>
      </c>
      <c r="S546" t="b">
        <v>0</v>
      </c>
      <c r="T546" t="b">
        <v>0</v>
      </c>
      <c r="U546" t="b">
        <v>0</v>
      </c>
      <c r="V546" t="b">
        <v>0</v>
      </c>
      <c r="W546" t="b">
        <v>0</v>
      </c>
      <c r="X546" t="b">
        <v>0</v>
      </c>
      <c r="Y546" t="b">
        <v>0</v>
      </c>
      <c r="Z546" t="b">
        <v>0</v>
      </c>
      <c r="AA546" t="b">
        <v>0</v>
      </c>
      <c r="AB546" t="b">
        <v>0</v>
      </c>
      <c r="AC546" t="b">
        <v>0</v>
      </c>
      <c r="AD546" t="b">
        <v>0</v>
      </c>
      <c r="AE546" t="b">
        <v>0</v>
      </c>
      <c r="AF546" t="b">
        <v>0</v>
      </c>
      <c r="AG546" t="b">
        <v>0</v>
      </c>
      <c r="AH546">
        <v>0</v>
      </c>
      <c r="AI546" t="b">
        <v>0</v>
      </c>
      <c r="AJ546" t="b">
        <v>0</v>
      </c>
      <c r="AK546">
        <v>82</v>
      </c>
      <c r="AL546">
        <v>0</v>
      </c>
      <c r="AM546" t="s">
        <v>655</v>
      </c>
    </row>
    <row r="547" spans="1:39" x14ac:dyDescent="0.25">
      <c r="A547" t="s">
        <v>615</v>
      </c>
      <c r="B547" t="s">
        <v>616</v>
      </c>
      <c r="C547">
        <v>107</v>
      </c>
      <c r="D547">
        <v>0</v>
      </c>
      <c r="E547" t="s">
        <v>514</v>
      </c>
      <c r="F547" t="s">
        <v>102</v>
      </c>
      <c r="G547" t="b">
        <v>0</v>
      </c>
      <c r="H547" t="b">
        <v>0</v>
      </c>
      <c r="I547" t="b">
        <v>0</v>
      </c>
      <c r="J547" t="b">
        <v>0</v>
      </c>
      <c r="K547" t="b">
        <v>0</v>
      </c>
      <c r="L547" t="b">
        <v>0</v>
      </c>
      <c r="M547" t="b">
        <v>0</v>
      </c>
      <c r="N547" t="b">
        <v>0</v>
      </c>
      <c r="O547" t="b">
        <v>0</v>
      </c>
      <c r="P547">
        <v>3</v>
      </c>
      <c r="Q547" t="b">
        <v>1</v>
      </c>
      <c r="R547" t="b">
        <v>0</v>
      </c>
      <c r="S547" t="b">
        <v>0</v>
      </c>
      <c r="T547" t="b">
        <v>0</v>
      </c>
      <c r="U547" t="b">
        <v>0</v>
      </c>
      <c r="V547" t="b">
        <v>1</v>
      </c>
      <c r="W547" t="b">
        <v>1</v>
      </c>
      <c r="X547" t="b">
        <v>1</v>
      </c>
      <c r="Y547" t="b">
        <v>0</v>
      </c>
      <c r="Z547" t="b">
        <v>0</v>
      </c>
      <c r="AA547" t="b">
        <v>0</v>
      </c>
      <c r="AB547" t="b">
        <v>0</v>
      </c>
      <c r="AC547" t="b">
        <v>0</v>
      </c>
      <c r="AD547" t="b">
        <v>0</v>
      </c>
      <c r="AE547" t="b">
        <v>0</v>
      </c>
      <c r="AF547" t="b">
        <v>0</v>
      </c>
      <c r="AG547" t="b">
        <v>0</v>
      </c>
      <c r="AH547">
        <v>0</v>
      </c>
      <c r="AI547" t="b">
        <v>1</v>
      </c>
      <c r="AJ547" t="b">
        <v>0</v>
      </c>
      <c r="AK547">
        <v>127</v>
      </c>
      <c r="AL547">
        <v>0</v>
      </c>
      <c r="AM547" t="s">
        <v>656</v>
      </c>
    </row>
    <row r="548" spans="1:39" x14ac:dyDescent="0.25">
      <c r="A548" t="s">
        <v>615</v>
      </c>
      <c r="B548" t="s">
        <v>616</v>
      </c>
      <c r="C548">
        <v>630</v>
      </c>
      <c r="D548">
        <v>0</v>
      </c>
      <c r="E548" t="s">
        <v>160</v>
      </c>
      <c r="F548" t="s">
        <v>101</v>
      </c>
      <c r="G548" t="b">
        <v>1</v>
      </c>
      <c r="H548" t="b">
        <v>0</v>
      </c>
      <c r="I548" t="b">
        <v>0</v>
      </c>
      <c r="J548" t="b">
        <v>0</v>
      </c>
      <c r="K548" t="b">
        <v>0</v>
      </c>
      <c r="L548" t="b">
        <v>0</v>
      </c>
      <c r="M548" t="b">
        <v>1</v>
      </c>
      <c r="N548" t="b">
        <v>0</v>
      </c>
      <c r="O548" t="b">
        <v>0</v>
      </c>
      <c r="P548">
        <v>0</v>
      </c>
      <c r="Q548" t="b">
        <v>0</v>
      </c>
      <c r="R548" t="b">
        <v>0</v>
      </c>
      <c r="S548" t="b">
        <v>0</v>
      </c>
      <c r="T548" t="b">
        <v>0</v>
      </c>
      <c r="U548" t="b">
        <v>0</v>
      </c>
      <c r="V548" t="b">
        <v>0</v>
      </c>
      <c r="W548" t="b">
        <v>0</v>
      </c>
      <c r="X548" t="b">
        <v>0</v>
      </c>
      <c r="Y548" t="b">
        <v>0</v>
      </c>
      <c r="Z548" t="b">
        <v>0</v>
      </c>
      <c r="AA548" t="b">
        <v>0</v>
      </c>
      <c r="AB548" t="b">
        <v>0</v>
      </c>
      <c r="AC548" t="b">
        <v>0</v>
      </c>
      <c r="AD548" t="b">
        <v>0</v>
      </c>
      <c r="AE548" t="b">
        <v>0</v>
      </c>
      <c r="AF548" t="b">
        <v>0</v>
      </c>
      <c r="AG548" t="b">
        <v>0</v>
      </c>
      <c r="AH548">
        <v>0</v>
      </c>
      <c r="AI548" t="b">
        <v>0</v>
      </c>
      <c r="AJ548" t="b">
        <v>0</v>
      </c>
      <c r="AK548">
        <v>27</v>
      </c>
      <c r="AL548">
        <v>0</v>
      </c>
      <c r="AM548" t="s">
        <v>631</v>
      </c>
    </row>
    <row r="549" spans="1:39" x14ac:dyDescent="0.25">
      <c r="A549" t="s">
        <v>615</v>
      </c>
      <c r="B549" t="s">
        <v>616</v>
      </c>
      <c r="C549">
        <v>482</v>
      </c>
      <c r="D549">
        <v>0</v>
      </c>
      <c r="E549" t="s">
        <v>160</v>
      </c>
      <c r="F549" t="s">
        <v>101</v>
      </c>
      <c r="G549" t="b">
        <v>1</v>
      </c>
      <c r="H549" t="b">
        <v>0</v>
      </c>
      <c r="I549" t="b">
        <v>0</v>
      </c>
      <c r="J549" t="b">
        <v>0</v>
      </c>
      <c r="K549" t="b">
        <v>0</v>
      </c>
      <c r="L549" t="b">
        <v>0</v>
      </c>
      <c r="M549" t="b">
        <v>1</v>
      </c>
      <c r="N549" t="b">
        <v>0</v>
      </c>
      <c r="O549" t="b">
        <v>0</v>
      </c>
      <c r="P549">
        <v>0</v>
      </c>
      <c r="Q549" t="b">
        <v>0</v>
      </c>
      <c r="R549" t="b">
        <v>0</v>
      </c>
      <c r="S549" t="b">
        <v>0</v>
      </c>
      <c r="T549" t="b">
        <v>0</v>
      </c>
      <c r="U549" t="b">
        <v>0</v>
      </c>
      <c r="V549" t="b">
        <v>0</v>
      </c>
      <c r="W549" t="b">
        <v>0</v>
      </c>
      <c r="X549" t="b">
        <v>0</v>
      </c>
      <c r="Y549" t="b">
        <v>0</v>
      </c>
      <c r="Z549" t="b">
        <v>0</v>
      </c>
      <c r="AA549" t="b">
        <v>0</v>
      </c>
      <c r="AB549" t="b">
        <v>0</v>
      </c>
      <c r="AC549" t="b">
        <v>0</v>
      </c>
      <c r="AD549" t="b">
        <v>0</v>
      </c>
      <c r="AE549" t="b">
        <v>0</v>
      </c>
      <c r="AF549" t="b">
        <v>0</v>
      </c>
      <c r="AG549" t="b">
        <v>0</v>
      </c>
      <c r="AH549">
        <v>0</v>
      </c>
      <c r="AI549" t="b">
        <v>0</v>
      </c>
      <c r="AJ549" t="b">
        <v>0</v>
      </c>
      <c r="AK549">
        <v>30</v>
      </c>
      <c r="AL549">
        <v>0</v>
      </c>
      <c r="AM549" t="s">
        <v>651</v>
      </c>
    </row>
    <row r="550" spans="1:39" x14ac:dyDescent="0.25">
      <c r="A550" t="s">
        <v>615</v>
      </c>
      <c r="B550" t="s">
        <v>616</v>
      </c>
      <c r="C550">
        <v>702</v>
      </c>
      <c r="D550">
        <v>0</v>
      </c>
      <c r="E550" t="s">
        <v>19</v>
      </c>
      <c r="F550" t="s">
        <v>101</v>
      </c>
      <c r="G550" t="b">
        <v>0</v>
      </c>
      <c r="H550" t="b">
        <v>0</v>
      </c>
      <c r="I550" t="b">
        <v>0</v>
      </c>
      <c r="J550" t="b">
        <v>0</v>
      </c>
      <c r="K550" t="b">
        <v>0</v>
      </c>
      <c r="L550" t="b">
        <v>0</v>
      </c>
      <c r="M550" t="b">
        <v>0</v>
      </c>
      <c r="N550" t="b">
        <v>0</v>
      </c>
      <c r="O550" t="b">
        <v>0</v>
      </c>
      <c r="P550">
        <v>0</v>
      </c>
      <c r="Q550" t="b">
        <v>0</v>
      </c>
      <c r="R550" t="b">
        <v>0</v>
      </c>
      <c r="S550" t="b">
        <v>0</v>
      </c>
      <c r="T550" t="b">
        <v>0</v>
      </c>
      <c r="U550" t="b">
        <v>0</v>
      </c>
      <c r="V550" t="b">
        <v>0</v>
      </c>
      <c r="W550" t="b">
        <v>0</v>
      </c>
      <c r="X550" t="b">
        <v>0</v>
      </c>
      <c r="Y550" t="b">
        <v>0</v>
      </c>
      <c r="Z550" t="b">
        <v>0</v>
      </c>
      <c r="AA550" t="b">
        <v>0</v>
      </c>
      <c r="AB550" t="b">
        <v>0</v>
      </c>
      <c r="AC550" t="b">
        <v>0</v>
      </c>
      <c r="AD550" t="b">
        <v>0</v>
      </c>
      <c r="AE550" t="b">
        <v>0</v>
      </c>
      <c r="AF550" t="b">
        <v>0</v>
      </c>
      <c r="AG550" t="b">
        <v>0</v>
      </c>
      <c r="AH550">
        <v>0</v>
      </c>
      <c r="AI550" t="b">
        <v>0</v>
      </c>
      <c r="AJ550" t="b">
        <v>1</v>
      </c>
      <c r="AK550">
        <v>955</v>
      </c>
      <c r="AL550">
        <v>0</v>
      </c>
      <c r="AM550" t="s">
        <v>171</v>
      </c>
    </row>
    <row r="551" spans="1:39" x14ac:dyDescent="0.25">
      <c r="A551" t="s">
        <v>615</v>
      </c>
      <c r="B551" t="s">
        <v>616</v>
      </c>
      <c r="C551">
        <v>104</v>
      </c>
      <c r="D551">
        <v>0</v>
      </c>
      <c r="E551" t="s">
        <v>169</v>
      </c>
      <c r="F551" t="s">
        <v>101</v>
      </c>
      <c r="G551" t="b">
        <v>0</v>
      </c>
      <c r="H551" t="b">
        <v>0</v>
      </c>
      <c r="I551" t="b">
        <v>0</v>
      </c>
      <c r="J551" t="b">
        <v>0</v>
      </c>
      <c r="K551" t="b">
        <v>0</v>
      </c>
      <c r="L551" t="b">
        <v>0</v>
      </c>
      <c r="M551" t="b">
        <v>0</v>
      </c>
      <c r="N551" t="b">
        <v>0</v>
      </c>
      <c r="O551" t="b">
        <v>0</v>
      </c>
      <c r="P551">
        <v>0</v>
      </c>
      <c r="Q551" t="b">
        <v>0</v>
      </c>
      <c r="R551" t="b">
        <v>0</v>
      </c>
      <c r="S551" t="b">
        <v>0</v>
      </c>
      <c r="T551" t="b">
        <v>0</v>
      </c>
      <c r="U551" t="b">
        <v>0</v>
      </c>
      <c r="V551" t="b">
        <v>0</v>
      </c>
      <c r="W551" t="b">
        <v>0</v>
      </c>
      <c r="X551" t="b">
        <v>0</v>
      </c>
      <c r="Y551" t="b">
        <v>0</v>
      </c>
      <c r="Z551" t="b">
        <v>0</v>
      </c>
      <c r="AA551" t="b">
        <v>0</v>
      </c>
      <c r="AB551" t="b">
        <v>0</v>
      </c>
      <c r="AC551" t="b">
        <v>0</v>
      </c>
      <c r="AD551" t="b">
        <v>0</v>
      </c>
      <c r="AE551" t="b">
        <v>0</v>
      </c>
      <c r="AF551" t="b">
        <v>1</v>
      </c>
      <c r="AG551" t="b">
        <v>0</v>
      </c>
      <c r="AH551">
        <v>0</v>
      </c>
      <c r="AI551" t="b">
        <v>1</v>
      </c>
      <c r="AJ551" t="b">
        <v>0</v>
      </c>
      <c r="AK551">
        <v>52</v>
      </c>
      <c r="AL551">
        <v>0</v>
      </c>
      <c r="AM551" t="s">
        <v>176</v>
      </c>
    </row>
    <row r="552" spans="1:39" x14ac:dyDescent="0.25">
      <c r="A552" t="s">
        <v>615</v>
      </c>
      <c r="B552" t="s">
        <v>616</v>
      </c>
      <c r="C552">
        <v>706</v>
      </c>
      <c r="D552">
        <v>0</v>
      </c>
      <c r="E552" t="s">
        <v>377</v>
      </c>
      <c r="F552" t="s">
        <v>102</v>
      </c>
      <c r="G552" t="b">
        <v>0</v>
      </c>
      <c r="H552" t="b">
        <v>0</v>
      </c>
      <c r="I552" t="b">
        <v>0</v>
      </c>
      <c r="J552" t="b">
        <v>0</v>
      </c>
      <c r="K552" t="b">
        <v>0</v>
      </c>
      <c r="L552" t="b">
        <v>0</v>
      </c>
      <c r="M552" t="b">
        <v>0</v>
      </c>
      <c r="N552" t="b">
        <v>0</v>
      </c>
      <c r="O552" t="b">
        <v>0</v>
      </c>
      <c r="P552">
        <v>0</v>
      </c>
      <c r="Q552" t="b">
        <v>0</v>
      </c>
      <c r="R552" t="b">
        <v>0</v>
      </c>
      <c r="S552" t="b">
        <v>0</v>
      </c>
      <c r="T552" t="b">
        <v>0</v>
      </c>
      <c r="U552" t="b">
        <v>0</v>
      </c>
      <c r="V552" t="b">
        <v>1</v>
      </c>
      <c r="W552" t="b">
        <v>1</v>
      </c>
      <c r="X552" t="b">
        <v>1</v>
      </c>
      <c r="Y552" t="b">
        <v>0</v>
      </c>
      <c r="Z552" t="b">
        <v>0</v>
      </c>
      <c r="AA552" t="b">
        <v>0</v>
      </c>
      <c r="AB552" t="b">
        <v>0</v>
      </c>
      <c r="AC552" t="b">
        <v>0</v>
      </c>
      <c r="AD552" t="b">
        <v>0</v>
      </c>
      <c r="AE552" t="b">
        <v>0</v>
      </c>
      <c r="AF552" t="b">
        <v>0</v>
      </c>
      <c r="AG552" t="b">
        <v>0</v>
      </c>
      <c r="AH552">
        <v>0</v>
      </c>
      <c r="AI552" t="b">
        <v>1</v>
      </c>
      <c r="AJ552" t="b">
        <v>0</v>
      </c>
      <c r="AK552">
        <v>214</v>
      </c>
      <c r="AL552">
        <v>0</v>
      </c>
      <c r="AM552" t="s">
        <v>657</v>
      </c>
    </row>
    <row r="553" spans="1:39" x14ac:dyDescent="0.25">
      <c r="A553" t="s">
        <v>615</v>
      </c>
      <c r="B553" t="s">
        <v>616</v>
      </c>
      <c r="C553">
        <v>225</v>
      </c>
      <c r="D553">
        <v>0</v>
      </c>
      <c r="E553" t="s">
        <v>166</v>
      </c>
      <c r="F553" t="s">
        <v>101</v>
      </c>
      <c r="G553" t="b">
        <v>0</v>
      </c>
      <c r="H553" t="b">
        <v>0</v>
      </c>
      <c r="I553" t="b">
        <v>0</v>
      </c>
      <c r="J553" t="b">
        <v>0</v>
      </c>
      <c r="K553" t="b">
        <v>0</v>
      </c>
      <c r="L553" t="b">
        <v>0</v>
      </c>
      <c r="M553" t="b">
        <v>0</v>
      </c>
      <c r="N553" t="b">
        <v>0</v>
      </c>
      <c r="O553" t="b">
        <v>0</v>
      </c>
      <c r="P553">
        <v>0</v>
      </c>
      <c r="Q553" t="b">
        <v>0</v>
      </c>
      <c r="R553" t="b">
        <v>0</v>
      </c>
      <c r="S553" t="b">
        <v>0</v>
      </c>
      <c r="T553" t="b">
        <v>0</v>
      </c>
      <c r="U553" t="b">
        <v>0</v>
      </c>
      <c r="V553" t="b">
        <v>0</v>
      </c>
      <c r="W553" t="b">
        <v>0</v>
      </c>
      <c r="X553" t="b">
        <v>0</v>
      </c>
      <c r="Y553" t="b">
        <v>0</v>
      </c>
      <c r="Z553" t="b">
        <v>0</v>
      </c>
      <c r="AA553" t="b">
        <v>0</v>
      </c>
      <c r="AB553" t="b">
        <v>0</v>
      </c>
      <c r="AC553" t="b">
        <v>0</v>
      </c>
      <c r="AD553" t="b">
        <v>0</v>
      </c>
      <c r="AE553" t="b">
        <v>0</v>
      </c>
      <c r="AF553" t="b">
        <v>0</v>
      </c>
      <c r="AG553" t="b">
        <v>0</v>
      </c>
      <c r="AH553">
        <v>0</v>
      </c>
      <c r="AI553" t="b">
        <v>0</v>
      </c>
      <c r="AJ553" t="b">
        <v>1</v>
      </c>
      <c r="AK553">
        <v>542</v>
      </c>
      <c r="AL553">
        <v>0</v>
      </c>
      <c r="AM553" t="s">
        <v>658</v>
      </c>
    </row>
    <row r="554" spans="1:39" x14ac:dyDescent="0.25">
      <c r="A554" t="s">
        <v>615</v>
      </c>
      <c r="B554" t="s">
        <v>616</v>
      </c>
      <c r="C554">
        <v>533</v>
      </c>
      <c r="D554">
        <v>0</v>
      </c>
      <c r="E554" t="s">
        <v>160</v>
      </c>
      <c r="F554" t="s">
        <v>101</v>
      </c>
      <c r="G554" t="b">
        <v>1</v>
      </c>
      <c r="H554" t="b">
        <v>0</v>
      </c>
      <c r="I554" t="b">
        <v>0</v>
      </c>
      <c r="J554" t="b">
        <v>0</v>
      </c>
      <c r="K554" t="b">
        <v>0</v>
      </c>
      <c r="L554" t="b">
        <v>0</v>
      </c>
      <c r="M554" t="b">
        <v>1</v>
      </c>
      <c r="N554" t="b">
        <v>0</v>
      </c>
      <c r="O554" t="b">
        <v>0</v>
      </c>
      <c r="P554">
        <v>0</v>
      </c>
      <c r="Q554" t="b">
        <v>0</v>
      </c>
      <c r="R554" t="b">
        <v>0</v>
      </c>
      <c r="S554" t="b">
        <v>0</v>
      </c>
      <c r="T554" t="b">
        <v>0</v>
      </c>
      <c r="U554" t="b">
        <v>0</v>
      </c>
      <c r="V554" t="b">
        <v>0</v>
      </c>
      <c r="W554" t="b">
        <v>0</v>
      </c>
      <c r="X554" t="b">
        <v>0</v>
      </c>
      <c r="Y554" t="b">
        <v>0</v>
      </c>
      <c r="Z554" t="b">
        <v>0</v>
      </c>
      <c r="AA554" t="b">
        <v>0</v>
      </c>
      <c r="AB554" t="b">
        <v>0</v>
      </c>
      <c r="AC554" t="b">
        <v>0</v>
      </c>
      <c r="AD554" t="b">
        <v>0</v>
      </c>
      <c r="AE554" t="b">
        <v>0</v>
      </c>
      <c r="AF554" t="b">
        <v>0</v>
      </c>
      <c r="AG554" t="b">
        <v>0</v>
      </c>
      <c r="AH554">
        <v>0</v>
      </c>
      <c r="AI554" t="b">
        <v>0</v>
      </c>
      <c r="AJ554" t="b">
        <v>0</v>
      </c>
      <c r="AK554">
        <v>100</v>
      </c>
      <c r="AL554">
        <v>0</v>
      </c>
      <c r="AM554" t="s">
        <v>659</v>
      </c>
    </row>
    <row r="555" spans="1:39" x14ac:dyDescent="0.25">
      <c r="A555" t="s">
        <v>615</v>
      </c>
      <c r="B555" t="s">
        <v>616</v>
      </c>
      <c r="C555">
        <v>152</v>
      </c>
      <c r="D555">
        <v>0</v>
      </c>
      <c r="E555" t="s">
        <v>623</v>
      </c>
      <c r="F555" t="s">
        <v>102</v>
      </c>
      <c r="G555" t="b">
        <v>0</v>
      </c>
      <c r="H555" t="b">
        <v>0</v>
      </c>
      <c r="I555" t="b">
        <v>0</v>
      </c>
      <c r="J555" t="b">
        <v>1</v>
      </c>
      <c r="K555" t="b">
        <v>0</v>
      </c>
      <c r="L555" t="b">
        <v>0</v>
      </c>
      <c r="M555" t="b">
        <v>0</v>
      </c>
      <c r="N555" t="b">
        <v>0</v>
      </c>
      <c r="O555" t="b">
        <v>0</v>
      </c>
      <c r="P555">
        <v>0</v>
      </c>
      <c r="Q555" t="b">
        <v>1</v>
      </c>
      <c r="R555" t="b">
        <v>0</v>
      </c>
      <c r="S555" t="b">
        <v>0</v>
      </c>
      <c r="T555" t="b">
        <v>0</v>
      </c>
      <c r="U555" t="b">
        <v>0</v>
      </c>
      <c r="V555" t="b">
        <v>1</v>
      </c>
      <c r="W555" t="b">
        <v>1</v>
      </c>
      <c r="X555" t="b">
        <v>1</v>
      </c>
      <c r="Y555" t="b">
        <v>0</v>
      </c>
      <c r="Z555" t="b">
        <v>0</v>
      </c>
      <c r="AA555" t="b">
        <v>0</v>
      </c>
      <c r="AB555" t="b">
        <v>0</v>
      </c>
      <c r="AC555" t="b">
        <v>0</v>
      </c>
      <c r="AD555" t="b">
        <v>0</v>
      </c>
      <c r="AE555" t="b">
        <v>0</v>
      </c>
      <c r="AF555" t="b">
        <v>0</v>
      </c>
      <c r="AG555" t="b">
        <v>0</v>
      </c>
      <c r="AH555">
        <v>0</v>
      </c>
      <c r="AI555" t="b">
        <v>1</v>
      </c>
      <c r="AJ555" t="b">
        <v>0</v>
      </c>
      <c r="AK555">
        <v>163</v>
      </c>
      <c r="AL555">
        <v>0</v>
      </c>
      <c r="AM555" t="s">
        <v>660</v>
      </c>
    </row>
    <row r="556" spans="1:39" x14ac:dyDescent="0.25">
      <c r="A556" t="s">
        <v>615</v>
      </c>
      <c r="B556" t="s">
        <v>616</v>
      </c>
      <c r="C556">
        <v>416</v>
      </c>
      <c r="D556">
        <v>0</v>
      </c>
      <c r="E556" t="s">
        <v>160</v>
      </c>
      <c r="F556" t="s">
        <v>101</v>
      </c>
      <c r="G556" t="b">
        <v>1</v>
      </c>
      <c r="H556" t="b">
        <v>0</v>
      </c>
      <c r="I556" t="b">
        <v>0</v>
      </c>
      <c r="J556" t="b">
        <v>0</v>
      </c>
      <c r="K556" t="b">
        <v>0</v>
      </c>
      <c r="L556" t="b">
        <v>0</v>
      </c>
      <c r="M556" t="b">
        <v>1</v>
      </c>
      <c r="N556" t="b">
        <v>0</v>
      </c>
      <c r="O556" t="b">
        <v>0</v>
      </c>
      <c r="P556">
        <v>0</v>
      </c>
      <c r="Q556" t="b">
        <v>0</v>
      </c>
      <c r="R556" t="b">
        <v>0</v>
      </c>
      <c r="S556" t="b">
        <v>0</v>
      </c>
      <c r="T556" t="b">
        <v>0</v>
      </c>
      <c r="U556" t="b">
        <v>0</v>
      </c>
      <c r="V556" t="b">
        <v>0</v>
      </c>
      <c r="W556" t="b">
        <v>0</v>
      </c>
      <c r="X556" t="b">
        <v>0</v>
      </c>
      <c r="Y556" t="b">
        <v>0</v>
      </c>
      <c r="Z556" t="b">
        <v>0</v>
      </c>
      <c r="AA556" t="b">
        <v>0</v>
      </c>
      <c r="AB556" t="b">
        <v>0</v>
      </c>
      <c r="AC556" t="b">
        <v>0</v>
      </c>
      <c r="AD556" t="b">
        <v>0</v>
      </c>
      <c r="AE556" t="b">
        <v>0</v>
      </c>
      <c r="AF556" t="b">
        <v>0</v>
      </c>
      <c r="AG556" t="b">
        <v>0</v>
      </c>
      <c r="AH556">
        <v>0</v>
      </c>
      <c r="AI556" t="b">
        <v>0</v>
      </c>
      <c r="AJ556" t="b">
        <v>0</v>
      </c>
      <c r="AK556">
        <v>30</v>
      </c>
      <c r="AL556">
        <v>0</v>
      </c>
      <c r="AM556" t="s">
        <v>651</v>
      </c>
    </row>
    <row r="557" spans="1:39" x14ac:dyDescent="0.25">
      <c r="A557" t="s">
        <v>615</v>
      </c>
      <c r="B557" t="s">
        <v>616</v>
      </c>
      <c r="C557">
        <v>678</v>
      </c>
      <c r="D557">
        <v>0</v>
      </c>
      <c r="E557" t="s">
        <v>160</v>
      </c>
      <c r="F557" t="s">
        <v>101</v>
      </c>
      <c r="G557" t="b">
        <v>1</v>
      </c>
      <c r="H557" t="b">
        <v>0</v>
      </c>
      <c r="I557" t="b">
        <v>0</v>
      </c>
      <c r="J557" t="b">
        <v>0</v>
      </c>
      <c r="K557" t="b">
        <v>0</v>
      </c>
      <c r="L557" t="b">
        <v>0</v>
      </c>
      <c r="M557" t="b">
        <v>1</v>
      </c>
      <c r="N557" t="b">
        <v>0</v>
      </c>
      <c r="O557" t="b">
        <v>0</v>
      </c>
      <c r="P557">
        <v>0</v>
      </c>
      <c r="Q557" t="b">
        <v>0</v>
      </c>
      <c r="R557" t="b">
        <v>0</v>
      </c>
      <c r="S557" t="b">
        <v>0</v>
      </c>
      <c r="T557" t="b">
        <v>0</v>
      </c>
      <c r="U557" t="b">
        <v>0</v>
      </c>
      <c r="V557" t="b">
        <v>0</v>
      </c>
      <c r="W557" t="b">
        <v>0</v>
      </c>
      <c r="X557" t="b">
        <v>0</v>
      </c>
      <c r="Y557" t="b">
        <v>0</v>
      </c>
      <c r="Z557" t="b">
        <v>0</v>
      </c>
      <c r="AA557" t="b">
        <v>0</v>
      </c>
      <c r="AB557" t="b">
        <v>0</v>
      </c>
      <c r="AC557" t="b">
        <v>0</v>
      </c>
      <c r="AD557" t="b">
        <v>0</v>
      </c>
      <c r="AE557" t="b">
        <v>0</v>
      </c>
      <c r="AF557" t="b">
        <v>0</v>
      </c>
      <c r="AG557" t="b">
        <v>0</v>
      </c>
      <c r="AH557">
        <v>0</v>
      </c>
      <c r="AI557" t="b">
        <v>0</v>
      </c>
      <c r="AJ557" t="b">
        <v>0</v>
      </c>
      <c r="AK557">
        <v>29</v>
      </c>
      <c r="AL557">
        <v>0</v>
      </c>
      <c r="AM557" t="s">
        <v>652</v>
      </c>
    </row>
    <row r="558" spans="1:39" x14ac:dyDescent="0.25">
      <c r="A558" t="s">
        <v>615</v>
      </c>
      <c r="B558" t="s">
        <v>616</v>
      </c>
      <c r="C558">
        <v>63</v>
      </c>
      <c r="D558">
        <v>0</v>
      </c>
      <c r="E558" t="s">
        <v>375</v>
      </c>
      <c r="F558" t="s">
        <v>101</v>
      </c>
      <c r="G558" t="b">
        <v>0</v>
      </c>
      <c r="H558" t="b">
        <v>0</v>
      </c>
      <c r="I558" t="b">
        <v>0</v>
      </c>
      <c r="J558" t="b">
        <v>0</v>
      </c>
      <c r="K558" t="b">
        <v>0</v>
      </c>
      <c r="L558" t="b">
        <v>0</v>
      </c>
      <c r="M558" t="b">
        <v>0</v>
      </c>
      <c r="N558" t="b">
        <v>0</v>
      </c>
      <c r="O558" t="b">
        <v>0</v>
      </c>
      <c r="P558">
        <v>0</v>
      </c>
      <c r="Q558" t="b">
        <v>0</v>
      </c>
      <c r="R558" t="b">
        <v>1</v>
      </c>
      <c r="S558" t="b">
        <v>0</v>
      </c>
      <c r="T558" t="b">
        <v>0</v>
      </c>
      <c r="U558" t="b">
        <v>0</v>
      </c>
      <c r="V558" t="b">
        <v>0</v>
      </c>
      <c r="W558" t="b">
        <v>0</v>
      </c>
      <c r="X558" t="b">
        <v>0</v>
      </c>
      <c r="Y558" t="b">
        <v>0</v>
      </c>
      <c r="Z558" t="b">
        <v>0</v>
      </c>
      <c r="AA558" t="b">
        <v>0</v>
      </c>
      <c r="AB558" t="b">
        <v>0</v>
      </c>
      <c r="AC558" t="b">
        <v>0</v>
      </c>
      <c r="AD558" t="b">
        <v>0</v>
      </c>
      <c r="AE558" t="b">
        <v>0</v>
      </c>
      <c r="AF558" t="b">
        <v>0</v>
      </c>
      <c r="AG558" t="b">
        <v>0</v>
      </c>
      <c r="AH558">
        <v>0</v>
      </c>
      <c r="AI558" t="b">
        <v>0</v>
      </c>
      <c r="AJ558" t="b">
        <v>1</v>
      </c>
      <c r="AK558">
        <v>414</v>
      </c>
      <c r="AL558">
        <v>0</v>
      </c>
      <c r="AM558" t="s">
        <v>661</v>
      </c>
    </row>
    <row r="559" spans="1:39" x14ac:dyDescent="0.25">
      <c r="A559" t="s">
        <v>615</v>
      </c>
      <c r="B559" t="s">
        <v>616</v>
      </c>
      <c r="C559">
        <v>508</v>
      </c>
      <c r="D559">
        <v>0</v>
      </c>
      <c r="E559" t="s">
        <v>160</v>
      </c>
      <c r="F559" t="s">
        <v>101</v>
      </c>
      <c r="G559" t="b">
        <v>1</v>
      </c>
      <c r="H559" t="b">
        <v>0</v>
      </c>
      <c r="I559" t="b">
        <v>0</v>
      </c>
      <c r="J559" t="b">
        <v>0</v>
      </c>
      <c r="K559" t="b">
        <v>0</v>
      </c>
      <c r="L559" t="b">
        <v>0</v>
      </c>
      <c r="M559" t="b">
        <v>1</v>
      </c>
      <c r="N559" t="b">
        <v>0</v>
      </c>
      <c r="O559" t="b">
        <v>0</v>
      </c>
      <c r="P559">
        <v>0</v>
      </c>
      <c r="Q559" t="b">
        <v>0</v>
      </c>
      <c r="R559" t="b">
        <v>0</v>
      </c>
      <c r="S559" t="b">
        <v>0</v>
      </c>
      <c r="T559" t="b">
        <v>0</v>
      </c>
      <c r="U559" t="b">
        <v>0</v>
      </c>
      <c r="V559" t="b">
        <v>0</v>
      </c>
      <c r="W559" t="b">
        <v>0</v>
      </c>
      <c r="X559" t="b">
        <v>0</v>
      </c>
      <c r="Y559" t="b">
        <v>0</v>
      </c>
      <c r="Z559" t="b">
        <v>0</v>
      </c>
      <c r="AA559" t="b">
        <v>0</v>
      </c>
      <c r="AB559" t="b">
        <v>0</v>
      </c>
      <c r="AC559" t="b">
        <v>0</v>
      </c>
      <c r="AD559" t="b">
        <v>0</v>
      </c>
      <c r="AE559" t="b">
        <v>0</v>
      </c>
      <c r="AF559" t="b">
        <v>0</v>
      </c>
      <c r="AG559" t="b">
        <v>0</v>
      </c>
      <c r="AH559">
        <v>0</v>
      </c>
      <c r="AI559" t="b">
        <v>0</v>
      </c>
      <c r="AJ559" t="b">
        <v>0</v>
      </c>
      <c r="AK559">
        <v>279</v>
      </c>
      <c r="AL559">
        <v>0</v>
      </c>
      <c r="AM559" t="s">
        <v>171</v>
      </c>
    </row>
    <row r="560" spans="1:39" x14ac:dyDescent="0.25">
      <c r="A560" t="s">
        <v>615</v>
      </c>
      <c r="B560" t="s">
        <v>616</v>
      </c>
      <c r="C560">
        <v>621</v>
      </c>
      <c r="D560">
        <v>0</v>
      </c>
      <c r="E560" t="s">
        <v>169</v>
      </c>
      <c r="F560" t="s">
        <v>101</v>
      </c>
      <c r="G560" t="b">
        <v>0</v>
      </c>
      <c r="H560" t="b">
        <v>0</v>
      </c>
      <c r="I560" t="b">
        <v>0</v>
      </c>
      <c r="J560" t="b">
        <v>0</v>
      </c>
      <c r="K560" t="b">
        <v>0</v>
      </c>
      <c r="L560" t="b">
        <v>0</v>
      </c>
      <c r="M560" t="b">
        <v>0</v>
      </c>
      <c r="N560" t="b">
        <v>0</v>
      </c>
      <c r="O560" t="b">
        <v>0</v>
      </c>
      <c r="P560">
        <v>0</v>
      </c>
      <c r="Q560" t="b">
        <v>0</v>
      </c>
      <c r="R560" t="b">
        <v>0</v>
      </c>
      <c r="S560" t="b">
        <v>0</v>
      </c>
      <c r="T560" t="b">
        <v>0</v>
      </c>
      <c r="U560" t="b">
        <v>0</v>
      </c>
      <c r="V560" t="b">
        <v>0</v>
      </c>
      <c r="W560" t="b">
        <v>0</v>
      </c>
      <c r="X560" t="b">
        <v>0</v>
      </c>
      <c r="Y560" t="b">
        <v>0</v>
      </c>
      <c r="Z560" t="b">
        <v>0</v>
      </c>
      <c r="AA560" t="b">
        <v>0</v>
      </c>
      <c r="AB560" t="b">
        <v>0</v>
      </c>
      <c r="AC560" t="b">
        <v>0</v>
      </c>
      <c r="AD560" t="b">
        <v>0</v>
      </c>
      <c r="AE560" t="b">
        <v>0</v>
      </c>
      <c r="AF560" t="b">
        <v>1</v>
      </c>
      <c r="AG560" t="b">
        <v>0</v>
      </c>
      <c r="AH560">
        <v>0</v>
      </c>
      <c r="AI560" t="b">
        <v>0</v>
      </c>
      <c r="AJ560" t="b">
        <v>1</v>
      </c>
      <c r="AK560">
        <v>104</v>
      </c>
      <c r="AL560">
        <v>0</v>
      </c>
      <c r="AM560" t="s">
        <v>662</v>
      </c>
    </row>
    <row r="561" spans="1:39" x14ac:dyDescent="0.25">
      <c r="A561" t="s">
        <v>615</v>
      </c>
      <c r="B561" t="s">
        <v>616</v>
      </c>
      <c r="C561">
        <v>542</v>
      </c>
      <c r="D561">
        <v>0</v>
      </c>
      <c r="E561" t="s">
        <v>169</v>
      </c>
      <c r="F561" t="s">
        <v>101</v>
      </c>
      <c r="G561" t="b">
        <v>0</v>
      </c>
      <c r="H561" t="b">
        <v>0</v>
      </c>
      <c r="I561" t="b">
        <v>0</v>
      </c>
      <c r="J561" t="b">
        <v>0</v>
      </c>
      <c r="K561" t="b">
        <v>0</v>
      </c>
      <c r="L561" t="b">
        <v>0</v>
      </c>
      <c r="M561" t="b">
        <v>0</v>
      </c>
      <c r="N561" t="b">
        <v>0</v>
      </c>
      <c r="O561" t="b">
        <v>0</v>
      </c>
      <c r="P561">
        <v>0</v>
      </c>
      <c r="Q561" t="b">
        <v>0</v>
      </c>
      <c r="R561" t="b">
        <v>0</v>
      </c>
      <c r="S561" t="b">
        <v>0</v>
      </c>
      <c r="T561" t="b">
        <v>0</v>
      </c>
      <c r="U561" t="b">
        <v>0</v>
      </c>
      <c r="V561" t="b">
        <v>0</v>
      </c>
      <c r="W561" t="b">
        <v>0</v>
      </c>
      <c r="X561" t="b">
        <v>0</v>
      </c>
      <c r="Y561" t="b">
        <v>0</v>
      </c>
      <c r="Z561" t="b">
        <v>0</v>
      </c>
      <c r="AA561" t="b">
        <v>0</v>
      </c>
      <c r="AB561" t="b">
        <v>0</v>
      </c>
      <c r="AC561" t="b">
        <v>0</v>
      </c>
      <c r="AD561" t="b">
        <v>0</v>
      </c>
      <c r="AE561" t="b">
        <v>0</v>
      </c>
      <c r="AF561" t="b">
        <v>1</v>
      </c>
      <c r="AG561" t="b">
        <v>0</v>
      </c>
      <c r="AH561">
        <v>0</v>
      </c>
      <c r="AI561" t="b">
        <v>0</v>
      </c>
      <c r="AJ561" t="b">
        <v>1</v>
      </c>
      <c r="AK561">
        <v>19</v>
      </c>
      <c r="AL561">
        <v>0</v>
      </c>
      <c r="AM561" t="s">
        <v>630</v>
      </c>
    </row>
    <row r="562" spans="1:39" x14ac:dyDescent="0.25">
      <c r="A562" t="s">
        <v>663</v>
      </c>
      <c r="B562" t="s">
        <v>664</v>
      </c>
      <c r="C562">
        <v>369</v>
      </c>
      <c r="D562">
        <v>0</v>
      </c>
      <c r="E562" t="s">
        <v>183</v>
      </c>
      <c r="F562" t="s">
        <v>101</v>
      </c>
      <c r="G562" t="b">
        <v>0</v>
      </c>
      <c r="H562" t="b">
        <v>0</v>
      </c>
      <c r="I562" t="b">
        <v>0</v>
      </c>
      <c r="J562" t="b">
        <v>0</v>
      </c>
      <c r="K562" t="b">
        <v>0</v>
      </c>
      <c r="L562" t="b">
        <v>0</v>
      </c>
      <c r="M562" t="b">
        <v>0</v>
      </c>
      <c r="N562" t="b">
        <v>0</v>
      </c>
      <c r="O562" t="b">
        <v>1</v>
      </c>
      <c r="P562">
        <v>0</v>
      </c>
      <c r="Q562" t="b">
        <v>0</v>
      </c>
      <c r="R562" t="b">
        <v>0</v>
      </c>
      <c r="S562" t="b">
        <v>0</v>
      </c>
      <c r="T562" t="b">
        <v>0</v>
      </c>
      <c r="U562" t="b">
        <v>0</v>
      </c>
      <c r="V562" t="b">
        <v>0</v>
      </c>
      <c r="W562" t="b">
        <v>0</v>
      </c>
      <c r="X562" t="b">
        <v>0</v>
      </c>
      <c r="Y562" t="b">
        <v>0</v>
      </c>
      <c r="Z562" t="b">
        <v>0</v>
      </c>
      <c r="AA562" t="b">
        <v>0</v>
      </c>
      <c r="AB562" t="b">
        <v>0</v>
      </c>
      <c r="AC562" t="b">
        <v>0</v>
      </c>
      <c r="AD562" t="b">
        <v>0</v>
      </c>
      <c r="AE562" t="b">
        <v>0</v>
      </c>
      <c r="AF562" t="b">
        <v>0</v>
      </c>
      <c r="AG562" t="b">
        <v>0</v>
      </c>
      <c r="AH562">
        <v>0</v>
      </c>
      <c r="AI562" t="b">
        <v>0</v>
      </c>
      <c r="AJ562" t="b">
        <v>1</v>
      </c>
      <c r="AK562">
        <v>162</v>
      </c>
      <c r="AL562">
        <v>0</v>
      </c>
      <c r="AM562" t="s">
        <v>665</v>
      </c>
    </row>
    <row r="563" spans="1:39" x14ac:dyDescent="0.25">
      <c r="A563" t="s">
        <v>663</v>
      </c>
      <c r="B563" t="s">
        <v>664</v>
      </c>
      <c r="C563">
        <v>408</v>
      </c>
      <c r="D563">
        <v>0</v>
      </c>
      <c r="E563" t="s">
        <v>166</v>
      </c>
      <c r="F563" t="s">
        <v>101</v>
      </c>
      <c r="G563" t="b">
        <v>0</v>
      </c>
      <c r="H563" t="b">
        <v>0</v>
      </c>
      <c r="I563" t="b">
        <v>0</v>
      </c>
      <c r="J563" t="b">
        <v>0</v>
      </c>
      <c r="K563" t="b">
        <v>0</v>
      </c>
      <c r="L563" t="b">
        <v>0</v>
      </c>
      <c r="M563" t="b">
        <v>0</v>
      </c>
      <c r="N563" t="b">
        <v>0</v>
      </c>
      <c r="O563" t="b">
        <v>0</v>
      </c>
      <c r="P563">
        <v>0</v>
      </c>
      <c r="Q563" t="b">
        <v>0</v>
      </c>
      <c r="R563" t="b">
        <v>0</v>
      </c>
      <c r="S563" t="b">
        <v>0</v>
      </c>
      <c r="T563" t="b">
        <v>0</v>
      </c>
      <c r="U563" t="b">
        <v>0</v>
      </c>
      <c r="V563" t="b">
        <v>0</v>
      </c>
      <c r="W563" t="b">
        <v>0</v>
      </c>
      <c r="X563" t="b">
        <v>0</v>
      </c>
      <c r="Y563" t="b">
        <v>0</v>
      </c>
      <c r="Z563" t="b">
        <v>0</v>
      </c>
      <c r="AA563" t="b">
        <v>0</v>
      </c>
      <c r="AB563" t="b">
        <v>0</v>
      </c>
      <c r="AC563" t="b">
        <v>0</v>
      </c>
      <c r="AD563" t="b">
        <v>0</v>
      </c>
      <c r="AE563" t="b">
        <v>0</v>
      </c>
      <c r="AF563" t="b">
        <v>0</v>
      </c>
      <c r="AG563" t="b">
        <v>0</v>
      </c>
      <c r="AH563">
        <v>0</v>
      </c>
      <c r="AI563" t="b">
        <v>0</v>
      </c>
      <c r="AJ563" t="b">
        <v>1</v>
      </c>
      <c r="AK563">
        <v>1148</v>
      </c>
      <c r="AL563">
        <v>0</v>
      </c>
      <c r="AM563" t="s">
        <v>666</v>
      </c>
    </row>
    <row r="564" spans="1:39" x14ac:dyDescent="0.25">
      <c r="A564" t="s">
        <v>663</v>
      </c>
      <c r="B564" t="s">
        <v>664</v>
      </c>
      <c r="C564">
        <v>430</v>
      </c>
      <c r="D564">
        <v>0</v>
      </c>
      <c r="E564" t="s">
        <v>19</v>
      </c>
      <c r="F564" t="s">
        <v>101</v>
      </c>
      <c r="G564" t="b">
        <v>0</v>
      </c>
      <c r="H564" t="b">
        <v>0</v>
      </c>
      <c r="I564" t="b">
        <v>0</v>
      </c>
      <c r="J564" t="b">
        <v>0</v>
      </c>
      <c r="K564" t="b">
        <v>0</v>
      </c>
      <c r="L564" t="b">
        <v>0</v>
      </c>
      <c r="M564" t="b">
        <v>0</v>
      </c>
      <c r="N564" t="b">
        <v>0</v>
      </c>
      <c r="O564" t="b">
        <v>0</v>
      </c>
      <c r="P564">
        <v>0</v>
      </c>
      <c r="Q564" t="b">
        <v>0</v>
      </c>
      <c r="R564" t="b">
        <v>0</v>
      </c>
      <c r="S564" t="b">
        <v>0</v>
      </c>
      <c r="T564" t="b">
        <v>0</v>
      </c>
      <c r="U564" t="b">
        <v>0</v>
      </c>
      <c r="V564" t="b">
        <v>0</v>
      </c>
      <c r="W564" t="b">
        <v>0</v>
      </c>
      <c r="X564" t="b">
        <v>0</v>
      </c>
      <c r="Y564" t="b">
        <v>0</v>
      </c>
      <c r="Z564" t="b">
        <v>0</v>
      </c>
      <c r="AA564" t="b">
        <v>0</v>
      </c>
      <c r="AB564" t="b">
        <v>0</v>
      </c>
      <c r="AC564" t="b">
        <v>0</v>
      </c>
      <c r="AD564" t="b">
        <v>0</v>
      </c>
      <c r="AE564" t="b">
        <v>0</v>
      </c>
      <c r="AF564" t="b">
        <v>0</v>
      </c>
      <c r="AG564" t="b">
        <v>0</v>
      </c>
      <c r="AH564">
        <v>0</v>
      </c>
      <c r="AI564" t="b">
        <v>0</v>
      </c>
      <c r="AJ564" t="b">
        <v>1</v>
      </c>
      <c r="AK564">
        <v>483</v>
      </c>
      <c r="AL564">
        <v>0</v>
      </c>
      <c r="AM564" t="s">
        <v>667</v>
      </c>
    </row>
    <row r="565" spans="1:39" x14ac:dyDescent="0.25">
      <c r="A565" t="s">
        <v>663</v>
      </c>
      <c r="B565" t="s">
        <v>664</v>
      </c>
      <c r="C565">
        <v>457</v>
      </c>
      <c r="D565">
        <v>0</v>
      </c>
      <c r="E565" t="s">
        <v>668</v>
      </c>
      <c r="F565" t="s">
        <v>101</v>
      </c>
      <c r="G565" t="b">
        <v>0</v>
      </c>
      <c r="H565" t="b">
        <v>0</v>
      </c>
      <c r="I565" t="b">
        <v>0</v>
      </c>
      <c r="J565" t="b">
        <v>0</v>
      </c>
      <c r="K565" t="b">
        <v>0</v>
      </c>
      <c r="L565" t="b">
        <v>0</v>
      </c>
      <c r="M565" t="b">
        <v>0</v>
      </c>
      <c r="N565" t="b">
        <v>0</v>
      </c>
      <c r="O565" t="b">
        <v>1</v>
      </c>
      <c r="P565">
        <v>0</v>
      </c>
      <c r="Q565" t="b">
        <v>0</v>
      </c>
      <c r="R565" t="b">
        <v>0</v>
      </c>
      <c r="S565" t="b">
        <v>0</v>
      </c>
      <c r="T565" t="b">
        <v>0</v>
      </c>
      <c r="U565" t="b">
        <v>0</v>
      </c>
      <c r="V565" t="b">
        <v>0</v>
      </c>
      <c r="W565" t="b">
        <v>0</v>
      </c>
      <c r="X565" t="b">
        <v>0</v>
      </c>
      <c r="Y565" t="b">
        <v>0</v>
      </c>
      <c r="Z565" t="b">
        <v>0</v>
      </c>
      <c r="AA565" t="b">
        <v>0</v>
      </c>
      <c r="AB565" t="b">
        <v>0</v>
      </c>
      <c r="AC565" t="b">
        <v>0</v>
      </c>
      <c r="AD565" t="b">
        <v>0</v>
      </c>
      <c r="AE565" t="b">
        <v>0</v>
      </c>
      <c r="AF565" t="b">
        <v>1</v>
      </c>
      <c r="AG565" t="b">
        <v>0</v>
      </c>
      <c r="AH565">
        <v>0</v>
      </c>
      <c r="AI565" t="b">
        <v>0</v>
      </c>
      <c r="AJ565" t="b">
        <v>1</v>
      </c>
      <c r="AK565">
        <v>67</v>
      </c>
      <c r="AL565">
        <v>0</v>
      </c>
      <c r="AM565" t="s">
        <v>669</v>
      </c>
    </row>
    <row r="566" spans="1:39" x14ac:dyDescent="0.25">
      <c r="A566" t="s">
        <v>663</v>
      </c>
      <c r="B566" t="s">
        <v>664</v>
      </c>
      <c r="C566">
        <v>788</v>
      </c>
      <c r="D566">
        <v>0</v>
      </c>
      <c r="E566" t="s">
        <v>160</v>
      </c>
      <c r="F566" t="s">
        <v>101</v>
      </c>
      <c r="G566" t="b">
        <v>0</v>
      </c>
      <c r="H566" t="b">
        <v>0</v>
      </c>
      <c r="I566" t="b">
        <v>0</v>
      </c>
      <c r="J566" t="b">
        <v>0</v>
      </c>
      <c r="K566" t="b">
        <v>0</v>
      </c>
      <c r="L566" t="b">
        <v>0</v>
      </c>
      <c r="M566" t="b">
        <v>0</v>
      </c>
      <c r="N566" t="b">
        <v>0</v>
      </c>
      <c r="O566" t="b">
        <v>1</v>
      </c>
      <c r="P566">
        <v>0</v>
      </c>
      <c r="Q566" t="b">
        <v>0</v>
      </c>
      <c r="R566" t="b">
        <v>0</v>
      </c>
      <c r="S566" t="b">
        <v>0</v>
      </c>
      <c r="T566" t="b">
        <v>0</v>
      </c>
      <c r="U566" t="b">
        <v>0</v>
      </c>
      <c r="V566" t="b">
        <v>0</v>
      </c>
      <c r="W566" t="b">
        <v>0</v>
      </c>
      <c r="X566" t="b">
        <v>0</v>
      </c>
      <c r="Y566" t="b">
        <v>0</v>
      </c>
      <c r="Z566" t="b">
        <v>0</v>
      </c>
      <c r="AA566" t="b">
        <v>0</v>
      </c>
      <c r="AB566" t="b">
        <v>0</v>
      </c>
      <c r="AC566" t="b">
        <v>0</v>
      </c>
      <c r="AD566" t="b">
        <v>0</v>
      </c>
      <c r="AE566" t="b">
        <v>0</v>
      </c>
      <c r="AF566" t="b">
        <v>0</v>
      </c>
      <c r="AG566" t="b">
        <v>0</v>
      </c>
      <c r="AH566">
        <v>0</v>
      </c>
      <c r="AI566" t="b">
        <v>1</v>
      </c>
      <c r="AJ566" t="b">
        <v>0</v>
      </c>
      <c r="AK566">
        <v>1069</v>
      </c>
      <c r="AL566">
        <v>0</v>
      </c>
      <c r="AM566" t="s">
        <v>171</v>
      </c>
    </row>
    <row r="567" spans="1:39" x14ac:dyDescent="0.25">
      <c r="A567" t="s">
        <v>663</v>
      </c>
      <c r="B567" t="s">
        <v>664</v>
      </c>
      <c r="C567">
        <v>442</v>
      </c>
      <c r="D567">
        <v>0</v>
      </c>
      <c r="E567" t="s">
        <v>160</v>
      </c>
      <c r="F567" t="s">
        <v>101</v>
      </c>
      <c r="G567" t="b">
        <v>1</v>
      </c>
      <c r="H567" t="b">
        <v>0</v>
      </c>
      <c r="I567" t="b">
        <v>0</v>
      </c>
      <c r="J567" t="b">
        <v>0</v>
      </c>
      <c r="K567" t="b">
        <v>0</v>
      </c>
      <c r="L567" t="b">
        <v>0</v>
      </c>
      <c r="M567" t="b">
        <v>0</v>
      </c>
      <c r="N567" t="b">
        <v>0</v>
      </c>
      <c r="O567" t="b">
        <v>1</v>
      </c>
      <c r="P567">
        <v>0</v>
      </c>
      <c r="Q567" t="b">
        <v>0</v>
      </c>
      <c r="R567" t="b">
        <v>0</v>
      </c>
      <c r="S567" t="b">
        <v>0</v>
      </c>
      <c r="T567" t="b">
        <v>0</v>
      </c>
      <c r="U567" t="b">
        <v>0</v>
      </c>
      <c r="V567" t="b">
        <v>0</v>
      </c>
      <c r="W567" t="b">
        <v>0</v>
      </c>
      <c r="X567" t="b">
        <v>0</v>
      </c>
      <c r="Y567" t="b">
        <v>0</v>
      </c>
      <c r="Z567" t="b">
        <v>0</v>
      </c>
      <c r="AA567" t="b">
        <v>0</v>
      </c>
      <c r="AB567" t="b">
        <v>0</v>
      </c>
      <c r="AC567" t="b">
        <v>0</v>
      </c>
      <c r="AD567" t="b">
        <v>0</v>
      </c>
      <c r="AE567" t="b">
        <v>0</v>
      </c>
      <c r="AF567" t="b">
        <v>0</v>
      </c>
      <c r="AG567" t="b">
        <v>0</v>
      </c>
      <c r="AH567">
        <v>0</v>
      </c>
      <c r="AI567" t="b">
        <v>0</v>
      </c>
      <c r="AJ567" t="b">
        <v>0</v>
      </c>
      <c r="AK567">
        <v>496</v>
      </c>
      <c r="AL567">
        <v>0</v>
      </c>
      <c r="AM567" t="s">
        <v>670</v>
      </c>
    </row>
    <row r="568" spans="1:39" x14ac:dyDescent="0.25">
      <c r="A568" t="s">
        <v>663</v>
      </c>
      <c r="B568" t="s">
        <v>664</v>
      </c>
      <c r="C568">
        <v>656</v>
      </c>
      <c r="D568">
        <v>0</v>
      </c>
      <c r="E568" t="s">
        <v>160</v>
      </c>
      <c r="F568" t="s">
        <v>101</v>
      </c>
      <c r="G568" t="b">
        <v>0</v>
      </c>
      <c r="H568" t="b">
        <v>0</v>
      </c>
      <c r="I568" t="b">
        <v>0</v>
      </c>
      <c r="J568" t="b">
        <v>0</v>
      </c>
      <c r="K568" t="b">
        <v>0</v>
      </c>
      <c r="L568" t="b">
        <v>0</v>
      </c>
      <c r="M568" t="b">
        <v>0</v>
      </c>
      <c r="N568" t="b">
        <v>0</v>
      </c>
      <c r="O568" t="b">
        <v>1</v>
      </c>
      <c r="P568">
        <v>0</v>
      </c>
      <c r="Q568" t="b">
        <v>0</v>
      </c>
      <c r="R568" t="b">
        <v>0</v>
      </c>
      <c r="S568" t="b">
        <v>0</v>
      </c>
      <c r="T568" t="b">
        <v>0</v>
      </c>
      <c r="U568" t="b">
        <v>0</v>
      </c>
      <c r="V568" t="b">
        <v>0</v>
      </c>
      <c r="W568" t="b">
        <v>0</v>
      </c>
      <c r="X568" t="b">
        <v>0</v>
      </c>
      <c r="Y568" t="b">
        <v>0</v>
      </c>
      <c r="Z568" t="b">
        <v>0</v>
      </c>
      <c r="AA568" t="b">
        <v>0</v>
      </c>
      <c r="AB568" t="b">
        <v>0</v>
      </c>
      <c r="AC568" t="b">
        <v>0</v>
      </c>
      <c r="AD568" t="b">
        <v>0</v>
      </c>
      <c r="AE568" t="b">
        <v>0</v>
      </c>
      <c r="AF568" t="b">
        <v>0</v>
      </c>
      <c r="AG568" t="b">
        <v>0</v>
      </c>
      <c r="AH568">
        <v>0</v>
      </c>
      <c r="AI568" t="b">
        <v>1</v>
      </c>
      <c r="AJ568" t="b">
        <v>0</v>
      </c>
      <c r="AK568">
        <v>118</v>
      </c>
      <c r="AL568">
        <v>0</v>
      </c>
      <c r="AM568" t="s">
        <v>671</v>
      </c>
    </row>
    <row r="569" spans="1:39" x14ac:dyDescent="0.25">
      <c r="A569" t="s">
        <v>663</v>
      </c>
      <c r="B569" t="s">
        <v>664</v>
      </c>
      <c r="C569">
        <v>731</v>
      </c>
      <c r="D569">
        <v>0</v>
      </c>
      <c r="E569" t="s">
        <v>160</v>
      </c>
      <c r="F569" t="s">
        <v>101</v>
      </c>
      <c r="G569" t="b">
        <v>1</v>
      </c>
      <c r="H569" t="b">
        <v>0</v>
      </c>
      <c r="I569" t="b">
        <v>0</v>
      </c>
      <c r="J569" t="b">
        <v>0</v>
      </c>
      <c r="K569" t="b">
        <v>0</v>
      </c>
      <c r="L569" t="b">
        <v>0</v>
      </c>
      <c r="M569" t="b">
        <v>0</v>
      </c>
      <c r="N569" t="b">
        <v>0</v>
      </c>
      <c r="O569" t="b">
        <v>1</v>
      </c>
      <c r="P569">
        <v>0</v>
      </c>
      <c r="Q569" t="b">
        <v>0</v>
      </c>
      <c r="R569" t="b">
        <v>0</v>
      </c>
      <c r="S569" t="b">
        <v>0</v>
      </c>
      <c r="T569" t="b">
        <v>0</v>
      </c>
      <c r="U569" t="b">
        <v>0</v>
      </c>
      <c r="V569" t="b">
        <v>0</v>
      </c>
      <c r="W569" t="b">
        <v>0</v>
      </c>
      <c r="X569" t="b">
        <v>0</v>
      </c>
      <c r="Y569" t="b">
        <v>0</v>
      </c>
      <c r="Z569" t="b">
        <v>0</v>
      </c>
      <c r="AA569" t="b">
        <v>0</v>
      </c>
      <c r="AB569" t="b">
        <v>0</v>
      </c>
      <c r="AC569" t="b">
        <v>0</v>
      </c>
      <c r="AD569" t="b">
        <v>0</v>
      </c>
      <c r="AE569" t="b">
        <v>0</v>
      </c>
      <c r="AF569" t="b">
        <v>0</v>
      </c>
      <c r="AG569" t="b">
        <v>0</v>
      </c>
      <c r="AH569">
        <v>0</v>
      </c>
      <c r="AI569" t="b">
        <v>0</v>
      </c>
      <c r="AJ569" t="b">
        <v>0</v>
      </c>
      <c r="AK569">
        <v>450</v>
      </c>
      <c r="AL569">
        <v>0</v>
      </c>
      <c r="AM569" t="s">
        <v>672</v>
      </c>
    </row>
    <row r="570" spans="1:39" x14ac:dyDescent="0.25">
      <c r="A570" t="s">
        <v>663</v>
      </c>
      <c r="B570" t="s">
        <v>664</v>
      </c>
      <c r="C570">
        <v>458</v>
      </c>
      <c r="D570">
        <v>0</v>
      </c>
      <c r="E570" t="s">
        <v>668</v>
      </c>
      <c r="F570" t="s">
        <v>101</v>
      </c>
      <c r="G570" t="b">
        <v>0</v>
      </c>
      <c r="H570" t="b">
        <v>0</v>
      </c>
      <c r="I570" t="b">
        <v>0</v>
      </c>
      <c r="J570" t="b">
        <v>0</v>
      </c>
      <c r="K570" t="b">
        <v>0</v>
      </c>
      <c r="L570" t="b">
        <v>0</v>
      </c>
      <c r="M570" t="b">
        <v>0</v>
      </c>
      <c r="N570" t="b">
        <v>0</v>
      </c>
      <c r="O570" t="b">
        <v>1</v>
      </c>
      <c r="P570">
        <v>0</v>
      </c>
      <c r="Q570" t="b">
        <v>0</v>
      </c>
      <c r="R570" t="b">
        <v>0</v>
      </c>
      <c r="S570" t="b">
        <v>0</v>
      </c>
      <c r="T570" t="b">
        <v>0</v>
      </c>
      <c r="U570" t="b">
        <v>0</v>
      </c>
      <c r="V570" t="b">
        <v>0</v>
      </c>
      <c r="W570" t="b">
        <v>0</v>
      </c>
      <c r="X570" t="b">
        <v>0</v>
      </c>
      <c r="Y570" t="b">
        <v>0</v>
      </c>
      <c r="Z570" t="b">
        <v>0</v>
      </c>
      <c r="AA570" t="b">
        <v>0</v>
      </c>
      <c r="AB570" t="b">
        <v>0</v>
      </c>
      <c r="AC570" t="b">
        <v>0</v>
      </c>
      <c r="AD570" t="b">
        <v>0</v>
      </c>
      <c r="AE570" t="b">
        <v>0</v>
      </c>
      <c r="AF570" t="b">
        <v>1</v>
      </c>
      <c r="AG570" t="b">
        <v>0</v>
      </c>
      <c r="AH570">
        <v>0</v>
      </c>
      <c r="AI570" t="b">
        <v>0</v>
      </c>
      <c r="AJ570" t="b">
        <v>1</v>
      </c>
      <c r="AK570">
        <v>155</v>
      </c>
      <c r="AL570">
        <v>0</v>
      </c>
      <c r="AM570" t="s">
        <v>673</v>
      </c>
    </row>
    <row r="571" spans="1:39" x14ac:dyDescent="0.25">
      <c r="A571" t="s">
        <v>663</v>
      </c>
      <c r="B571" t="s">
        <v>664</v>
      </c>
      <c r="C571">
        <v>550</v>
      </c>
      <c r="D571">
        <v>0</v>
      </c>
      <c r="E571" t="s">
        <v>166</v>
      </c>
      <c r="F571" t="s">
        <v>101</v>
      </c>
      <c r="G571" t="b">
        <v>0</v>
      </c>
      <c r="H571" t="b">
        <v>0</v>
      </c>
      <c r="I571" t="b">
        <v>0</v>
      </c>
      <c r="J571" t="b">
        <v>0</v>
      </c>
      <c r="K571" t="b">
        <v>0</v>
      </c>
      <c r="L571" t="b">
        <v>0</v>
      </c>
      <c r="M571" t="b">
        <v>0</v>
      </c>
      <c r="N571" t="b">
        <v>0</v>
      </c>
      <c r="O571" t="b">
        <v>0</v>
      </c>
      <c r="P571">
        <v>0</v>
      </c>
      <c r="Q571" t="b">
        <v>0</v>
      </c>
      <c r="R571" t="b">
        <v>0</v>
      </c>
      <c r="S571" t="b">
        <v>0</v>
      </c>
      <c r="T571" t="b">
        <v>0</v>
      </c>
      <c r="U571" t="b">
        <v>0</v>
      </c>
      <c r="V571" t="b">
        <v>0</v>
      </c>
      <c r="W571" t="b">
        <v>0</v>
      </c>
      <c r="X571" t="b">
        <v>0</v>
      </c>
      <c r="Y571" t="b">
        <v>0</v>
      </c>
      <c r="Z571" t="b">
        <v>0</v>
      </c>
      <c r="AA571" t="b">
        <v>0</v>
      </c>
      <c r="AB571" t="b">
        <v>0</v>
      </c>
      <c r="AC571" t="b">
        <v>0</v>
      </c>
      <c r="AD571" t="b">
        <v>0</v>
      </c>
      <c r="AE571" t="b">
        <v>0</v>
      </c>
      <c r="AF571" t="b">
        <v>0</v>
      </c>
      <c r="AG571" t="b">
        <v>0</v>
      </c>
      <c r="AH571">
        <v>0</v>
      </c>
      <c r="AI571" t="b">
        <v>0</v>
      </c>
      <c r="AJ571" t="b">
        <v>1</v>
      </c>
      <c r="AK571">
        <v>866</v>
      </c>
      <c r="AL571">
        <v>0</v>
      </c>
      <c r="AM571" t="s">
        <v>674</v>
      </c>
    </row>
    <row r="572" spans="1:39" x14ac:dyDescent="0.25">
      <c r="A572" t="s">
        <v>663</v>
      </c>
      <c r="B572" t="s">
        <v>664</v>
      </c>
      <c r="C572">
        <v>808</v>
      </c>
      <c r="D572">
        <v>0</v>
      </c>
      <c r="E572" t="s">
        <v>19</v>
      </c>
      <c r="F572" t="s">
        <v>101</v>
      </c>
      <c r="G572" t="b">
        <v>0</v>
      </c>
      <c r="H572" t="b">
        <v>0</v>
      </c>
      <c r="I572" t="b">
        <v>0</v>
      </c>
      <c r="J572" t="b">
        <v>0</v>
      </c>
      <c r="K572" t="b">
        <v>0</v>
      </c>
      <c r="L572" t="b">
        <v>0</v>
      </c>
      <c r="M572" t="b">
        <v>0</v>
      </c>
      <c r="N572" t="b">
        <v>0</v>
      </c>
      <c r="O572" t="b">
        <v>0</v>
      </c>
      <c r="P572">
        <v>0</v>
      </c>
      <c r="Q572" t="b">
        <v>0</v>
      </c>
      <c r="R572" t="b">
        <v>0</v>
      </c>
      <c r="S572" t="b">
        <v>0</v>
      </c>
      <c r="T572" t="b">
        <v>0</v>
      </c>
      <c r="U572" t="b">
        <v>0</v>
      </c>
      <c r="V572" t="b">
        <v>0</v>
      </c>
      <c r="W572" t="b">
        <v>0</v>
      </c>
      <c r="X572" t="b">
        <v>0</v>
      </c>
      <c r="Y572" t="b">
        <v>0</v>
      </c>
      <c r="Z572" t="b">
        <v>0</v>
      </c>
      <c r="AA572" t="b">
        <v>0</v>
      </c>
      <c r="AB572" t="b">
        <v>0</v>
      </c>
      <c r="AC572" t="b">
        <v>0</v>
      </c>
      <c r="AD572" t="b">
        <v>0</v>
      </c>
      <c r="AE572" t="b">
        <v>0</v>
      </c>
      <c r="AF572" t="b">
        <v>0</v>
      </c>
      <c r="AG572" t="b">
        <v>0</v>
      </c>
      <c r="AH572">
        <v>0</v>
      </c>
      <c r="AI572" t="b">
        <v>0</v>
      </c>
      <c r="AJ572" t="b">
        <v>1</v>
      </c>
      <c r="AK572">
        <v>88</v>
      </c>
      <c r="AL572">
        <v>0</v>
      </c>
      <c r="AM572" t="s">
        <v>675</v>
      </c>
    </row>
    <row r="573" spans="1:39" x14ac:dyDescent="0.25">
      <c r="A573" t="s">
        <v>663</v>
      </c>
      <c r="B573" t="s">
        <v>664</v>
      </c>
      <c r="C573">
        <v>818</v>
      </c>
      <c r="D573">
        <v>0</v>
      </c>
      <c r="E573" t="s">
        <v>160</v>
      </c>
      <c r="F573" t="s">
        <v>101</v>
      </c>
      <c r="G573" t="b">
        <v>0</v>
      </c>
      <c r="H573" t="b">
        <v>0</v>
      </c>
      <c r="I573" t="b">
        <v>0</v>
      </c>
      <c r="J573" t="b">
        <v>0</v>
      </c>
      <c r="K573" t="b">
        <v>0</v>
      </c>
      <c r="L573" t="b">
        <v>0</v>
      </c>
      <c r="M573" t="b">
        <v>0</v>
      </c>
      <c r="N573" t="b">
        <v>0</v>
      </c>
      <c r="O573" t="b">
        <v>1</v>
      </c>
      <c r="P573">
        <v>0</v>
      </c>
      <c r="Q573" t="b">
        <v>0</v>
      </c>
      <c r="R573" t="b">
        <v>0</v>
      </c>
      <c r="S573" t="b">
        <v>0</v>
      </c>
      <c r="T573" t="b">
        <v>0</v>
      </c>
      <c r="U573" t="b">
        <v>0</v>
      </c>
      <c r="V573" t="b">
        <v>0</v>
      </c>
      <c r="W573" t="b">
        <v>0</v>
      </c>
      <c r="X573" t="b">
        <v>0</v>
      </c>
      <c r="Y573" t="b">
        <v>0</v>
      </c>
      <c r="Z573" t="b">
        <v>0</v>
      </c>
      <c r="AA573" t="b">
        <v>0</v>
      </c>
      <c r="AB573" t="b">
        <v>0</v>
      </c>
      <c r="AC573" t="b">
        <v>0</v>
      </c>
      <c r="AD573" t="b">
        <v>0</v>
      </c>
      <c r="AE573" t="b">
        <v>0</v>
      </c>
      <c r="AF573" t="b">
        <v>0</v>
      </c>
      <c r="AG573" t="b">
        <v>0</v>
      </c>
      <c r="AH573">
        <v>0</v>
      </c>
      <c r="AI573" t="b">
        <v>1</v>
      </c>
      <c r="AJ573" t="b">
        <v>0</v>
      </c>
      <c r="AK573">
        <v>110</v>
      </c>
      <c r="AL573">
        <v>0</v>
      </c>
      <c r="AM573" t="s">
        <v>676</v>
      </c>
    </row>
    <row r="574" spans="1:39" x14ac:dyDescent="0.25">
      <c r="A574" t="s">
        <v>663</v>
      </c>
      <c r="B574" t="s">
        <v>664</v>
      </c>
      <c r="C574">
        <v>815</v>
      </c>
      <c r="D574">
        <v>0</v>
      </c>
      <c r="E574" t="s">
        <v>160</v>
      </c>
      <c r="F574" t="s">
        <v>101</v>
      </c>
      <c r="G574" t="b">
        <v>1</v>
      </c>
      <c r="H574" t="b">
        <v>0</v>
      </c>
      <c r="I574" t="b">
        <v>0</v>
      </c>
      <c r="J574" t="b">
        <v>0</v>
      </c>
      <c r="K574" t="b">
        <v>0</v>
      </c>
      <c r="L574" t="b">
        <v>0</v>
      </c>
      <c r="M574" t="b">
        <v>0</v>
      </c>
      <c r="N574" t="b">
        <v>0</v>
      </c>
      <c r="O574" t="b">
        <v>1</v>
      </c>
      <c r="P574">
        <v>0</v>
      </c>
      <c r="Q574" t="b">
        <v>0</v>
      </c>
      <c r="R574" t="b">
        <v>0</v>
      </c>
      <c r="S574" t="b">
        <v>0</v>
      </c>
      <c r="T574" t="b">
        <v>0</v>
      </c>
      <c r="U574" t="b">
        <v>0</v>
      </c>
      <c r="V574" t="b">
        <v>0</v>
      </c>
      <c r="W574" t="b">
        <v>0</v>
      </c>
      <c r="X574" t="b">
        <v>0</v>
      </c>
      <c r="Y574" t="b">
        <v>0</v>
      </c>
      <c r="Z574" t="b">
        <v>0</v>
      </c>
      <c r="AA574" t="b">
        <v>0</v>
      </c>
      <c r="AB574" t="b">
        <v>0</v>
      </c>
      <c r="AC574" t="b">
        <v>0</v>
      </c>
      <c r="AD574" t="b">
        <v>0</v>
      </c>
      <c r="AE574" t="b">
        <v>0</v>
      </c>
      <c r="AF574" t="b">
        <v>0</v>
      </c>
      <c r="AG574" t="b">
        <v>0</v>
      </c>
      <c r="AH574">
        <v>0</v>
      </c>
      <c r="AI574" t="b">
        <v>0</v>
      </c>
      <c r="AJ574" t="b">
        <v>0</v>
      </c>
      <c r="AK574">
        <v>450</v>
      </c>
      <c r="AL574">
        <v>0</v>
      </c>
      <c r="AM574" t="s">
        <v>672</v>
      </c>
    </row>
    <row r="575" spans="1:39" x14ac:dyDescent="0.25">
      <c r="A575" t="s">
        <v>663</v>
      </c>
      <c r="B575" t="s">
        <v>664</v>
      </c>
      <c r="C575">
        <v>32</v>
      </c>
      <c r="D575">
        <v>0</v>
      </c>
      <c r="E575" t="s">
        <v>166</v>
      </c>
      <c r="F575" t="s">
        <v>101</v>
      </c>
      <c r="G575" t="b">
        <v>0</v>
      </c>
      <c r="H575" t="b">
        <v>0</v>
      </c>
      <c r="I575" t="b">
        <v>0</v>
      </c>
      <c r="J575" t="b">
        <v>0</v>
      </c>
      <c r="K575" t="b">
        <v>0</v>
      </c>
      <c r="L575" t="b">
        <v>0</v>
      </c>
      <c r="M575" t="b">
        <v>0</v>
      </c>
      <c r="N575" t="b">
        <v>0</v>
      </c>
      <c r="O575" t="b">
        <v>0</v>
      </c>
      <c r="P575">
        <v>0</v>
      </c>
      <c r="Q575" t="b">
        <v>0</v>
      </c>
      <c r="R575" t="b">
        <v>0</v>
      </c>
      <c r="S575" t="b">
        <v>0</v>
      </c>
      <c r="T575" t="b">
        <v>0</v>
      </c>
      <c r="U575" t="b">
        <v>0</v>
      </c>
      <c r="V575" t="b">
        <v>0</v>
      </c>
      <c r="W575" t="b">
        <v>0</v>
      </c>
      <c r="X575" t="b">
        <v>0</v>
      </c>
      <c r="Y575" t="b">
        <v>0</v>
      </c>
      <c r="Z575" t="b">
        <v>0</v>
      </c>
      <c r="AA575" t="b">
        <v>0</v>
      </c>
      <c r="AB575" t="b">
        <v>0</v>
      </c>
      <c r="AC575" t="b">
        <v>0</v>
      </c>
      <c r="AD575" t="b">
        <v>0</v>
      </c>
      <c r="AE575" t="b">
        <v>0</v>
      </c>
      <c r="AF575" t="b">
        <v>0</v>
      </c>
      <c r="AG575" t="b">
        <v>0</v>
      </c>
      <c r="AH575">
        <v>0</v>
      </c>
      <c r="AI575" t="b">
        <v>0</v>
      </c>
      <c r="AJ575" t="b">
        <v>1</v>
      </c>
      <c r="AK575">
        <v>432</v>
      </c>
      <c r="AL575">
        <v>0</v>
      </c>
      <c r="AM575" t="s">
        <v>677</v>
      </c>
    </row>
    <row r="576" spans="1:39" x14ac:dyDescent="0.25">
      <c r="A576" t="s">
        <v>663</v>
      </c>
      <c r="B576" t="s">
        <v>664</v>
      </c>
      <c r="C576">
        <v>191</v>
      </c>
      <c r="D576">
        <v>0</v>
      </c>
      <c r="E576" t="s">
        <v>169</v>
      </c>
      <c r="F576" t="s">
        <v>101</v>
      </c>
      <c r="G576" t="b">
        <v>0</v>
      </c>
      <c r="H576" t="b">
        <v>0</v>
      </c>
      <c r="I576" t="b">
        <v>0</v>
      </c>
      <c r="J576" t="b">
        <v>0</v>
      </c>
      <c r="K576" t="b">
        <v>0</v>
      </c>
      <c r="L576" t="b">
        <v>0</v>
      </c>
      <c r="M576" t="b">
        <v>0</v>
      </c>
      <c r="N576" t="b">
        <v>0</v>
      </c>
      <c r="O576" t="b">
        <v>0</v>
      </c>
      <c r="P576">
        <v>0</v>
      </c>
      <c r="Q576" t="b">
        <v>0</v>
      </c>
      <c r="R576" t="b">
        <v>0</v>
      </c>
      <c r="S576" t="b">
        <v>0</v>
      </c>
      <c r="T576" t="b">
        <v>0</v>
      </c>
      <c r="U576" t="b">
        <v>0</v>
      </c>
      <c r="V576" t="b">
        <v>0</v>
      </c>
      <c r="W576" t="b">
        <v>0</v>
      </c>
      <c r="X576" t="b">
        <v>0</v>
      </c>
      <c r="Y576" t="b">
        <v>0</v>
      </c>
      <c r="Z576" t="b">
        <v>0</v>
      </c>
      <c r="AA576" t="b">
        <v>0</v>
      </c>
      <c r="AB576" t="b">
        <v>0</v>
      </c>
      <c r="AC576" t="b">
        <v>0</v>
      </c>
      <c r="AD576" t="b">
        <v>0</v>
      </c>
      <c r="AE576" t="b">
        <v>0</v>
      </c>
      <c r="AF576" t="b">
        <v>1</v>
      </c>
      <c r="AG576" t="b">
        <v>0</v>
      </c>
      <c r="AH576">
        <v>0</v>
      </c>
      <c r="AI576" t="b">
        <v>0</v>
      </c>
      <c r="AJ576" t="b">
        <v>1</v>
      </c>
      <c r="AK576">
        <v>65</v>
      </c>
      <c r="AL576">
        <v>0</v>
      </c>
      <c r="AM576" t="s">
        <v>678</v>
      </c>
    </row>
    <row r="577" spans="1:39" x14ac:dyDescent="0.25">
      <c r="A577" t="s">
        <v>663</v>
      </c>
      <c r="B577" t="s">
        <v>664</v>
      </c>
      <c r="C577">
        <v>576</v>
      </c>
      <c r="D577">
        <v>0</v>
      </c>
      <c r="E577" t="s">
        <v>160</v>
      </c>
      <c r="F577" t="s">
        <v>101</v>
      </c>
      <c r="G577" t="b">
        <v>0</v>
      </c>
      <c r="H577" t="b">
        <v>0</v>
      </c>
      <c r="I577" t="b">
        <v>0</v>
      </c>
      <c r="J577" t="b">
        <v>0</v>
      </c>
      <c r="K577" t="b">
        <v>0</v>
      </c>
      <c r="L577" t="b">
        <v>0</v>
      </c>
      <c r="M577" t="b">
        <v>0</v>
      </c>
      <c r="N577" t="b">
        <v>0</v>
      </c>
      <c r="O577" t="b">
        <v>1</v>
      </c>
      <c r="P577">
        <v>0</v>
      </c>
      <c r="Q577" t="b">
        <v>0</v>
      </c>
      <c r="R577" t="b">
        <v>0</v>
      </c>
      <c r="S577" t="b">
        <v>0</v>
      </c>
      <c r="T577" t="b">
        <v>0</v>
      </c>
      <c r="U577" t="b">
        <v>0</v>
      </c>
      <c r="V577" t="b">
        <v>0</v>
      </c>
      <c r="W577" t="b">
        <v>0</v>
      </c>
      <c r="X577" t="b">
        <v>0</v>
      </c>
      <c r="Y577" t="b">
        <v>0</v>
      </c>
      <c r="Z577" t="b">
        <v>0</v>
      </c>
      <c r="AA577" t="b">
        <v>0</v>
      </c>
      <c r="AB577" t="b">
        <v>0</v>
      </c>
      <c r="AC577" t="b">
        <v>0</v>
      </c>
      <c r="AD577" t="b">
        <v>0</v>
      </c>
      <c r="AE577" t="b">
        <v>0</v>
      </c>
      <c r="AF577" t="b">
        <v>0</v>
      </c>
      <c r="AG577" t="b">
        <v>0</v>
      </c>
      <c r="AH577">
        <v>0</v>
      </c>
      <c r="AI577" t="b">
        <v>1</v>
      </c>
      <c r="AJ577" t="b">
        <v>0</v>
      </c>
      <c r="AK577">
        <v>190</v>
      </c>
      <c r="AL577">
        <v>0</v>
      </c>
      <c r="AM577" t="s">
        <v>679</v>
      </c>
    </row>
    <row r="578" spans="1:39" x14ac:dyDescent="0.25">
      <c r="A578" t="s">
        <v>663</v>
      </c>
      <c r="B578" t="s">
        <v>664</v>
      </c>
      <c r="C578">
        <v>129</v>
      </c>
      <c r="D578">
        <v>0</v>
      </c>
      <c r="E578" t="s">
        <v>190</v>
      </c>
      <c r="F578" t="s">
        <v>101</v>
      </c>
      <c r="G578" t="b">
        <v>0</v>
      </c>
      <c r="H578" t="b">
        <v>0</v>
      </c>
      <c r="I578" t="b">
        <v>0</v>
      </c>
      <c r="J578" t="b">
        <v>0</v>
      </c>
      <c r="K578" t="b">
        <v>0</v>
      </c>
      <c r="L578" t="b">
        <v>0</v>
      </c>
      <c r="M578" t="b">
        <v>0</v>
      </c>
      <c r="N578" t="b">
        <v>0</v>
      </c>
      <c r="O578" t="b">
        <v>1</v>
      </c>
      <c r="P578">
        <v>2</v>
      </c>
      <c r="Q578" t="b">
        <v>0</v>
      </c>
      <c r="R578" t="b">
        <v>0</v>
      </c>
      <c r="S578" t="b">
        <v>0</v>
      </c>
      <c r="T578" t="b">
        <v>0</v>
      </c>
      <c r="U578" t="b">
        <v>0</v>
      </c>
      <c r="V578" t="b">
        <v>0</v>
      </c>
      <c r="W578" t="b">
        <v>0</v>
      </c>
      <c r="X578" t="b">
        <v>0</v>
      </c>
      <c r="Y578" t="b">
        <v>0</v>
      </c>
      <c r="Z578" t="b">
        <v>0</v>
      </c>
      <c r="AA578" t="b">
        <v>0</v>
      </c>
      <c r="AB578" t="b">
        <v>0</v>
      </c>
      <c r="AC578" t="b">
        <v>0</v>
      </c>
      <c r="AD578" t="b">
        <v>0</v>
      </c>
      <c r="AE578" t="b">
        <v>0</v>
      </c>
      <c r="AF578" t="b">
        <v>0</v>
      </c>
      <c r="AG578" t="b">
        <v>0</v>
      </c>
      <c r="AH578">
        <v>0</v>
      </c>
      <c r="AI578" t="b">
        <v>0</v>
      </c>
      <c r="AJ578" t="b">
        <v>1</v>
      </c>
      <c r="AK578">
        <v>106</v>
      </c>
      <c r="AL578">
        <v>0</v>
      </c>
      <c r="AM578" t="s">
        <v>680</v>
      </c>
    </row>
    <row r="579" spans="1:39" x14ac:dyDescent="0.25">
      <c r="A579" t="s">
        <v>663</v>
      </c>
      <c r="B579" t="s">
        <v>664</v>
      </c>
      <c r="C579">
        <v>481</v>
      </c>
      <c r="D579">
        <v>0</v>
      </c>
      <c r="E579" t="s">
        <v>160</v>
      </c>
      <c r="F579" t="s">
        <v>101</v>
      </c>
      <c r="G579" t="b">
        <v>0</v>
      </c>
      <c r="H579" t="b">
        <v>0</v>
      </c>
      <c r="I579" t="b">
        <v>0</v>
      </c>
      <c r="J579" t="b">
        <v>0</v>
      </c>
      <c r="K579" t="b">
        <v>0</v>
      </c>
      <c r="L579" t="b">
        <v>0</v>
      </c>
      <c r="M579" t="b">
        <v>0</v>
      </c>
      <c r="N579" t="b">
        <v>0</v>
      </c>
      <c r="O579" t="b">
        <v>1</v>
      </c>
      <c r="P579">
        <v>0</v>
      </c>
      <c r="Q579" t="b">
        <v>0</v>
      </c>
      <c r="R579" t="b">
        <v>0</v>
      </c>
      <c r="S579" t="b">
        <v>0</v>
      </c>
      <c r="T579" t="b">
        <v>0</v>
      </c>
      <c r="U579" t="b">
        <v>0</v>
      </c>
      <c r="V579" t="b">
        <v>0</v>
      </c>
      <c r="W579" t="b">
        <v>0</v>
      </c>
      <c r="X579" t="b">
        <v>0</v>
      </c>
      <c r="Y579" t="b">
        <v>0</v>
      </c>
      <c r="Z579" t="b">
        <v>0</v>
      </c>
      <c r="AA579" t="b">
        <v>0</v>
      </c>
      <c r="AB579" t="b">
        <v>0</v>
      </c>
      <c r="AC579" t="b">
        <v>0</v>
      </c>
      <c r="AD579" t="b">
        <v>0</v>
      </c>
      <c r="AE579" t="b">
        <v>0</v>
      </c>
      <c r="AF579" t="b">
        <v>0</v>
      </c>
      <c r="AG579" t="b">
        <v>0</v>
      </c>
      <c r="AH579">
        <v>0</v>
      </c>
      <c r="AI579" t="b">
        <v>1</v>
      </c>
      <c r="AJ579" t="b">
        <v>0</v>
      </c>
      <c r="AK579">
        <v>544</v>
      </c>
      <c r="AL579">
        <v>0</v>
      </c>
      <c r="AM579" t="s">
        <v>681</v>
      </c>
    </row>
    <row r="580" spans="1:39" x14ac:dyDescent="0.25">
      <c r="A580" t="s">
        <v>663</v>
      </c>
      <c r="B580" t="s">
        <v>664</v>
      </c>
      <c r="C580">
        <v>802</v>
      </c>
      <c r="D580">
        <v>1</v>
      </c>
      <c r="E580" t="s">
        <v>173</v>
      </c>
      <c r="F580" t="s">
        <v>102</v>
      </c>
      <c r="G580" t="b">
        <v>0</v>
      </c>
      <c r="H580" t="b">
        <v>0</v>
      </c>
      <c r="I580" t="b">
        <v>0</v>
      </c>
      <c r="J580" t="b">
        <v>0</v>
      </c>
      <c r="K580" t="b">
        <v>0</v>
      </c>
      <c r="L580" t="b">
        <v>0</v>
      </c>
      <c r="M580" t="b">
        <v>0</v>
      </c>
      <c r="N580" t="b">
        <v>0</v>
      </c>
      <c r="O580" t="b">
        <v>1</v>
      </c>
      <c r="P580">
        <v>0</v>
      </c>
      <c r="Q580" t="b">
        <v>1</v>
      </c>
      <c r="R580" t="b">
        <v>0</v>
      </c>
      <c r="S580" t="b">
        <v>0</v>
      </c>
      <c r="T580" t="b">
        <v>0</v>
      </c>
      <c r="U580" t="b">
        <v>0</v>
      </c>
      <c r="V580" t="b">
        <v>1</v>
      </c>
      <c r="W580" t="b">
        <v>1</v>
      </c>
      <c r="X580" t="b">
        <v>1</v>
      </c>
      <c r="Y580" t="b">
        <v>0</v>
      </c>
      <c r="Z580" t="b">
        <v>0</v>
      </c>
      <c r="AA580" t="b">
        <v>0</v>
      </c>
      <c r="AB580" t="b">
        <v>0</v>
      </c>
      <c r="AC580" t="b">
        <v>0</v>
      </c>
      <c r="AD580" t="b">
        <v>0</v>
      </c>
      <c r="AE580" t="b">
        <v>0</v>
      </c>
      <c r="AF580" t="b">
        <v>0</v>
      </c>
      <c r="AG580" t="b">
        <v>0</v>
      </c>
      <c r="AH580">
        <v>1</v>
      </c>
      <c r="AI580" t="b">
        <v>0</v>
      </c>
      <c r="AJ580" t="b">
        <v>1</v>
      </c>
      <c r="AK580">
        <v>1080</v>
      </c>
      <c r="AL580">
        <v>0</v>
      </c>
      <c r="AM580" t="s">
        <v>682</v>
      </c>
    </row>
    <row r="581" spans="1:39" x14ac:dyDescent="0.25">
      <c r="A581" t="s">
        <v>663</v>
      </c>
      <c r="B581" t="s">
        <v>664</v>
      </c>
      <c r="C581">
        <v>438</v>
      </c>
      <c r="D581">
        <v>0</v>
      </c>
      <c r="E581" t="s">
        <v>160</v>
      </c>
      <c r="F581" t="s">
        <v>101</v>
      </c>
      <c r="G581" t="b">
        <v>1</v>
      </c>
      <c r="H581" t="b">
        <v>0</v>
      </c>
      <c r="I581" t="b">
        <v>0</v>
      </c>
      <c r="J581" t="b">
        <v>0</v>
      </c>
      <c r="K581" t="b">
        <v>0</v>
      </c>
      <c r="L581" t="b">
        <v>0</v>
      </c>
      <c r="M581" t="b">
        <v>0</v>
      </c>
      <c r="N581" t="b">
        <v>0</v>
      </c>
      <c r="O581" t="b">
        <v>1</v>
      </c>
      <c r="P581">
        <v>0</v>
      </c>
      <c r="Q581" t="b">
        <v>0</v>
      </c>
      <c r="R581" t="b">
        <v>0</v>
      </c>
      <c r="S581" t="b">
        <v>0</v>
      </c>
      <c r="T581" t="b">
        <v>0</v>
      </c>
      <c r="U581" t="b">
        <v>0</v>
      </c>
      <c r="V581" t="b">
        <v>0</v>
      </c>
      <c r="W581" t="b">
        <v>0</v>
      </c>
      <c r="X581" t="b">
        <v>0</v>
      </c>
      <c r="Y581" t="b">
        <v>0</v>
      </c>
      <c r="Z581" t="b">
        <v>0</v>
      </c>
      <c r="AA581" t="b">
        <v>0</v>
      </c>
      <c r="AB581" t="b">
        <v>0</v>
      </c>
      <c r="AC581" t="b">
        <v>0</v>
      </c>
      <c r="AD581" t="b">
        <v>0</v>
      </c>
      <c r="AE581" t="b">
        <v>0</v>
      </c>
      <c r="AF581" t="b">
        <v>0</v>
      </c>
      <c r="AG581" t="b">
        <v>0</v>
      </c>
      <c r="AH581">
        <v>0</v>
      </c>
      <c r="AI581" t="b">
        <v>0</v>
      </c>
      <c r="AJ581" t="b">
        <v>0</v>
      </c>
      <c r="AK581">
        <v>450</v>
      </c>
      <c r="AL581">
        <v>0</v>
      </c>
      <c r="AM581" t="s">
        <v>672</v>
      </c>
    </row>
    <row r="582" spans="1:39" x14ac:dyDescent="0.25">
      <c r="A582" t="s">
        <v>663</v>
      </c>
      <c r="B582" t="s">
        <v>664</v>
      </c>
      <c r="C582">
        <v>128</v>
      </c>
      <c r="D582">
        <v>0</v>
      </c>
      <c r="E582" t="s">
        <v>668</v>
      </c>
      <c r="F582" t="s">
        <v>101</v>
      </c>
      <c r="G582" t="b">
        <v>0</v>
      </c>
      <c r="H582" t="b">
        <v>0</v>
      </c>
      <c r="I582" t="b">
        <v>0</v>
      </c>
      <c r="J582" t="b">
        <v>0</v>
      </c>
      <c r="K582" t="b">
        <v>0</v>
      </c>
      <c r="L582" t="b">
        <v>0</v>
      </c>
      <c r="M582" t="b">
        <v>0</v>
      </c>
      <c r="N582" t="b">
        <v>0</v>
      </c>
      <c r="O582" t="b">
        <v>1</v>
      </c>
      <c r="P582">
        <v>0</v>
      </c>
      <c r="Q582" t="b">
        <v>0</v>
      </c>
      <c r="R582" t="b">
        <v>0</v>
      </c>
      <c r="S582" t="b">
        <v>0</v>
      </c>
      <c r="T582" t="b">
        <v>0</v>
      </c>
      <c r="U582" t="b">
        <v>0</v>
      </c>
      <c r="V582" t="b">
        <v>0</v>
      </c>
      <c r="W582" t="b">
        <v>0</v>
      </c>
      <c r="X582" t="b">
        <v>0</v>
      </c>
      <c r="Y582" t="b">
        <v>0</v>
      </c>
      <c r="Z582" t="b">
        <v>0</v>
      </c>
      <c r="AA582" t="b">
        <v>0</v>
      </c>
      <c r="AB582" t="b">
        <v>0</v>
      </c>
      <c r="AC582" t="b">
        <v>0</v>
      </c>
      <c r="AD582" t="b">
        <v>0</v>
      </c>
      <c r="AE582" t="b">
        <v>0</v>
      </c>
      <c r="AF582" t="b">
        <v>1</v>
      </c>
      <c r="AG582" t="b">
        <v>0</v>
      </c>
      <c r="AH582">
        <v>0</v>
      </c>
      <c r="AI582" t="b">
        <v>0</v>
      </c>
      <c r="AJ582" t="b">
        <v>1</v>
      </c>
      <c r="AK582">
        <v>98</v>
      </c>
      <c r="AL582">
        <v>0</v>
      </c>
      <c r="AM582" t="s">
        <v>683</v>
      </c>
    </row>
    <row r="583" spans="1:39" x14ac:dyDescent="0.25">
      <c r="A583" t="s">
        <v>663</v>
      </c>
      <c r="B583" t="s">
        <v>664</v>
      </c>
      <c r="C583">
        <v>573</v>
      </c>
      <c r="D583">
        <v>0</v>
      </c>
      <c r="E583" t="s">
        <v>160</v>
      </c>
      <c r="F583" t="s">
        <v>101</v>
      </c>
      <c r="G583" t="b">
        <v>1</v>
      </c>
      <c r="H583" t="b">
        <v>0</v>
      </c>
      <c r="I583" t="b">
        <v>0</v>
      </c>
      <c r="J583" t="b">
        <v>0</v>
      </c>
      <c r="K583" t="b">
        <v>0</v>
      </c>
      <c r="L583" t="b">
        <v>0</v>
      </c>
      <c r="M583" t="b">
        <v>0</v>
      </c>
      <c r="N583" t="b">
        <v>0</v>
      </c>
      <c r="O583" t="b">
        <v>1</v>
      </c>
      <c r="P583">
        <v>0</v>
      </c>
      <c r="Q583" t="b">
        <v>0</v>
      </c>
      <c r="R583" t="b">
        <v>0</v>
      </c>
      <c r="S583" t="b">
        <v>0</v>
      </c>
      <c r="T583" t="b">
        <v>0</v>
      </c>
      <c r="U583" t="b">
        <v>0</v>
      </c>
      <c r="V583" t="b">
        <v>0</v>
      </c>
      <c r="W583" t="b">
        <v>0</v>
      </c>
      <c r="X583" t="b">
        <v>0</v>
      </c>
      <c r="Y583" t="b">
        <v>0</v>
      </c>
      <c r="Z583" t="b">
        <v>0</v>
      </c>
      <c r="AA583" t="b">
        <v>0</v>
      </c>
      <c r="AB583" t="b">
        <v>0</v>
      </c>
      <c r="AC583" t="b">
        <v>0</v>
      </c>
      <c r="AD583" t="b">
        <v>0</v>
      </c>
      <c r="AE583" t="b">
        <v>0</v>
      </c>
      <c r="AF583" t="b">
        <v>0</v>
      </c>
      <c r="AG583" t="b">
        <v>0</v>
      </c>
      <c r="AH583">
        <v>0</v>
      </c>
      <c r="AI583" t="b">
        <v>0</v>
      </c>
      <c r="AJ583" t="b">
        <v>0</v>
      </c>
      <c r="AK583">
        <v>493</v>
      </c>
      <c r="AL583">
        <v>0</v>
      </c>
      <c r="AM583" t="s">
        <v>684</v>
      </c>
    </row>
    <row r="584" spans="1:39" x14ac:dyDescent="0.25">
      <c r="A584" t="s">
        <v>663</v>
      </c>
      <c r="B584" t="s">
        <v>664</v>
      </c>
      <c r="C584">
        <v>901</v>
      </c>
      <c r="D584">
        <v>0</v>
      </c>
      <c r="E584" t="s">
        <v>160</v>
      </c>
      <c r="F584" t="s">
        <v>101</v>
      </c>
      <c r="G584" t="b">
        <v>0</v>
      </c>
      <c r="H584" t="b">
        <v>0</v>
      </c>
      <c r="I584" t="b">
        <v>0</v>
      </c>
      <c r="J584" t="b">
        <v>0</v>
      </c>
      <c r="K584" t="b">
        <v>0</v>
      </c>
      <c r="L584" t="b">
        <v>0</v>
      </c>
      <c r="M584" t="b">
        <v>0</v>
      </c>
      <c r="N584" t="b">
        <v>0</v>
      </c>
      <c r="O584" t="b">
        <v>1</v>
      </c>
      <c r="P584">
        <v>0</v>
      </c>
      <c r="Q584" t="b">
        <v>0</v>
      </c>
      <c r="R584" t="b">
        <v>0</v>
      </c>
      <c r="S584" t="b">
        <v>0</v>
      </c>
      <c r="T584" t="b">
        <v>0</v>
      </c>
      <c r="U584" t="b">
        <v>0</v>
      </c>
      <c r="V584" t="b">
        <v>0</v>
      </c>
      <c r="W584" t="b">
        <v>0</v>
      </c>
      <c r="X584" t="b">
        <v>0</v>
      </c>
      <c r="Y584" t="b">
        <v>0</v>
      </c>
      <c r="Z584" t="b">
        <v>0</v>
      </c>
      <c r="AA584" t="b">
        <v>0</v>
      </c>
      <c r="AB584" t="b">
        <v>0</v>
      </c>
      <c r="AC584" t="b">
        <v>0</v>
      </c>
      <c r="AD584" t="b">
        <v>0</v>
      </c>
      <c r="AE584" t="b">
        <v>0</v>
      </c>
      <c r="AF584" t="b">
        <v>0</v>
      </c>
      <c r="AG584" t="b">
        <v>0</v>
      </c>
      <c r="AH584">
        <v>0</v>
      </c>
      <c r="AI584" t="b">
        <v>1</v>
      </c>
      <c r="AJ584" t="b">
        <v>0</v>
      </c>
      <c r="AK584">
        <v>109</v>
      </c>
      <c r="AL584">
        <v>0</v>
      </c>
      <c r="AM584" t="s">
        <v>685</v>
      </c>
    </row>
    <row r="585" spans="1:39" x14ac:dyDescent="0.25">
      <c r="A585" t="s">
        <v>663</v>
      </c>
      <c r="B585" t="s">
        <v>664</v>
      </c>
      <c r="C585">
        <v>881</v>
      </c>
      <c r="D585">
        <v>0</v>
      </c>
      <c r="E585" t="s">
        <v>183</v>
      </c>
      <c r="F585" t="s">
        <v>101</v>
      </c>
      <c r="G585" t="b">
        <v>0</v>
      </c>
      <c r="H585" t="b">
        <v>0</v>
      </c>
      <c r="I585" t="b">
        <v>0</v>
      </c>
      <c r="J585" t="b">
        <v>0</v>
      </c>
      <c r="K585" t="b">
        <v>0</v>
      </c>
      <c r="L585" t="b">
        <v>0</v>
      </c>
      <c r="M585" t="b">
        <v>0</v>
      </c>
      <c r="N585" t="b">
        <v>0</v>
      </c>
      <c r="O585" t="b">
        <v>1</v>
      </c>
      <c r="P585">
        <v>0</v>
      </c>
      <c r="Q585" t="b">
        <v>0</v>
      </c>
      <c r="R585" t="b">
        <v>0</v>
      </c>
      <c r="S585" t="b">
        <v>0</v>
      </c>
      <c r="T585" t="b">
        <v>0</v>
      </c>
      <c r="U585" t="b">
        <v>0</v>
      </c>
      <c r="V585" t="b">
        <v>0</v>
      </c>
      <c r="W585" t="b">
        <v>0</v>
      </c>
      <c r="X585" t="b">
        <v>0</v>
      </c>
      <c r="Y585" t="b">
        <v>0</v>
      </c>
      <c r="Z585" t="b">
        <v>0</v>
      </c>
      <c r="AA585" t="b">
        <v>0</v>
      </c>
      <c r="AB585" t="b">
        <v>0</v>
      </c>
      <c r="AC585" t="b">
        <v>0</v>
      </c>
      <c r="AD585" t="b">
        <v>0</v>
      </c>
      <c r="AE585" t="b">
        <v>0</v>
      </c>
      <c r="AF585" t="b">
        <v>0</v>
      </c>
      <c r="AG585" t="b">
        <v>0</v>
      </c>
      <c r="AH585">
        <v>1</v>
      </c>
      <c r="AI585" t="b">
        <v>0</v>
      </c>
      <c r="AJ585" t="b">
        <v>1</v>
      </c>
      <c r="AK585">
        <v>743</v>
      </c>
      <c r="AL585">
        <v>0</v>
      </c>
      <c r="AM585" t="s">
        <v>686</v>
      </c>
    </row>
    <row r="586" spans="1:39" x14ac:dyDescent="0.25">
      <c r="A586" t="s">
        <v>663</v>
      </c>
      <c r="B586" t="s">
        <v>664</v>
      </c>
      <c r="C586">
        <v>200</v>
      </c>
      <c r="D586">
        <v>0</v>
      </c>
      <c r="E586" t="s">
        <v>160</v>
      </c>
      <c r="F586" t="s">
        <v>101</v>
      </c>
      <c r="G586" t="b">
        <v>0</v>
      </c>
      <c r="H586" t="b">
        <v>0</v>
      </c>
      <c r="I586" t="b">
        <v>0</v>
      </c>
      <c r="J586" t="b">
        <v>0</v>
      </c>
      <c r="K586" t="b">
        <v>0</v>
      </c>
      <c r="L586" t="b">
        <v>0</v>
      </c>
      <c r="M586" t="b">
        <v>0</v>
      </c>
      <c r="N586" t="b">
        <v>0</v>
      </c>
      <c r="O586" t="b">
        <v>1</v>
      </c>
      <c r="P586">
        <v>0</v>
      </c>
      <c r="Q586" t="b">
        <v>0</v>
      </c>
      <c r="R586" t="b">
        <v>0</v>
      </c>
      <c r="S586" t="b">
        <v>0</v>
      </c>
      <c r="T586" t="b">
        <v>0</v>
      </c>
      <c r="U586" t="b">
        <v>0</v>
      </c>
      <c r="V586" t="b">
        <v>0</v>
      </c>
      <c r="W586" t="b">
        <v>0</v>
      </c>
      <c r="X586" t="b">
        <v>0</v>
      </c>
      <c r="Y586" t="b">
        <v>0</v>
      </c>
      <c r="Z586" t="b">
        <v>0</v>
      </c>
      <c r="AA586" t="b">
        <v>0</v>
      </c>
      <c r="AB586" t="b">
        <v>0</v>
      </c>
      <c r="AC586" t="b">
        <v>0</v>
      </c>
      <c r="AD586" t="b">
        <v>0</v>
      </c>
      <c r="AE586" t="b">
        <v>0</v>
      </c>
      <c r="AF586" t="b">
        <v>0</v>
      </c>
      <c r="AG586" t="b">
        <v>0</v>
      </c>
      <c r="AH586">
        <v>0</v>
      </c>
      <c r="AI586" t="b">
        <v>1</v>
      </c>
      <c r="AJ586" t="b">
        <v>0</v>
      </c>
      <c r="AK586">
        <v>52</v>
      </c>
      <c r="AL586">
        <v>0</v>
      </c>
      <c r="AM586" t="s">
        <v>176</v>
      </c>
    </row>
    <row r="587" spans="1:39" x14ac:dyDescent="0.25">
      <c r="A587" t="s">
        <v>663</v>
      </c>
      <c r="B587" t="s">
        <v>664</v>
      </c>
      <c r="C587">
        <v>571</v>
      </c>
      <c r="D587">
        <v>0</v>
      </c>
      <c r="E587" t="s">
        <v>160</v>
      </c>
      <c r="F587" t="s">
        <v>101</v>
      </c>
      <c r="G587" t="b">
        <v>1</v>
      </c>
      <c r="H587" t="b">
        <v>0</v>
      </c>
      <c r="I587" t="b">
        <v>0</v>
      </c>
      <c r="J587" t="b">
        <v>0</v>
      </c>
      <c r="K587" t="b">
        <v>0</v>
      </c>
      <c r="L587" t="b">
        <v>0</v>
      </c>
      <c r="M587" t="b">
        <v>0</v>
      </c>
      <c r="N587" t="b">
        <v>0</v>
      </c>
      <c r="O587" t="b">
        <v>1</v>
      </c>
      <c r="P587">
        <v>0</v>
      </c>
      <c r="Q587" t="b">
        <v>0</v>
      </c>
      <c r="R587" t="b">
        <v>0</v>
      </c>
      <c r="S587" t="b">
        <v>0</v>
      </c>
      <c r="T587" t="b">
        <v>0</v>
      </c>
      <c r="U587" t="b">
        <v>0</v>
      </c>
      <c r="V587" t="b">
        <v>0</v>
      </c>
      <c r="W587" t="b">
        <v>0</v>
      </c>
      <c r="X587" t="b">
        <v>0</v>
      </c>
      <c r="Y587" t="b">
        <v>0</v>
      </c>
      <c r="Z587" t="b">
        <v>0</v>
      </c>
      <c r="AA587" t="b">
        <v>0</v>
      </c>
      <c r="AB587" t="b">
        <v>0</v>
      </c>
      <c r="AC587" t="b">
        <v>0</v>
      </c>
      <c r="AD587" t="b">
        <v>0</v>
      </c>
      <c r="AE587" t="b">
        <v>0</v>
      </c>
      <c r="AF587" t="b">
        <v>0</v>
      </c>
      <c r="AG587" t="b">
        <v>0</v>
      </c>
      <c r="AH587">
        <v>0</v>
      </c>
      <c r="AI587" t="b">
        <v>0</v>
      </c>
      <c r="AJ587" t="b">
        <v>0</v>
      </c>
      <c r="AK587">
        <v>449</v>
      </c>
      <c r="AL587">
        <v>0</v>
      </c>
      <c r="AM587" t="s">
        <v>176</v>
      </c>
    </row>
    <row r="588" spans="1:39" x14ac:dyDescent="0.25">
      <c r="A588" t="s">
        <v>663</v>
      </c>
      <c r="B588" t="s">
        <v>664</v>
      </c>
      <c r="C588">
        <v>20</v>
      </c>
      <c r="D588">
        <v>0</v>
      </c>
      <c r="E588" t="s">
        <v>183</v>
      </c>
      <c r="F588" t="s">
        <v>101</v>
      </c>
      <c r="G588" t="b">
        <v>0</v>
      </c>
      <c r="H588" t="b">
        <v>0</v>
      </c>
      <c r="I588" t="b">
        <v>0</v>
      </c>
      <c r="J588" t="b">
        <v>0</v>
      </c>
      <c r="K588" t="b">
        <v>0</v>
      </c>
      <c r="L588" t="b">
        <v>0</v>
      </c>
      <c r="M588" t="b">
        <v>0</v>
      </c>
      <c r="N588" t="b">
        <v>0</v>
      </c>
      <c r="O588" t="b">
        <v>1</v>
      </c>
      <c r="P588">
        <v>0</v>
      </c>
      <c r="Q588" t="b">
        <v>0</v>
      </c>
      <c r="R588" t="b">
        <v>0</v>
      </c>
      <c r="S588" t="b">
        <v>0</v>
      </c>
      <c r="T588" t="b">
        <v>0</v>
      </c>
      <c r="U588" t="b">
        <v>0</v>
      </c>
      <c r="V588" t="b">
        <v>0</v>
      </c>
      <c r="W588" t="b">
        <v>0</v>
      </c>
      <c r="X588" t="b">
        <v>0</v>
      </c>
      <c r="Y588" t="b">
        <v>0</v>
      </c>
      <c r="Z588" t="b">
        <v>0</v>
      </c>
      <c r="AA588" t="b">
        <v>0</v>
      </c>
      <c r="AB588" t="b">
        <v>0</v>
      </c>
      <c r="AC588" t="b">
        <v>0</v>
      </c>
      <c r="AD588" t="b">
        <v>0</v>
      </c>
      <c r="AE588" t="b">
        <v>0</v>
      </c>
      <c r="AF588" t="b">
        <v>0</v>
      </c>
      <c r="AG588" t="b">
        <v>0</v>
      </c>
      <c r="AH588">
        <v>5</v>
      </c>
      <c r="AI588" t="b">
        <v>0</v>
      </c>
      <c r="AJ588" t="b">
        <v>1</v>
      </c>
      <c r="AK588">
        <v>1745</v>
      </c>
      <c r="AL588">
        <v>0</v>
      </c>
      <c r="AM588" t="s">
        <v>687</v>
      </c>
    </row>
    <row r="589" spans="1:39" x14ac:dyDescent="0.25">
      <c r="A589" t="s">
        <v>663</v>
      </c>
      <c r="B589" t="s">
        <v>664</v>
      </c>
      <c r="C589">
        <v>732</v>
      </c>
      <c r="D589">
        <v>0</v>
      </c>
      <c r="E589" t="s">
        <v>160</v>
      </c>
      <c r="F589" t="s">
        <v>101</v>
      </c>
      <c r="G589" t="b">
        <v>1</v>
      </c>
      <c r="H589" t="b">
        <v>0</v>
      </c>
      <c r="I589" t="b">
        <v>0</v>
      </c>
      <c r="J589" t="b">
        <v>0</v>
      </c>
      <c r="K589" t="b">
        <v>0</v>
      </c>
      <c r="L589" t="b">
        <v>0</v>
      </c>
      <c r="M589" t="b">
        <v>0</v>
      </c>
      <c r="N589" t="b">
        <v>0</v>
      </c>
      <c r="O589" t="b">
        <v>1</v>
      </c>
      <c r="P589">
        <v>0</v>
      </c>
      <c r="Q589" t="b">
        <v>0</v>
      </c>
      <c r="R589" t="b">
        <v>0</v>
      </c>
      <c r="S589" t="b">
        <v>0</v>
      </c>
      <c r="T589" t="b">
        <v>0</v>
      </c>
      <c r="U589" t="b">
        <v>0</v>
      </c>
      <c r="V589" t="b">
        <v>0</v>
      </c>
      <c r="W589" t="b">
        <v>0</v>
      </c>
      <c r="X589" t="b">
        <v>0</v>
      </c>
      <c r="Y589" t="b">
        <v>0</v>
      </c>
      <c r="Z589" t="b">
        <v>0</v>
      </c>
      <c r="AA589" t="b">
        <v>0</v>
      </c>
      <c r="AB589" t="b">
        <v>0</v>
      </c>
      <c r="AC589" t="b">
        <v>0</v>
      </c>
      <c r="AD589" t="b">
        <v>0</v>
      </c>
      <c r="AE589" t="b">
        <v>0</v>
      </c>
      <c r="AF589" t="b">
        <v>0</v>
      </c>
      <c r="AG589" t="b">
        <v>0</v>
      </c>
      <c r="AH589">
        <v>0</v>
      </c>
      <c r="AI589" t="b">
        <v>0</v>
      </c>
      <c r="AJ589" t="b">
        <v>0</v>
      </c>
      <c r="AK589">
        <v>494</v>
      </c>
      <c r="AL589">
        <v>0</v>
      </c>
      <c r="AM589" t="s">
        <v>688</v>
      </c>
    </row>
    <row r="590" spans="1:39" x14ac:dyDescent="0.25">
      <c r="A590" t="s">
        <v>663</v>
      </c>
      <c r="B590" t="s">
        <v>664</v>
      </c>
      <c r="C590">
        <v>387</v>
      </c>
      <c r="D590">
        <v>0</v>
      </c>
      <c r="E590" t="s">
        <v>19</v>
      </c>
      <c r="F590" t="s">
        <v>101</v>
      </c>
      <c r="G590" t="b">
        <v>0</v>
      </c>
      <c r="H590" t="b">
        <v>0</v>
      </c>
      <c r="I590" t="b">
        <v>0</v>
      </c>
      <c r="J590" t="b">
        <v>0</v>
      </c>
      <c r="K590" t="b">
        <v>0</v>
      </c>
      <c r="L590" t="b">
        <v>0</v>
      </c>
      <c r="M590" t="b">
        <v>0</v>
      </c>
      <c r="N590" t="b">
        <v>0</v>
      </c>
      <c r="O590" t="b">
        <v>0</v>
      </c>
      <c r="P590">
        <v>0</v>
      </c>
      <c r="Q590" t="b">
        <v>0</v>
      </c>
      <c r="R590" t="b">
        <v>0</v>
      </c>
      <c r="S590" t="b">
        <v>0</v>
      </c>
      <c r="T590" t="b">
        <v>0</v>
      </c>
      <c r="U590" t="b">
        <v>0</v>
      </c>
      <c r="V590" t="b">
        <v>0</v>
      </c>
      <c r="W590" t="b">
        <v>0</v>
      </c>
      <c r="X590" t="b">
        <v>0</v>
      </c>
      <c r="Y590" t="b">
        <v>0</v>
      </c>
      <c r="Z590" t="b">
        <v>0</v>
      </c>
      <c r="AA590" t="b">
        <v>0</v>
      </c>
      <c r="AB590" t="b">
        <v>0</v>
      </c>
      <c r="AC590" t="b">
        <v>0</v>
      </c>
      <c r="AD590" t="b">
        <v>0</v>
      </c>
      <c r="AE590" t="b">
        <v>0</v>
      </c>
      <c r="AF590" t="b">
        <v>0</v>
      </c>
      <c r="AG590" t="b">
        <v>0</v>
      </c>
      <c r="AH590">
        <v>0</v>
      </c>
      <c r="AI590" t="b">
        <v>0</v>
      </c>
      <c r="AJ590" t="b">
        <v>1</v>
      </c>
      <c r="AK590">
        <v>465</v>
      </c>
      <c r="AL590">
        <v>0</v>
      </c>
      <c r="AM590" t="s">
        <v>689</v>
      </c>
    </row>
    <row r="591" spans="1:39" x14ac:dyDescent="0.25">
      <c r="A591" t="s">
        <v>663</v>
      </c>
      <c r="B591" t="s">
        <v>664</v>
      </c>
      <c r="C591">
        <v>393</v>
      </c>
      <c r="D591">
        <v>0</v>
      </c>
      <c r="E591" t="s">
        <v>183</v>
      </c>
      <c r="F591" t="s">
        <v>101</v>
      </c>
      <c r="G591" t="b">
        <v>0</v>
      </c>
      <c r="H591" t="b">
        <v>0</v>
      </c>
      <c r="I591" t="b">
        <v>0</v>
      </c>
      <c r="J591" t="b">
        <v>0</v>
      </c>
      <c r="K591" t="b">
        <v>0</v>
      </c>
      <c r="L591" t="b">
        <v>0</v>
      </c>
      <c r="M591" t="b">
        <v>0</v>
      </c>
      <c r="N591" t="b">
        <v>0</v>
      </c>
      <c r="O591" t="b">
        <v>1</v>
      </c>
      <c r="P591">
        <v>0</v>
      </c>
      <c r="Q591" t="b">
        <v>0</v>
      </c>
      <c r="R591" t="b">
        <v>0</v>
      </c>
      <c r="S591" t="b">
        <v>0</v>
      </c>
      <c r="T591" t="b">
        <v>0</v>
      </c>
      <c r="U591" t="b">
        <v>0</v>
      </c>
      <c r="V591" t="b">
        <v>0</v>
      </c>
      <c r="W591" t="b">
        <v>0</v>
      </c>
      <c r="X591" t="b">
        <v>0</v>
      </c>
      <c r="Y591" t="b">
        <v>0</v>
      </c>
      <c r="Z591" t="b">
        <v>0</v>
      </c>
      <c r="AA591" t="b">
        <v>0</v>
      </c>
      <c r="AB591" t="b">
        <v>0</v>
      </c>
      <c r="AC591" t="b">
        <v>0</v>
      </c>
      <c r="AD591" t="b">
        <v>0</v>
      </c>
      <c r="AE591" t="b">
        <v>0</v>
      </c>
      <c r="AF591" t="b">
        <v>0</v>
      </c>
      <c r="AG591" t="b">
        <v>0</v>
      </c>
      <c r="AH591">
        <v>4</v>
      </c>
      <c r="AI591" t="b">
        <v>0</v>
      </c>
      <c r="AJ591" t="b">
        <v>1</v>
      </c>
      <c r="AK591">
        <v>695</v>
      </c>
      <c r="AL591">
        <v>0</v>
      </c>
      <c r="AM591" t="s">
        <v>690</v>
      </c>
    </row>
    <row r="592" spans="1:39" x14ac:dyDescent="0.25">
      <c r="A592" t="s">
        <v>663</v>
      </c>
      <c r="B592" t="s">
        <v>664</v>
      </c>
      <c r="C592">
        <v>194</v>
      </c>
      <c r="D592">
        <v>0</v>
      </c>
      <c r="E592" t="s">
        <v>668</v>
      </c>
      <c r="F592" t="s">
        <v>101</v>
      </c>
      <c r="G592" t="b">
        <v>0</v>
      </c>
      <c r="H592" t="b">
        <v>0</v>
      </c>
      <c r="I592" t="b">
        <v>0</v>
      </c>
      <c r="J592" t="b">
        <v>0</v>
      </c>
      <c r="K592" t="b">
        <v>0</v>
      </c>
      <c r="L592" t="b">
        <v>0</v>
      </c>
      <c r="M592" t="b">
        <v>0</v>
      </c>
      <c r="N592" t="b">
        <v>0</v>
      </c>
      <c r="O592" t="b">
        <v>1</v>
      </c>
      <c r="P592">
        <v>0</v>
      </c>
      <c r="Q592" t="b">
        <v>0</v>
      </c>
      <c r="R592" t="b">
        <v>0</v>
      </c>
      <c r="S592" t="b">
        <v>0</v>
      </c>
      <c r="T592" t="b">
        <v>0</v>
      </c>
      <c r="U592" t="b">
        <v>0</v>
      </c>
      <c r="V592" t="b">
        <v>0</v>
      </c>
      <c r="W592" t="b">
        <v>0</v>
      </c>
      <c r="X592" t="b">
        <v>0</v>
      </c>
      <c r="Y592" t="b">
        <v>0</v>
      </c>
      <c r="Z592" t="b">
        <v>0</v>
      </c>
      <c r="AA592" t="b">
        <v>0</v>
      </c>
      <c r="AB592" t="b">
        <v>0</v>
      </c>
      <c r="AC592" t="b">
        <v>0</v>
      </c>
      <c r="AD592" t="b">
        <v>0</v>
      </c>
      <c r="AE592" t="b">
        <v>0</v>
      </c>
      <c r="AF592" t="b">
        <v>1</v>
      </c>
      <c r="AG592" t="b">
        <v>0</v>
      </c>
      <c r="AH592">
        <v>0</v>
      </c>
      <c r="AI592" t="b">
        <v>0</v>
      </c>
      <c r="AJ592" t="b">
        <v>1</v>
      </c>
      <c r="AK592">
        <v>123</v>
      </c>
      <c r="AL592">
        <v>0</v>
      </c>
      <c r="AM592" t="s">
        <v>691</v>
      </c>
    </row>
    <row r="593" spans="1:39" x14ac:dyDescent="0.25">
      <c r="A593" t="s">
        <v>663</v>
      </c>
      <c r="B593" t="s">
        <v>664</v>
      </c>
      <c r="C593">
        <v>637</v>
      </c>
      <c r="D593">
        <v>0</v>
      </c>
      <c r="E593" t="s">
        <v>183</v>
      </c>
      <c r="F593" t="s">
        <v>101</v>
      </c>
      <c r="G593" t="b">
        <v>0</v>
      </c>
      <c r="H593" t="b">
        <v>0</v>
      </c>
      <c r="I593" t="b">
        <v>0</v>
      </c>
      <c r="J593" t="b">
        <v>0</v>
      </c>
      <c r="K593" t="b">
        <v>0</v>
      </c>
      <c r="L593" t="b">
        <v>0</v>
      </c>
      <c r="M593" t="b">
        <v>0</v>
      </c>
      <c r="N593" t="b">
        <v>0</v>
      </c>
      <c r="O593" t="b">
        <v>1</v>
      </c>
      <c r="P593">
        <v>0</v>
      </c>
      <c r="Q593" t="b">
        <v>0</v>
      </c>
      <c r="R593" t="b">
        <v>0</v>
      </c>
      <c r="S593" t="b">
        <v>0</v>
      </c>
      <c r="T593" t="b">
        <v>0</v>
      </c>
      <c r="U593" t="b">
        <v>0</v>
      </c>
      <c r="V593" t="b">
        <v>0</v>
      </c>
      <c r="W593" t="b">
        <v>0</v>
      </c>
      <c r="X593" t="b">
        <v>0</v>
      </c>
      <c r="Y593" t="b">
        <v>0</v>
      </c>
      <c r="Z593" t="b">
        <v>0</v>
      </c>
      <c r="AA593" t="b">
        <v>0</v>
      </c>
      <c r="AB593" t="b">
        <v>0</v>
      </c>
      <c r="AC593" t="b">
        <v>0</v>
      </c>
      <c r="AD593" t="b">
        <v>0</v>
      </c>
      <c r="AE593" t="b">
        <v>0</v>
      </c>
      <c r="AF593" t="b">
        <v>0</v>
      </c>
      <c r="AG593" t="b">
        <v>0</v>
      </c>
      <c r="AH593">
        <v>1</v>
      </c>
      <c r="AI593" t="b">
        <v>0</v>
      </c>
      <c r="AJ593" t="b">
        <v>1</v>
      </c>
      <c r="AK593">
        <v>679</v>
      </c>
      <c r="AL593">
        <v>0</v>
      </c>
      <c r="AM593" t="s">
        <v>692</v>
      </c>
    </row>
    <row r="594" spans="1:39" x14ac:dyDescent="0.25">
      <c r="A594" t="s">
        <v>663</v>
      </c>
      <c r="B594" t="s">
        <v>664</v>
      </c>
      <c r="C594">
        <v>416</v>
      </c>
      <c r="D594">
        <v>0</v>
      </c>
      <c r="E594" t="s">
        <v>668</v>
      </c>
      <c r="F594" t="s">
        <v>101</v>
      </c>
      <c r="G594" t="b">
        <v>0</v>
      </c>
      <c r="H594" t="b">
        <v>0</v>
      </c>
      <c r="I594" t="b">
        <v>0</v>
      </c>
      <c r="J594" t="b">
        <v>0</v>
      </c>
      <c r="K594" t="b">
        <v>0</v>
      </c>
      <c r="L594" t="b">
        <v>0</v>
      </c>
      <c r="M594" t="b">
        <v>0</v>
      </c>
      <c r="N594" t="b">
        <v>0</v>
      </c>
      <c r="O594" t="b">
        <v>1</v>
      </c>
      <c r="P594">
        <v>0</v>
      </c>
      <c r="Q594" t="b">
        <v>0</v>
      </c>
      <c r="R594" t="b">
        <v>0</v>
      </c>
      <c r="S594" t="b">
        <v>0</v>
      </c>
      <c r="T594" t="b">
        <v>0</v>
      </c>
      <c r="U594" t="b">
        <v>0</v>
      </c>
      <c r="V594" t="b">
        <v>0</v>
      </c>
      <c r="W594" t="b">
        <v>0</v>
      </c>
      <c r="X594" t="b">
        <v>0</v>
      </c>
      <c r="Y594" t="b">
        <v>0</v>
      </c>
      <c r="Z594" t="b">
        <v>0</v>
      </c>
      <c r="AA594" t="b">
        <v>0</v>
      </c>
      <c r="AB594" t="b">
        <v>0</v>
      </c>
      <c r="AC594" t="b">
        <v>0</v>
      </c>
      <c r="AD594" t="b">
        <v>0</v>
      </c>
      <c r="AE594" t="b">
        <v>0</v>
      </c>
      <c r="AF594" t="b">
        <v>1</v>
      </c>
      <c r="AG594" t="b">
        <v>0</v>
      </c>
      <c r="AH594">
        <v>0</v>
      </c>
      <c r="AI594" t="b">
        <v>0</v>
      </c>
      <c r="AJ594" t="b">
        <v>1</v>
      </c>
      <c r="AK594">
        <v>85</v>
      </c>
      <c r="AL594">
        <v>0</v>
      </c>
      <c r="AM594" t="s">
        <v>693</v>
      </c>
    </row>
    <row r="595" spans="1:39" x14ac:dyDescent="0.25">
      <c r="A595" t="s">
        <v>663</v>
      </c>
      <c r="B595" t="s">
        <v>664</v>
      </c>
      <c r="C595">
        <v>223</v>
      </c>
      <c r="D595">
        <v>0</v>
      </c>
      <c r="E595" t="s">
        <v>668</v>
      </c>
      <c r="F595" t="s">
        <v>101</v>
      </c>
      <c r="G595" t="b">
        <v>0</v>
      </c>
      <c r="H595" t="b">
        <v>0</v>
      </c>
      <c r="I595" t="b">
        <v>0</v>
      </c>
      <c r="J595" t="b">
        <v>0</v>
      </c>
      <c r="K595" t="b">
        <v>0</v>
      </c>
      <c r="L595" t="b">
        <v>0</v>
      </c>
      <c r="M595" t="b">
        <v>1</v>
      </c>
      <c r="N595" t="b">
        <v>0</v>
      </c>
      <c r="O595" t="b">
        <v>0</v>
      </c>
      <c r="P595">
        <v>0</v>
      </c>
      <c r="Q595" t="b">
        <v>0</v>
      </c>
      <c r="R595" t="b">
        <v>0</v>
      </c>
      <c r="S595" t="b">
        <v>0</v>
      </c>
      <c r="T595" t="b">
        <v>0</v>
      </c>
      <c r="U595" t="b">
        <v>0</v>
      </c>
      <c r="V595" t="b">
        <v>0</v>
      </c>
      <c r="W595" t="b">
        <v>0</v>
      </c>
      <c r="X595" t="b">
        <v>0</v>
      </c>
      <c r="Y595" t="b">
        <v>0</v>
      </c>
      <c r="Z595" t="b">
        <v>0</v>
      </c>
      <c r="AA595" t="b">
        <v>0</v>
      </c>
      <c r="AB595" t="b">
        <v>0</v>
      </c>
      <c r="AC595" t="b">
        <v>0</v>
      </c>
      <c r="AD595" t="b">
        <v>0</v>
      </c>
      <c r="AE595" t="b">
        <v>0</v>
      </c>
      <c r="AF595" t="b">
        <v>1</v>
      </c>
      <c r="AG595" t="b">
        <v>0</v>
      </c>
      <c r="AH595">
        <v>0</v>
      </c>
      <c r="AI595" t="b">
        <v>0</v>
      </c>
      <c r="AJ595" t="b">
        <v>1</v>
      </c>
      <c r="AK595">
        <v>83</v>
      </c>
      <c r="AL595">
        <v>0</v>
      </c>
      <c r="AM595" t="s">
        <v>694</v>
      </c>
    </row>
    <row r="596" spans="1:39" x14ac:dyDescent="0.25">
      <c r="A596" t="s">
        <v>663</v>
      </c>
      <c r="B596" t="s">
        <v>664</v>
      </c>
      <c r="C596">
        <v>557</v>
      </c>
      <c r="D596">
        <v>0</v>
      </c>
      <c r="E596" t="s">
        <v>166</v>
      </c>
      <c r="F596" t="s">
        <v>101</v>
      </c>
      <c r="G596" t="b">
        <v>0</v>
      </c>
      <c r="H596" t="b">
        <v>0</v>
      </c>
      <c r="I596" t="b">
        <v>0</v>
      </c>
      <c r="J596" t="b">
        <v>0</v>
      </c>
      <c r="K596" t="b">
        <v>0</v>
      </c>
      <c r="L596" t="b">
        <v>0</v>
      </c>
      <c r="M596" t="b">
        <v>0</v>
      </c>
      <c r="N596" t="b">
        <v>0</v>
      </c>
      <c r="O596" t="b">
        <v>0</v>
      </c>
      <c r="P596">
        <v>0</v>
      </c>
      <c r="Q596" t="b">
        <v>0</v>
      </c>
      <c r="R596" t="b">
        <v>0</v>
      </c>
      <c r="S596" t="b">
        <v>0</v>
      </c>
      <c r="T596" t="b">
        <v>0</v>
      </c>
      <c r="U596" t="b">
        <v>0</v>
      </c>
      <c r="V596" t="b">
        <v>0</v>
      </c>
      <c r="W596" t="b">
        <v>0</v>
      </c>
      <c r="X596" t="b">
        <v>0</v>
      </c>
      <c r="Y596" t="b">
        <v>0</v>
      </c>
      <c r="Z596" t="b">
        <v>0</v>
      </c>
      <c r="AA596" t="b">
        <v>0</v>
      </c>
      <c r="AB596" t="b">
        <v>0</v>
      </c>
      <c r="AC596" t="b">
        <v>0</v>
      </c>
      <c r="AD596" t="b">
        <v>0</v>
      </c>
      <c r="AE596" t="b">
        <v>0</v>
      </c>
      <c r="AF596" t="b">
        <v>0</v>
      </c>
      <c r="AG596" t="b">
        <v>0</v>
      </c>
      <c r="AH596">
        <v>0</v>
      </c>
      <c r="AI596" t="b">
        <v>0</v>
      </c>
      <c r="AJ596" t="b">
        <v>1</v>
      </c>
      <c r="AK596">
        <v>97</v>
      </c>
      <c r="AL596">
        <v>0</v>
      </c>
      <c r="AM596" t="s">
        <v>695</v>
      </c>
    </row>
    <row r="597" spans="1:39" x14ac:dyDescent="0.25">
      <c r="A597" t="s">
        <v>663</v>
      </c>
      <c r="B597" t="s">
        <v>664</v>
      </c>
      <c r="C597">
        <v>400</v>
      </c>
      <c r="D597">
        <v>0</v>
      </c>
      <c r="E597" t="s">
        <v>166</v>
      </c>
      <c r="F597" t="s">
        <v>101</v>
      </c>
      <c r="G597" t="b">
        <v>0</v>
      </c>
      <c r="H597" t="b">
        <v>0</v>
      </c>
      <c r="I597" t="b">
        <v>0</v>
      </c>
      <c r="J597" t="b">
        <v>0</v>
      </c>
      <c r="K597" t="b">
        <v>0</v>
      </c>
      <c r="L597" t="b">
        <v>0</v>
      </c>
      <c r="M597" t="b">
        <v>0</v>
      </c>
      <c r="N597" t="b">
        <v>0</v>
      </c>
      <c r="O597" t="b">
        <v>0</v>
      </c>
      <c r="P597">
        <v>0</v>
      </c>
      <c r="Q597" t="b">
        <v>0</v>
      </c>
      <c r="R597" t="b">
        <v>0</v>
      </c>
      <c r="S597" t="b">
        <v>0</v>
      </c>
      <c r="T597" t="b">
        <v>0</v>
      </c>
      <c r="U597" t="b">
        <v>0</v>
      </c>
      <c r="V597" t="b">
        <v>0</v>
      </c>
      <c r="W597" t="b">
        <v>0</v>
      </c>
      <c r="X597" t="b">
        <v>0</v>
      </c>
      <c r="Y597" t="b">
        <v>0</v>
      </c>
      <c r="Z597" t="b">
        <v>0</v>
      </c>
      <c r="AA597" t="b">
        <v>0</v>
      </c>
      <c r="AB597" t="b">
        <v>0</v>
      </c>
      <c r="AC597" t="b">
        <v>0</v>
      </c>
      <c r="AD597" t="b">
        <v>0</v>
      </c>
      <c r="AE597" t="b">
        <v>0</v>
      </c>
      <c r="AF597" t="b">
        <v>0</v>
      </c>
      <c r="AG597" t="b">
        <v>0</v>
      </c>
      <c r="AH597">
        <v>0</v>
      </c>
      <c r="AI597" t="b">
        <v>0</v>
      </c>
      <c r="AJ597" t="b">
        <v>1</v>
      </c>
      <c r="AK597">
        <v>410</v>
      </c>
      <c r="AL597">
        <v>0</v>
      </c>
      <c r="AM597" t="s">
        <v>696</v>
      </c>
    </row>
    <row r="598" spans="1:39" x14ac:dyDescent="0.25">
      <c r="A598" t="s">
        <v>663</v>
      </c>
      <c r="B598" t="s">
        <v>664</v>
      </c>
      <c r="C598">
        <v>193</v>
      </c>
      <c r="D598">
        <v>0</v>
      </c>
      <c r="E598" t="s">
        <v>183</v>
      </c>
      <c r="F598" t="s">
        <v>101</v>
      </c>
      <c r="G598" t="b">
        <v>0</v>
      </c>
      <c r="H598" t="b">
        <v>0</v>
      </c>
      <c r="I598" t="b">
        <v>0</v>
      </c>
      <c r="J598" t="b">
        <v>0</v>
      </c>
      <c r="K598" t="b">
        <v>0</v>
      </c>
      <c r="L598" t="b">
        <v>0</v>
      </c>
      <c r="M598" t="b">
        <v>0</v>
      </c>
      <c r="N598" t="b">
        <v>0</v>
      </c>
      <c r="O598" t="b">
        <v>1</v>
      </c>
      <c r="P598">
        <v>0</v>
      </c>
      <c r="Q598" t="b">
        <v>0</v>
      </c>
      <c r="R598" t="b">
        <v>0</v>
      </c>
      <c r="S598" t="b">
        <v>0</v>
      </c>
      <c r="T598" t="b">
        <v>0</v>
      </c>
      <c r="U598" t="b">
        <v>0</v>
      </c>
      <c r="V598" t="b">
        <v>0</v>
      </c>
      <c r="W598" t="b">
        <v>0</v>
      </c>
      <c r="X598" t="b">
        <v>0</v>
      </c>
      <c r="Y598" t="b">
        <v>0</v>
      </c>
      <c r="Z598" t="b">
        <v>0</v>
      </c>
      <c r="AA598" t="b">
        <v>0</v>
      </c>
      <c r="AB598" t="b">
        <v>0</v>
      </c>
      <c r="AC598" t="b">
        <v>0</v>
      </c>
      <c r="AD598" t="b">
        <v>0</v>
      </c>
      <c r="AE598" t="b">
        <v>0</v>
      </c>
      <c r="AF598" t="b">
        <v>0</v>
      </c>
      <c r="AG598" t="b">
        <v>0</v>
      </c>
      <c r="AH598">
        <v>0</v>
      </c>
      <c r="AI598" t="b">
        <v>1</v>
      </c>
      <c r="AJ598" t="b">
        <v>0</v>
      </c>
      <c r="AK598">
        <v>93</v>
      </c>
      <c r="AL598">
        <v>0</v>
      </c>
      <c r="AM598" t="s">
        <v>697</v>
      </c>
    </row>
    <row r="599" spans="1:39" x14ac:dyDescent="0.25">
      <c r="A599" t="s">
        <v>663</v>
      </c>
      <c r="B599" t="s">
        <v>664</v>
      </c>
      <c r="C599">
        <v>650</v>
      </c>
      <c r="D599">
        <v>0</v>
      </c>
      <c r="E599" t="s">
        <v>160</v>
      </c>
      <c r="F599" t="s">
        <v>101</v>
      </c>
      <c r="G599" t="b">
        <v>1</v>
      </c>
      <c r="H599" t="b">
        <v>0</v>
      </c>
      <c r="I599" t="b">
        <v>0</v>
      </c>
      <c r="J599" t="b">
        <v>0</v>
      </c>
      <c r="K599" t="b">
        <v>0</v>
      </c>
      <c r="L599" t="b">
        <v>0</v>
      </c>
      <c r="M599" t="b">
        <v>0</v>
      </c>
      <c r="N599" t="b">
        <v>0</v>
      </c>
      <c r="O599" t="b">
        <v>1</v>
      </c>
      <c r="P599">
        <v>0</v>
      </c>
      <c r="Q599" t="b">
        <v>0</v>
      </c>
      <c r="R599" t="b">
        <v>0</v>
      </c>
      <c r="S599" t="b">
        <v>0</v>
      </c>
      <c r="T599" t="b">
        <v>0</v>
      </c>
      <c r="U599" t="b">
        <v>0</v>
      </c>
      <c r="V599" t="b">
        <v>0</v>
      </c>
      <c r="W599" t="b">
        <v>0</v>
      </c>
      <c r="X599" t="b">
        <v>0</v>
      </c>
      <c r="Y599" t="b">
        <v>0</v>
      </c>
      <c r="Z599" t="b">
        <v>0</v>
      </c>
      <c r="AA599" t="b">
        <v>0</v>
      </c>
      <c r="AB599" t="b">
        <v>0</v>
      </c>
      <c r="AC599" t="b">
        <v>0</v>
      </c>
      <c r="AD599" t="b">
        <v>0</v>
      </c>
      <c r="AE599" t="b">
        <v>0</v>
      </c>
      <c r="AF599" t="b">
        <v>0</v>
      </c>
      <c r="AG599" t="b">
        <v>0</v>
      </c>
      <c r="AH599">
        <v>0</v>
      </c>
      <c r="AI599" t="b">
        <v>0</v>
      </c>
      <c r="AJ599" t="b">
        <v>0</v>
      </c>
      <c r="AK599">
        <v>498</v>
      </c>
      <c r="AL599">
        <v>0</v>
      </c>
      <c r="AM599" t="s">
        <v>171</v>
      </c>
    </row>
    <row r="600" spans="1:39" x14ac:dyDescent="0.25">
      <c r="A600" t="s">
        <v>663</v>
      </c>
      <c r="B600" t="s">
        <v>664</v>
      </c>
      <c r="C600">
        <v>816</v>
      </c>
      <c r="D600">
        <v>0</v>
      </c>
      <c r="E600" t="s">
        <v>160</v>
      </c>
      <c r="F600" t="s">
        <v>101</v>
      </c>
      <c r="G600" t="b">
        <v>1</v>
      </c>
      <c r="H600" t="b">
        <v>0</v>
      </c>
      <c r="I600" t="b">
        <v>0</v>
      </c>
      <c r="J600" t="b">
        <v>0</v>
      </c>
      <c r="K600" t="b">
        <v>0</v>
      </c>
      <c r="L600" t="b">
        <v>0</v>
      </c>
      <c r="M600" t="b">
        <v>0</v>
      </c>
      <c r="N600" t="b">
        <v>0</v>
      </c>
      <c r="O600" t="b">
        <v>1</v>
      </c>
      <c r="P600">
        <v>0</v>
      </c>
      <c r="Q600" t="b">
        <v>0</v>
      </c>
      <c r="R600" t="b">
        <v>0</v>
      </c>
      <c r="S600" t="b">
        <v>0</v>
      </c>
      <c r="T600" t="b">
        <v>0</v>
      </c>
      <c r="U600" t="b">
        <v>0</v>
      </c>
      <c r="V600" t="b">
        <v>0</v>
      </c>
      <c r="W600" t="b">
        <v>0</v>
      </c>
      <c r="X600" t="b">
        <v>0</v>
      </c>
      <c r="Y600" t="b">
        <v>0</v>
      </c>
      <c r="Z600" t="b">
        <v>0</v>
      </c>
      <c r="AA600" t="b">
        <v>0</v>
      </c>
      <c r="AB600" t="b">
        <v>0</v>
      </c>
      <c r="AC600" t="b">
        <v>0</v>
      </c>
      <c r="AD600" t="b">
        <v>0</v>
      </c>
      <c r="AE600" t="b">
        <v>0</v>
      </c>
      <c r="AF600" t="b">
        <v>0</v>
      </c>
      <c r="AG600" t="b">
        <v>0</v>
      </c>
      <c r="AH600">
        <v>0</v>
      </c>
      <c r="AI600" t="b">
        <v>0</v>
      </c>
      <c r="AJ600" t="b">
        <v>0</v>
      </c>
      <c r="AK600">
        <v>495</v>
      </c>
      <c r="AL600">
        <v>0</v>
      </c>
      <c r="AM600" t="s">
        <v>698</v>
      </c>
    </row>
    <row r="601" spans="1:39" x14ac:dyDescent="0.25">
      <c r="A601" t="s">
        <v>663</v>
      </c>
      <c r="B601" t="s">
        <v>664</v>
      </c>
      <c r="C601">
        <v>386</v>
      </c>
      <c r="D601">
        <v>0</v>
      </c>
      <c r="E601" t="s">
        <v>194</v>
      </c>
      <c r="F601" t="s">
        <v>102</v>
      </c>
      <c r="G601" t="b">
        <v>0</v>
      </c>
      <c r="H601" t="b">
        <v>0</v>
      </c>
      <c r="I601" t="b">
        <v>0</v>
      </c>
      <c r="J601" t="b">
        <v>1</v>
      </c>
      <c r="K601" t="b">
        <v>1</v>
      </c>
      <c r="L601" t="b">
        <v>0</v>
      </c>
      <c r="M601" t="b">
        <v>0</v>
      </c>
      <c r="N601" t="b">
        <v>0</v>
      </c>
      <c r="O601" t="b">
        <v>1</v>
      </c>
      <c r="P601">
        <v>0</v>
      </c>
      <c r="Q601" t="b">
        <v>1</v>
      </c>
      <c r="R601" t="b">
        <v>0</v>
      </c>
      <c r="S601" t="b">
        <v>0</v>
      </c>
      <c r="T601" t="b">
        <v>0</v>
      </c>
      <c r="U601" t="b">
        <v>0</v>
      </c>
      <c r="V601" t="b">
        <v>1</v>
      </c>
      <c r="W601" t="b">
        <v>1</v>
      </c>
      <c r="X601" t="b">
        <v>1</v>
      </c>
      <c r="Y601" t="b">
        <v>0</v>
      </c>
      <c r="Z601" t="b">
        <v>0</v>
      </c>
      <c r="AA601" t="b">
        <v>0</v>
      </c>
      <c r="AB601" t="b">
        <v>0</v>
      </c>
      <c r="AC601" t="b">
        <v>0</v>
      </c>
      <c r="AD601" t="b">
        <v>0</v>
      </c>
      <c r="AE601" t="b">
        <v>0</v>
      </c>
      <c r="AF601" t="b">
        <v>0</v>
      </c>
      <c r="AG601" t="b">
        <v>1</v>
      </c>
      <c r="AH601">
        <v>2</v>
      </c>
      <c r="AI601" t="b">
        <v>0</v>
      </c>
      <c r="AJ601" t="b">
        <v>1</v>
      </c>
      <c r="AK601">
        <v>597</v>
      </c>
      <c r="AL601">
        <v>0</v>
      </c>
      <c r="AM601" t="s">
        <v>699</v>
      </c>
    </row>
    <row r="602" spans="1:39" x14ac:dyDescent="0.25">
      <c r="A602" t="s">
        <v>663</v>
      </c>
      <c r="B602" t="s">
        <v>664</v>
      </c>
      <c r="C602">
        <v>467</v>
      </c>
      <c r="D602">
        <v>0</v>
      </c>
      <c r="E602" t="s">
        <v>190</v>
      </c>
      <c r="F602" t="s">
        <v>101</v>
      </c>
      <c r="G602" t="b">
        <v>0</v>
      </c>
      <c r="H602" t="b">
        <v>0</v>
      </c>
      <c r="I602" t="b">
        <v>0</v>
      </c>
      <c r="J602" t="b">
        <v>0</v>
      </c>
      <c r="K602" t="b">
        <v>0</v>
      </c>
      <c r="L602" t="b">
        <v>0</v>
      </c>
      <c r="M602" t="b">
        <v>0</v>
      </c>
      <c r="N602" t="b">
        <v>0</v>
      </c>
      <c r="O602" t="b">
        <v>1</v>
      </c>
      <c r="P602">
        <v>2</v>
      </c>
      <c r="Q602" t="b">
        <v>0</v>
      </c>
      <c r="R602" t="b">
        <v>0</v>
      </c>
      <c r="S602" t="b">
        <v>0</v>
      </c>
      <c r="T602" t="b">
        <v>0</v>
      </c>
      <c r="U602" t="b">
        <v>0</v>
      </c>
      <c r="V602" t="b">
        <v>0</v>
      </c>
      <c r="W602" t="b">
        <v>0</v>
      </c>
      <c r="X602" t="b">
        <v>0</v>
      </c>
      <c r="Y602" t="b">
        <v>0</v>
      </c>
      <c r="Z602" t="b">
        <v>0</v>
      </c>
      <c r="AA602" t="b">
        <v>0</v>
      </c>
      <c r="AB602" t="b">
        <v>0</v>
      </c>
      <c r="AC602" t="b">
        <v>0</v>
      </c>
      <c r="AD602" t="b">
        <v>0</v>
      </c>
      <c r="AE602" t="b">
        <v>0</v>
      </c>
      <c r="AF602" t="b">
        <v>0</v>
      </c>
      <c r="AG602" t="b">
        <v>0</v>
      </c>
      <c r="AH602">
        <v>0</v>
      </c>
      <c r="AI602" t="b">
        <v>0</v>
      </c>
      <c r="AJ602" t="b">
        <v>1</v>
      </c>
      <c r="AK602">
        <v>62</v>
      </c>
      <c r="AL602">
        <v>0</v>
      </c>
      <c r="AM602" t="s">
        <v>176</v>
      </c>
    </row>
    <row r="603" spans="1:39" x14ac:dyDescent="0.25">
      <c r="A603" t="s">
        <v>663</v>
      </c>
      <c r="B603" t="s">
        <v>664</v>
      </c>
      <c r="C603">
        <v>895</v>
      </c>
      <c r="D603">
        <v>0</v>
      </c>
      <c r="E603" t="s">
        <v>190</v>
      </c>
      <c r="F603" t="s">
        <v>101</v>
      </c>
      <c r="G603" t="b">
        <v>0</v>
      </c>
      <c r="H603" t="b">
        <v>0</v>
      </c>
      <c r="I603" t="b">
        <v>0</v>
      </c>
      <c r="J603" t="b">
        <v>0</v>
      </c>
      <c r="K603" t="b">
        <v>0</v>
      </c>
      <c r="L603" t="b">
        <v>0</v>
      </c>
      <c r="M603" t="b">
        <v>0</v>
      </c>
      <c r="N603" t="b">
        <v>0</v>
      </c>
      <c r="O603" t="b">
        <v>1</v>
      </c>
      <c r="P603">
        <v>2</v>
      </c>
      <c r="Q603" t="b">
        <v>0</v>
      </c>
      <c r="R603" t="b">
        <v>0</v>
      </c>
      <c r="S603" t="b">
        <v>0</v>
      </c>
      <c r="T603" t="b">
        <v>0</v>
      </c>
      <c r="U603" t="b">
        <v>0</v>
      </c>
      <c r="V603" t="b">
        <v>0</v>
      </c>
      <c r="W603" t="b">
        <v>0</v>
      </c>
      <c r="X603" t="b">
        <v>0</v>
      </c>
      <c r="Y603" t="b">
        <v>0</v>
      </c>
      <c r="Z603" t="b">
        <v>0</v>
      </c>
      <c r="AA603" t="b">
        <v>0</v>
      </c>
      <c r="AB603" t="b">
        <v>0</v>
      </c>
      <c r="AC603" t="b">
        <v>0</v>
      </c>
      <c r="AD603" t="b">
        <v>0</v>
      </c>
      <c r="AE603" t="b">
        <v>0</v>
      </c>
      <c r="AF603" t="b">
        <v>0</v>
      </c>
      <c r="AG603" t="b">
        <v>0</v>
      </c>
      <c r="AH603">
        <v>0</v>
      </c>
      <c r="AI603" t="b">
        <v>0</v>
      </c>
      <c r="AJ603" t="b">
        <v>1</v>
      </c>
      <c r="AK603">
        <v>66</v>
      </c>
      <c r="AL603">
        <v>0</v>
      </c>
      <c r="AM603" t="s">
        <v>700</v>
      </c>
    </row>
    <row r="604" spans="1:39" x14ac:dyDescent="0.25">
      <c r="A604" t="s">
        <v>663</v>
      </c>
      <c r="B604" t="s">
        <v>664</v>
      </c>
      <c r="C604">
        <v>390</v>
      </c>
      <c r="D604">
        <v>0</v>
      </c>
      <c r="E604" t="s">
        <v>19</v>
      </c>
      <c r="F604" t="s">
        <v>101</v>
      </c>
      <c r="G604" t="b">
        <v>0</v>
      </c>
      <c r="H604" t="b">
        <v>0</v>
      </c>
      <c r="I604" t="b">
        <v>0</v>
      </c>
      <c r="J604" t="b">
        <v>0</v>
      </c>
      <c r="K604" t="b">
        <v>0</v>
      </c>
      <c r="L604" t="b">
        <v>0</v>
      </c>
      <c r="M604" t="b">
        <v>0</v>
      </c>
      <c r="N604" t="b">
        <v>0</v>
      </c>
      <c r="O604" t="b">
        <v>0</v>
      </c>
      <c r="P604">
        <v>0</v>
      </c>
      <c r="Q604" t="b">
        <v>0</v>
      </c>
      <c r="R604" t="b">
        <v>0</v>
      </c>
      <c r="S604" t="b">
        <v>0</v>
      </c>
      <c r="T604" t="b">
        <v>0</v>
      </c>
      <c r="U604" t="b">
        <v>0</v>
      </c>
      <c r="V604" t="b">
        <v>0</v>
      </c>
      <c r="W604" t="b">
        <v>0</v>
      </c>
      <c r="X604" t="b">
        <v>0</v>
      </c>
      <c r="Y604" t="b">
        <v>0</v>
      </c>
      <c r="Z604" t="b">
        <v>0</v>
      </c>
      <c r="AA604" t="b">
        <v>0</v>
      </c>
      <c r="AB604" t="b">
        <v>0</v>
      </c>
      <c r="AC604" t="b">
        <v>0</v>
      </c>
      <c r="AD604" t="b">
        <v>0</v>
      </c>
      <c r="AE604" t="b">
        <v>0</v>
      </c>
      <c r="AF604" t="b">
        <v>0</v>
      </c>
      <c r="AG604" t="b">
        <v>0</v>
      </c>
      <c r="AH604">
        <v>0</v>
      </c>
      <c r="AI604" t="b">
        <v>0</v>
      </c>
      <c r="AJ604" t="b">
        <v>1</v>
      </c>
      <c r="AK604">
        <v>106</v>
      </c>
      <c r="AL604">
        <v>0</v>
      </c>
      <c r="AM604" t="s">
        <v>680</v>
      </c>
    </row>
    <row r="605" spans="1:39" x14ac:dyDescent="0.25">
      <c r="A605" t="s">
        <v>663</v>
      </c>
      <c r="B605" t="s">
        <v>664</v>
      </c>
      <c r="C605">
        <v>172</v>
      </c>
      <c r="D605">
        <v>0</v>
      </c>
      <c r="E605" t="s">
        <v>160</v>
      </c>
      <c r="F605" t="s">
        <v>101</v>
      </c>
      <c r="G605" t="b">
        <v>0</v>
      </c>
      <c r="H605" t="b">
        <v>0</v>
      </c>
      <c r="I605" t="b">
        <v>0</v>
      </c>
      <c r="J605" t="b">
        <v>0</v>
      </c>
      <c r="K605" t="b">
        <v>0</v>
      </c>
      <c r="L605" t="b">
        <v>0</v>
      </c>
      <c r="M605" t="b">
        <v>0</v>
      </c>
      <c r="N605" t="b">
        <v>0</v>
      </c>
      <c r="O605" t="b">
        <v>1</v>
      </c>
      <c r="P605">
        <v>0</v>
      </c>
      <c r="Q605" t="b">
        <v>0</v>
      </c>
      <c r="R605" t="b">
        <v>0</v>
      </c>
      <c r="S605" t="b">
        <v>0</v>
      </c>
      <c r="T605" t="b">
        <v>0</v>
      </c>
      <c r="U605" t="b">
        <v>0</v>
      </c>
      <c r="V605" t="b">
        <v>0</v>
      </c>
      <c r="W605" t="b">
        <v>0</v>
      </c>
      <c r="X605" t="b">
        <v>0</v>
      </c>
      <c r="Y605" t="b">
        <v>0</v>
      </c>
      <c r="Z605" t="b">
        <v>0</v>
      </c>
      <c r="AA605" t="b">
        <v>0</v>
      </c>
      <c r="AB605" t="b">
        <v>0</v>
      </c>
      <c r="AC605" t="b">
        <v>0</v>
      </c>
      <c r="AD605" t="b">
        <v>0</v>
      </c>
      <c r="AE605" t="b">
        <v>0</v>
      </c>
      <c r="AF605" t="b">
        <v>0</v>
      </c>
      <c r="AG605" t="b">
        <v>0</v>
      </c>
      <c r="AH605">
        <v>0</v>
      </c>
      <c r="AI605" t="b">
        <v>1</v>
      </c>
      <c r="AJ605" t="b">
        <v>0</v>
      </c>
      <c r="AK605">
        <v>285</v>
      </c>
      <c r="AL605">
        <v>0</v>
      </c>
      <c r="AM605" t="s">
        <v>701</v>
      </c>
    </row>
    <row r="606" spans="1:39" x14ac:dyDescent="0.25">
      <c r="A606" t="s">
        <v>663</v>
      </c>
      <c r="B606" t="s">
        <v>664</v>
      </c>
      <c r="C606">
        <v>468</v>
      </c>
      <c r="D606">
        <v>0</v>
      </c>
      <c r="E606" t="s">
        <v>169</v>
      </c>
      <c r="F606" t="s">
        <v>101</v>
      </c>
      <c r="G606" t="b">
        <v>0</v>
      </c>
      <c r="H606" t="b">
        <v>0</v>
      </c>
      <c r="I606" t="b">
        <v>0</v>
      </c>
      <c r="J606" t="b">
        <v>0</v>
      </c>
      <c r="K606" t="b">
        <v>0</v>
      </c>
      <c r="L606" t="b">
        <v>0</v>
      </c>
      <c r="M606" t="b">
        <v>0</v>
      </c>
      <c r="N606" t="b">
        <v>0</v>
      </c>
      <c r="O606" t="b">
        <v>0</v>
      </c>
      <c r="P606">
        <v>0</v>
      </c>
      <c r="Q606" t="b">
        <v>0</v>
      </c>
      <c r="R606" t="b">
        <v>0</v>
      </c>
      <c r="S606" t="b">
        <v>0</v>
      </c>
      <c r="T606" t="b">
        <v>0</v>
      </c>
      <c r="U606" t="b">
        <v>0</v>
      </c>
      <c r="V606" t="b">
        <v>0</v>
      </c>
      <c r="W606" t="b">
        <v>0</v>
      </c>
      <c r="X606" t="b">
        <v>0</v>
      </c>
      <c r="Y606" t="b">
        <v>0</v>
      </c>
      <c r="Z606" t="b">
        <v>0</v>
      </c>
      <c r="AA606" t="b">
        <v>0</v>
      </c>
      <c r="AB606" t="b">
        <v>0</v>
      </c>
      <c r="AC606" t="b">
        <v>0</v>
      </c>
      <c r="AD606" t="b">
        <v>0</v>
      </c>
      <c r="AE606" t="b">
        <v>0</v>
      </c>
      <c r="AF606" t="b">
        <v>1</v>
      </c>
      <c r="AG606" t="b">
        <v>0</v>
      </c>
      <c r="AH606">
        <v>0</v>
      </c>
      <c r="AI606" t="b">
        <v>0</v>
      </c>
      <c r="AJ606" t="b">
        <v>1</v>
      </c>
      <c r="AK606">
        <v>67</v>
      </c>
      <c r="AL606">
        <v>0</v>
      </c>
      <c r="AM606" t="s">
        <v>669</v>
      </c>
    </row>
    <row r="607" spans="1:39" x14ac:dyDescent="0.25">
      <c r="A607" t="s">
        <v>663</v>
      </c>
      <c r="B607" t="s">
        <v>664</v>
      </c>
      <c r="C607">
        <v>555</v>
      </c>
      <c r="D607">
        <v>0</v>
      </c>
      <c r="E607" t="s">
        <v>183</v>
      </c>
      <c r="F607" t="s">
        <v>101</v>
      </c>
      <c r="G607" t="b">
        <v>0</v>
      </c>
      <c r="H607" t="b">
        <v>0</v>
      </c>
      <c r="I607" t="b">
        <v>0</v>
      </c>
      <c r="J607" t="b">
        <v>0</v>
      </c>
      <c r="K607" t="b">
        <v>0</v>
      </c>
      <c r="L607" t="b">
        <v>0</v>
      </c>
      <c r="M607" t="b">
        <v>0</v>
      </c>
      <c r="N607" t="b">
        <v>0</v>
      </c>
      <c r="O607" t="b">
        <v>1</v>
      </c>
      <c r="P607">
        <v>0</v>
      </c>
      <c r="Q607" t="b">
        <v>0</v>
      </c>
      <c r="R607" t="b">
        <v>0</v>
      </c>
      <c r="S607" t="b">
        <v>0</v>
      </c>
      <c r="T607" t="b">
        <v>0</v>
      </c>
      <c r="U607" t="b">
        <v>0</v>
      </c>
      <c r="V607" t="b">
        <v>0</v>
      </c>
      <c r="W607" t="b">
        <v>0</v>
      </c>
      <c r="X607" t="b">
        <v>0</v>
      </c>
      <c r="Y607" t="b">
        <v>0</v>
      </c>
      <c r="Z607" t="b">
        <v>0</v>
      </c>
      <c r="AA607" t="b">
        <v>0</v>
      </c>
      <c r="AB607" t="b">
        <v>0</v>
      </c>
      <c r="AC607" t="b">
        <v>0</v>
      </c>
      <c r="AD607" t="b">
        <v>0</v>
      </c>
      <c r="AE607" t="b">
        <v>0</v>
      </c>
      <c r="AF607" t="b">
        <v>0</v>
      </c>
      <c r="AG607" t="b">
        <v>0</v>
      </c>
      <c r="AH607">
        <v>2</v>
      </c>
      <c r="AI607" t="b">
        <v>0</v>
      </c>
      <c r="AJ607" t="b">
        <v>1</v>
      </c>
      <c r="AK607">
        <v>533</v>
      </c>
      <c r="AL607">
        <v>0</v>
      </c>
      <c r="AM607" t="s">
        <v>702</v>
      </c>
    </row>
    <row r="608" spans="1:39" x14ac:dyDescent="0.25">
      <c r="A608" t="s">
        <v>663</v>
      </c>
      <c r="B608" t="s">
        <v>664</v>
      </c>
      <c r="C608">
        <v>896</v>
      </c>
      <c r="D608">
        <v>0</v>
      </c>
      <c r="E608" t="s">
        <v>166</v>
      </c>
      <c r="F608" t="s">
        <v>101</v>
      </c>
      <c r="G608" t="b">
        <v>0</v>
      </c>
      <c r="H608" t="b">
        <v>0</v>
      </c>
      <c r="I608" t="b">
        <v>0</v>
      </c>
      <c r="J608" t="b">
        <v>0</v>
      </c>
      <c r="K608" t="b">
        <v>0</v>
      </c>
      <c r="L608" t="b">
        <v>0</v>
      </c>
      <c r="M608" t="b">
        <v>0</v>
      </c>
      <c r="N608" t="b">
        <v>0</v>
      </c>
      <c r="O608" t="b">
        <v>0</v>
      </c>
      <c r="P608">
        <v>0</v>
      </c>
      <c r="Q608" t="b">
        <v>0</v>
      </c>
      <c r="R608" t="b">
        <v>0</v>
      </c>
      <c r="S608" t="b">
        <v>0</v>
      </c>
      <c r="T608" t="b">
        <v>0</v>
      </c>
      <c r="U608" t="b">
        <v>0</v>
      </c>
      <c r="V608" t="b">
        <v>0</v>
      </c>
      <c r="W608" t="b">
        <v>0</v>
      </c>
      <c r="X608" t="b">
        <v>0</v>
      </c>
      <c r="Y608" t="b">
        <v>0</v>
      </c>
      <c r="Z608" t="b">
        <v>0</v>
      </c>
      <c r="AA608" t="b">
        <v>0</v>
      </c>
      <c r="AB608" t="b">
        <v>0</v>
      </c>
      <c r="AC608" t="b">
        <v>0</v>
      </c>
      <c r="AD608" t="b">
        <v>0</v>
      </c>
      <c r="AE608" t="b">
        <v>0</v>
      </c>
      <c r="AF608" t="b">
        <v>0</v>
      </c>
      <c r="AG608" t="b">
        <v>0</v>
      </c>
      <c r="AH608">
        <v>0</v>
      </c>
      <c r="AI608" t="b">
        <v>0</v>
      </c>
      <c r="AJ608" t="b">
        <v>1</v>
      </c>
      <c r="AK608">
        <v>506</v>
      </c>
      <c r="AL608">
        <v>0</v>
      </c>
      <c r="AM608" t="s">
        <v>703</v>
      </c>
    </row>
    <row r="609" spans="1:39" x14ac:dyDescent="0.25">
      <c r="A609" t="s">
        <v>663</v>
      </c>
      <c r="B609" t="s">
        <v>664</v>
      </c>
      <c r="C609">
        <v>648</v>
      </c>
      <c r="D609">
        <v>0</v>
      </c>
      <c r="E609" t="s">
        <v>160</v>
      </c>
      <c r="F609" t="s">
        <v>101</v>
      </c>
      <c r="G609" t="b">
        <v>1</v>
      </c>
      <c r="H609" t="b">
        <v>0</v>
      </c>
      <c r="I609" t="b">
        <v>0</v>
      </c>
      <c r="J609" t="b">
        <v>0</v>
      </c>
      <c r="K609" t="b">
        <v>0</v>
      </c>
      <c r="L609" t="b">
        <v>0</v>
      </c>
      <c r="M609" t="b">
        <v>0</v>
      </c>
      <c r="N609" t="b">
        <v>0</v>
      </c>
      <c r="O609" t="b">
        <v>1</v>
      </c>
      <c r="P609">
        <v>0</v>
      </c>
      <c r="Q609" t="b">
        <v>0</v>
      </c>
      <c r="R609" t="b">
        <v>0</v>
      </c>
      <c r="S609" t="b">
        <v>0</v>
      </c>
      <c r="T609" t="b">
        <v>0</v>
      </c>
      <c r="U609" t="b">
        <v>0</v>
      </c>
      <c r="V609" t="b">
        <v>0</v>
      </c>
      <c r="W609" t="b">
        <v>0</v>
      </c>
      <c r="X609" t="b">
        <v>0</v>
      </c>
      <c r="Y609" t="b">
        <v>0</v>
      </c>
      <c r="Z609" t="b">
        <v>0</v>
      </c>
      <c r="AA609" t="b">
        <v>0</v>
      </c>
      <c r="AB609" t="b">
        <v>0</v>
      </c>
      <c r="AC609" t="b">
        <v>0</v>
      </c>
      <c r="AD609" t="b">
        <v>0</v>
      </c>
      <c r="AE609" t="b">
        <v>0</v>
      </c>
      <c r="AF609" t="b">
        <v>0</v>
      </c>
      <c r="AG609" t="b">
        <v>0</v>
      </c>
      <c r="AH609">
        <v>0</v>
      </c>
      <c r="AI609" t="b">
        <v>0</v>
      </c>
      <c r="AJ609" t="b">
        <v>0</v>
      </c>
      <c r="AK609">
        <v>462</v>
      </c>
      <c r="AL609">
        <v>0</v>
      </c>
      <c r="AM609" t="s">
        <v>704</v>
      </c>
    </row>
    <row r="610" spans="1:39" x14ac:dyDescent="0.25">
      <c r="A610" t="s">
        <v>663</v>
      </c>
      <c r="B610" t="s">
        <v>664</v>
      </c>
      <c r="C610">
        <v>34</v>
      </c>
      <c r="D610">
        <v>0</v>
      </c>
      <c r="E610" t="s">
        <v>166</v>
      </c>
      <c r="F610" t="s">
        <v>101</v>
      </c>
      <c r="G610" t="b">
        <v>0</v>
      </c>
      <c r="H610" t="b">
        <v>0</v>
      </c>
      <c r="I610" t="b">
        <v>0</v>
      </c>
      <c r="J610" t="b">
        <v>0</v>
      </c>
      <c r="K610" t="b">
        <v>0</v>
      </c>
      <c r="L610" t="b">
        <v>0</v>
      </c>
      <c r="M610" t="b">
        <v>0</v>
      </c>
      <c r="N610" t="b">
        <v>0</v>
      </c>
      <c r="O610" t="b">
        <v>0</v>
      </c>
      <c r="P610">
        <v>0</v>
      </c>
      <c r="Q610" t="b">
        <v>0</v>
      </c>
      <c r="R610" t="b">
        <v>0</v>
      </c>
      <c r="S610" t="b">
        <v>0</v>
      </c>
      <c r="T610" t="b">
        <v>0</v>
      </c>
      <c r="U610" t="b">
        <v>0</v>
      </c>
      <c r="V610" t="b">
        <v>0</v>
      </c>
      <c r="W610" t="b">
        <v>0</v>
      </c>
      <c r="X610" t="b">
        <v>0</v>
      </c>
      <c r="Y610" t="b">
        <v>0</v>
      </c>
      <c r="Z610" t="b">
        <v>0</v>
      </c>
      <c r="AA610" t="b">
        <v>0</v>
      </c>
      <c r="AB610" t="b">
        <v>0</v>
      </c>
      <c r="AC610" t="b">
        <v>0</v>
      </c>
      <c r="AD610" t="b">
        <v>0</v>
      </c>
      <c r="AE610" t="b">
        <v>0</v>
      </c>
      <c r="AF610" t="b">
        <v>0</v>
      </c>
      <c r="AG610" t="b">
        <v>0</v>
      </c>
      <c r="AH610">
        <v>0</v>
      </c>
      <c r="AI610" t="b">
        <v>0</v>
      </c>
      <c r="AJ610" t="b">
        <v>1</v>
      </c>
      <c r="AK610">
        <v>435</v>
      </c>
      <c r="AL610">
        <v>0</v>
      </c>
      <c r="AM610" t="s">
        <v>705</v>
      </c>
    </row>
    <row r="611" spans="1:39" x14ac:dyDescent="0.25">
      <c r="A611" t="s">
        <v>663</v>
      </c>
      <c r="B611" t="s">
        <v>664</v>
      </c>
      <c r="C611">
        <v>560</v>
      </c>
      <c r="D611">
        <v>0</v>
      </c>
      <c r="E611" t="s">
        <v>166</v>
      </c>
      <c r="F611" t="s">
        <v>101</v>
      </c>
      <c r="G611" t="b">
        <v>0</v>
      </c>
      <c r="H611" t="b">
        <v>0</v>
      </c>
      <c r="I611" t="b">
        <v>0</v>
      </c>
      <c r="J611" t="b">
        <v>0</v>
      </c>
      <c r="K611" t="b">
        <v>0</v>
      </c>
      <c r="L611" t="b">
        <v>0</v>
      </c>
      <c r="M611" t="b">
        <v>0</v>
      </c>
      <c r="N611" t="b">
        <v>0</v>
      </c>
      <c r="O611" t="b">
        <v>0</v>
      </c>
      <c r="P611">
        <v>0</v>
      </c>
      <c r="Q611" t="b">
        <v>0</v>
      </c>
      <c r="R611" t="b">
        <v>0</v>
      </c>
      <c r="S611" t="b">
        <v>0</v>
      </c>
      <c r="T611" t="b">
        <v>0</v>
      </c>
      <c r="U611" t="b">
        <v>0</v>
      </c>
      <c r="V611" t="b">
        <v>0</v>
      </c>
      <c r="W611" t="b">
        <v>0</v>
      </c>
      <c r="X611" t="b">
        <v>0</v>
      </c>
      <c r="Y611" t="b">
        <v>0</v>
      </c>
      <c r="Z611" t="b">
        <v>0</v>
      </c>
      <c r="AA611" t="b">
        <v>0</v>
      </c>
      <c r="AB611" t="b">
        <v>0</v>
      </c>
      <c r="AC611" t="b">
        <v>0</v>
      </c>
      <c r="AD611" t="b">
        <v>0</v>
      </c>
      <c r="AE611" t="b">
        <v>0</v>
      </c>
      <c r="AF611" t="b">
        <v>0</v>
      </c>
      <c r="AG611" t="b">
        <v>0</v>
      </c>
      <c r="AH611">
        <v>0</v>
      </c>
      <c r="AI611" t="b">
        <v>0</v>
      </c>
      <c r="AJ611" t="b">
        <v>1</v>
      </c>
      <c r="AK611">
        <v>207</v>
      </c>
      <c r="AL611">
        <v>0</v>
      </c>
      <c r="AM611" t="s">
        <v>706</v>
      </c>
    </row>
    <row r="612" spans="1:39" x14ac:dyDescent="0.25">
      <c r="A612" t="s">
        <v>663</v>
      </c>
      <c r="B612" t="s">
        <v>664</v>
      </c>
      <c r="C612">
        <v>41</v>
      </c>
      <c r="D612">
        <v>0</v>
      </c>
      <c r="E612" t="s">
        <v>166</v>
      </c>
      <c r="F612" t="s">
        <v>101</v>
      </c>
      <c r="G612" t="b">
        <v>0</v>
      </c>
      <c r="H612" t="b">
        <v>0</v>
      </c>
      <c r="I612" t="b">
        <v>0</v>
      </c>
      <c r="J612" t="b">
        <v>0</v>
      </c>
      <c r="K612" t="b">
        <v>0</v>
      </c>
      <c r="L612" t="b">
        <v>0</v>
      </c>
      <c r="M612" t="b">
        <v>0</v>
      </c>
      <c r="N612" t="b">
        <v>0</v>
      </c>
      <c r="O612" t="b">
        <v>0</v>
      </c>
      <c r="P612">
        <v>0</v>
      </c>
      <c r="Q612" t="b">
        <v>0</v>
      </c>
      <c r="R612" t="b">
        <v>0</v>
      </c>
      <c r="S612" t="b">
        <v>0</v>
      </c>
      <c r="T612" t="b">
        <v>0</v>
      </c>
      <c r="U612" t="b">
        <v>0</v>
      </c>
      <c r="V612" t="b">
        <v>0</v>
      </c>
      <c r="W612" t="b">
        <v>0</v>
      </c>
      <c r="X612" t="b">
        <v>0</v>
      </c>
      <c r="Y612" t="b">
        <v>0</v>
      </c>
      <c r="Z612" t="b">
        <v>0</v>
      </c>
      <c r="AA612" t="b">
        <v>0</v>
      </c>
      <c r="AB612" t="b">
        <v>0</v>
      </c>
      <c r="AC612" t="b">
        <v>0</v>
      </c>
      <c r="AD612" t="b">
        <v>0</v>
      </c>
      <c r="AE612" t="b">
        <v>0</v>
      </c>
      <c r="AF612" t="b">
        <v>0</v>
      </c>
      <c r="AG612" t="b">
        <v>0</v>
      </c>
      <c r="AH612">
        <v>0</v>
      </c>
      <c r="AI612" t="b">
        <v>0</v>
      </c>
      <c r="AJ612" t="b">
        <v>1</v>
      </c>
      <c r="AK612">
        <v>720</v>
      </c>
      <c r="AL612">
        <v>0</v>
      </c>
      <c r="AM612" t="s">
        <v>707</v>
      </c>
    </row>
    <row r="613" spans="1:39" x14ac:dyDescent="0.25">
      <c r="A613" t="s">
        <v>663</v>
      </c>
      <c r="B613" t="s">
        <v>664</v>
      </c>
      <c r="C613">
        <v>721</v>
      </c>
      <c r="D613">
        <v>1</v>
      </c>
      <c r="E613" t="s">
        <v>186</v>
      </c>
      <c r="F613" t="s">
        <v>102</v>
      </c>
      <c r="G613" t="b">
        <v>0</v>
      </c>
      <c r="H613" t="b">
        <v>0</v>
      </c>
      <c r="I613" t="b">
        <v>0</v>
      </c>
      <c r="J613" t="b">
        <v>0</v>
      </c>
      <c r="K613" t="b">
        <v>0</v>
      </c>
      <c r="L613" t="b">
        <v>0</v>
      </c>
      <c r="M613" t="b">
        <v>0</v>
      </c>
      <c r="N613" t="b">
        <v>0</v>
      </c>
      <c r="O613" t="b">
        <v>1</v>
      </c>
      <c r="P613">
        <v>0</v>
      </c>
      <c r="Q613" t="b">
        <v>1</v>
      </c>
      <c r="R613" t="b">
        <v>0</v>
      </c>
      <c r="S613" t="b">
        <v>0</v>
      </c>
      <c r="T613" t="b">
        <v>0</v>
      </c>
      <c r="U613" t="b">
        <v>0</v>
      </c>
      <c r="V613" t="b">
        <v>1</v>
      </c>
      <c r="W613" t="b">
        <v>1</v>
      </c>
      <c r="X613" t="b">
        <v>1</v>
      </c>
      <c r="Y613" t="b">
        <v>0</v>
      </c>
      <c r="Z613" t="b">
        <v>0</v>
      </c>
      <c r="AA613" t="b">
        <v>0</v>
      </c>
      <c r="AB613" t="b">
        <v>0</v>
      </c>
      <c r="AC613" t="b">
        <v>0</v>
      </c>
      <c r="AD613" t="b">
        <v>0</v>
      </c>
      <c r="AE613" t="b">
        <v>0</v>
      </c>
      <c r="AF613" t="b">
        <v>0</v>
      </c>
      <c r="AG613" t="b">
        <v>0</v>
      </c>
      <c r="AH613">
        <v>1</v>
      </c>
      <c r="AI613" t="b">
        <v>0</v>
      </c>
      <c r="AJ613" t="b">
        <v>1</v>
      </c>
      <c r="AK613">
        <v>1516</v>
      </c>
      <c r="AL613">
        <v>0</v>
      </c>
      <c r="AM613" t="s">
        <v>708</v>
      </c>
    </row>
    <row r="614" spans="1:39" x14ac:dyDescent="0.25">
      <c r="A614" t="s">
        <v>663</v>
      </c>
      <c r="B614" t="s">
        <v>664</v>
      </c>
      <c r="C614">
        <v>25</v>
      </c>
      <c r="D614">
        <v>0</v>
      </c>
      <c r="E614" t="s">
        <v>166</v>
      </c>
      <c r="F614" t="s">
        <v>101</v>
      </c>
      <c r="G614" t="b">
        <v>0</v>
      </c>
      <c r="H614" t="b">
        <v>0</v>
      </c>
      <c r="I614" t="b">
        <v>0</v>
      </c>
      <c r="J614" t="b">
        <v>0</v>
      </c>
      <c r="K614" t="b">
        <v>0</v>
      </c>
      <c r="L614" t="b">
        <v>0</v>
      </c>
      <c r="M614" t="b">
        <v>0</v>
      </c>
      <c r="N614" t="b">
        <v>0</v>
      </c>
      <c r="O614" t="b">
        <v>0</v>
      </c>
      <c r="P614">
        <v>0</v>
      </c>
      <c r="Q614" t="b">
        <v>0</v>
      </c>
      <c r="R614" t="b">
        <v>0</v>
      </c>
      <c r="S614" t="b">
        <v>0</v>
      </c>
      <c r="T614" t="b">
        <v>0</v>
      </c>
      <c r="U614" t="b">
        <v>0</v>
      </c>
      <c r="V614" t="b">
        <v>0</v>
      </c>
      <c r="W614" t="b">
        <v>0</v>
      </c>
      <c r="X614" t="b">
        <v>0</v>
      </c>
      <c r="Y614" t="b">
        <v>0</v>
      </c>
      <c r="Z614" t="b">
        <v>0</v>
      </c>
      <c r="AA614" t="b">
        <v>0</v>
      </c>
      <c r="AB614" t="b">
        <v>0</v>
      </c>
      <c r="AC614" t="b">
        <v>0</v>
      </c>
      <c r="AD614" t="b">
        <v>0</v>
      </c>
      <c r="AE614" t="b">
        <v>0</v>
      </c>
      <c r="AF614" t="b">
        <v>0</v>
      </c>
      <c r="AG614" t="b">
        <v>0</v>
      </c>
      <c r="AH614">
        <v>0</v>
      </c>
      <c r="AI614" t="b">
        <v>0</v>
      </c>
      <c r="AJ614" t="b">
        <v>1</v>
      </c>
      <c r="AK614">
        <v>152</v>
      </c>
      <c r="AL614">
        <v>0</v>
      </c>
      <c r="AM614" t="s">
        <v>709</v>
      </c>
    </row>
    <row r="615" spans="1:39" x14ac:dyDescent="0.25">
      <c r="A615" t="s">
        <v>663</v>
      </c>
      <c r="B615" t="s">
        <v>664</v>
      </c>
      <c r="C615">
        <v>564</v>
      </c>
      <c r="D615">
        <v>0</v>
      </c>
      <c r="E615" t="s">
        <v>19</v>
      </c>
      <c r="F615" t="s">
        <v>101</v>
      </c>
      <c r="G615" t="b">
        <v>0</v>
      </c>
      <c r="H615" t="b">
        <v>0</v>
      </c>
      <c r="I615" t="b">
        <v>0</v>
      </c>
      <c r="J615" t="b">
        <v>0</v>
      </c>
      <c r="K615" t="b">
        <v>0</v>
      </c>
      <c r="L615" t="b">
        <v>0</v>
      </c>
      <c r="M615" t="b">
        <v>0</v>
      </c>
      <c r="N615" t="b">
        <v>0</v>
      </c>
      <c r="O615" t="b">
        <v>0</v>
      </c>
      <c r="P615">
        <v>0</v>
      </c>
      <c r="Q615" t="b">
        <v>0</v>
      </c>
      <c r="R615" t="b">
        <v>0</v>
      </c>
      <c r="S615" t="b">
        <v>0</v>
      </c>
      <c r="T615" t="b">
        <v>0</v>
      </c>
      <c r="U615" t="b">
        <v>0</v>
      </c>
      <c r="V615" t="b">
        <v>0</v>
      </c>
      <c r="W615" t="b">
        <v>0</v>
      </c>
      <c r="X615" t="b">
        <v>0</v>
      </c>
      <c r="Y615" t="b">
        <v>0</v>
      </c>
      <c r="Z615" t="b">
        <v>0</v>
      </c>
      <c r="AA615" t="b">
        <v>0</v>
      </c>
      <c r="AB615" t="b">
        <v>0</v>
      </c>
      <c r="AC615" t="b">
        <v>0</v>
      </c>
      <c r="AD615" t="b">
        <v>0</v>
      </c>
      <c r="AE615" t="b">
        <v>0</v>
      </c>
      <c r="AF615" t="b">
        <v>0</v>
      </c>
      <c r="AG615" t="b">
        <v>0</v>
      </c>
      <c r="AH615">
        <v>0</v>
      </c>
      <c r="AI615" t="b">
        <v>0</v>
      </c>
      <c r="AJ615" t="b">
        <v>1</v>
      </c>
      <c r="AK615">
        <v>89</v>
      </c>
      <c r="AL615">
        <v>0</v>
      </c>
      <c r="AM615" t="s">
        <v>710</v>
      </c>
    </row>
    <row r="616" spans="1:39" x14ac:dyDescent="0.25">
      <c r="A616" t="s">
        <v>663</v>
      </c>
      <c r="B616" t="s">
        <v>664</v>
      </c>
      <c r="C616">
        <v>884</v>
      </c>
      <c r="D616">
        <v>0</v>
      </c>
      <c r="E616" t="s">
        <v>183</v>
      </c>
      <c r="F616" t="s">
        <v>101</v>
      </c>
      <c r="G616" t="b">
        <v>0</v>
      </c>
      <c r="H616" t="b">
        <v>0</v>
      </c>
      <c r="I616" t="b">
        <v>0</v>
      </c>
      <c r="J616" t="b">
        <v>0</v>
      </c>
      <c r="K616" t="b">
        <v>0</v>
      </c>
      <c r="L616" t="b">
        <v>0</v>
      </c>
      <c r="M616" t="b">
        <v>0</v>
      </c>
      <c r="N616" t="b">
        <v>0</v>
      </c>
      <c r="O616" t="b">
        <v>1</v>
      </c>
      <c r="P616">
        <v>0</v>
      </c>
      <c r="Q616" t="b">
        <v>0</v>
      </c>
      <c r="R616" t="b">
        <v>0</v>
      </c>
      <c r="S616" t="b">
        <v>0</v>
      </c>
      <c r="T616" t="b">
        <v>0</v>
      </c>
      <c r="U616" t="b">
        <v>0</v>
      </c>
      <c r="V616" t="b">
        <v>0</v>
      </c>
      <c r="W616" t="b">
        <v>0</v>
      </c>
      <c r="X616" t="b">
        <v>0</v>
      </c>
      <c r="Y616" t="b">
        <v>0</v>
      </c>
      <c r="Z616" t="b">
        <v>0</v>
      </c>
      <c r="AA616" t="b">
        <v>0</v>
      </c>
      <c r="AB616" t="b">
        <v>0</v>
      </c>
      <c r="AC616" t="b">
        <v>0</v>
      </c>
      <c r="AD616" t="b">
        <v>0</v>
      </c>
      <c r="AE616" t="b">
        <v>0</v>
      </c>
      <c r="AF616" t="b">
        <v>0</v>
      </c>
      <c r="AG616" t="b">
        <v>0</v>
      </c>
      <c r="AH616">
        <v>1</v>
      </c>
      <c r="AI616" t="b">
        <v>0</v>
      </c>
      <c r="AJ616" t="b">
        <v>1</v>
      </c>
      <c r="AK616">
        <v>2044</v>
      </c>
      <c r="AL616">
        <v>0</v>
      </c>
      <c r="AM616" t="s">
        <v>171</v>
      </c>
    </row>
    <row r="617" spans="1:39" x14ac:dyDescent="0.25">
      <c r="A617" t="s">
        <v>711</v>
      </c>
      <c r="B617" t="s">
        <v>712</v>
      </c>
      <c r="C617">
        <v>1031</v>
      </c>
      <c r="D617">
        <v>0</v>
      </c>
      <c r="E617" t="s">
        <v>183</v>
      </c>
      <c r="F617" t="s">
        <v>101</v>
      </c>
      <c r="G617" t="b">
        <v>0</v>
      </c>
      <c r="H617" t="b">
        <v>0</v>
      </c>
      <c r="I617" t="b">
        <v>0</v>
      </c>
      <c r="J617" t="b">
        <v>0</v>
      </c>
      <c r="K617" t="b">
        <v>0</v>
      </c>
      <c r="L617" t="b">
        <v>0</v>
      </c>
      <c r="M617" t="b">
        <v>0</v>
      </c>
      <c r="N617" t="b">
        <v>0</v>
      </c>
      <c r="O617" t="b">
        <v>1</v>
      </c>
      <c r="P617">
        <v>0</v>
      </c>
      <c r="Q617" t="b">
        <v>0</v>
      </c>
      <c r="R617" t="b">
        <v>0</v>
      </c>
      <c r="S617" t="b">
        <v>0</v>
      </c>
      <c r="T617" t="b">
        <v>0</v>
      </c>
      <c r="U617" t="b">
        <v>0</v>
      </c>
      <c r="V617" t="b">
        <v>0</v>
      </c>
      <c r="W617" t="b">
        <v>0</v>
      </c>
      <c r="X617" t="b">
        <v>0</v>
      </c>
      <c r="Y617" t="b">
        <v>0</v>
      </c>
      <c r="Z617" t="b">
        <v>0</v>
      </c>
      <c r="AA617" t="b">
        <v>0</v>
      </c>
      <c r="AB617" t="b">
        <v>0</v>
      </c>
      <c r="AC617" t="b">
        <v>0</v>
      </c>
      <c r="AD617" t="b">
        <v>0</v>
      </c>
      <c r="AE617" t="b">
        <v>0</v>
      </c>
      <c r="AF617" t="b">
        <v>0</v>
      </c>
      <c r="AG617" t="b">
        <v>0</v>
      </c>
      <c r="AH617">
        <v>1</v>
      </c>
      <c r="AI617" t="b">
        <v>1</v>
      </c>
      <c r="AJ617" t="b">
        <v>0</v>
      </c>
      <c r="AK617">
        <v>857</v>
      </c>
      <c r="AL617">
        <v>0</v>
      </c>
      <c r="AM617" t="s">
        <v>713</v>
      </c>
    </row>
    <row r="618" spans="1:39" x14ac:dyDescent="0.25">
      <c r="A618" t="s">
        <v>711</v>
      </c>
      <c r="B618" t="s">
        <v>712</v>
      </c>
      <c r="C618">
        <v>237</v>
      </c>
      <c r="D618">
        <v>0</v>
      </c>
      <c r="E618" t="s">
        <v>183</v>
      </c>
      <c r="F618" t="s">
        <v>101</v>
      </c>
      <c r="G618" t="b">
        <v>0</v>
      </c>
      <c r="H618" t="b">
        <v>0</v>
      </c>
      <c r="I618" t="b">
        <v>0</v>
      </c>
      <c r="J618" t="b">
        <v>0</v>
      </c>
      <c r="K618" t="b">
        <v>0</v>
      </c>
      <c r="L618" t="b">
        <v>0</v>
      </c>
      <c r="M618" t="b">
        <v>0</v>
      </c>
      <c r="N618" t="b">
        <v>0</v>
      </c>
      <c r="O618" t="b">
        <v>1</v>
      </c>
      <c r="P618">
        <v>0</v>
      </c>
      <c r="Q618" t="b">
        <v>0</v>
      </c>
      <c r="R618" t="b">
        <v>0</v>
      </c>
      <c r="S618" t="b">
        <v>0</v>
      </c>
      <c r="T618" t="b">
        <v>0</v>
      </c>
      <c r="U618" t="b">
        <v>0</v>
      </c>
      <c r="V618" t="b">
        <v>0</v>
      </c>
      <c r="W618" t="b">
        <v>0</v>
      </c>
      <c r="X618" t="b">
        <v>0</v>
      </c>
      <c r="Y618" t="b">
        <v>0</v>
      </c>
      <c r="Z618" t="b">
        <v>0</v>
      </c>
      <c r="AA618" t="b">
        <v>0</v>
      </c>
      <c r="AB618" t="b">
        <v>0</v>
      </c>
      <c r="AC618" t="b">
        <v>0</v>
      </c>
      <c r="AD618" t="b">
        <v>0</v>
      </c>
      <c r="AE618" t="b">
        <v>0</v>
      </c>
      <c r="AF618" t="b">
        <v>0</v>
      </c>
      <c r="AG618" t="b">
        <v>0</v>
      </c>
      <c r="AH618">
        <v>0</v>
      </c>
      <c r="AI618" t="b">
        <v>0</v>
      </c>
      <c r="AJ618" t="b">
        <v>1</v>
      </c>
      <c r="AK618">
        <v>459</v>
      </c>
      <c r="AL618">
        <v>0</v>
      </c>
      <c r="AM618" t="s">
        <v>714</v>
      </c>
    </row>
    <row r="619" spans="1:39" x14ac:dyDescent="0.25">
      <c r="A619" t="s">
        <v>711</v>
      </c>
      <c r="B619" t="s">
        <v>712</v>
      </c>
      <c r="C619">
        <v>312</v>
      </c>
      <c r="D619">
        <v>0</v>
      </c>
      <c r="E619" t="s">
        <v>160</v>
      </c>
      <c r="F619" t="s">
        <v>101</v>
      </c>
      <c r="G619" t="b">
        <v>0</v>
      </c>
      <c r="H619" t="b">
        <v>0</v>
      </c>
      <c r="I619" t="b">
        <v>0</v>
      </c>
      <c r="J619" t="b">
        <v>0</v>
      </c>
      <c r="K619" t="b">
        <v>0</v>
      </c>
      <c r="L619" t="b">
        <v>0</v>
      </c>
      <c r="M619" t="b">
        <v>0</v>
      </c>
      <c r="N619" t="b">
        <v>0</v>
      </c>
      <c r="O619" t="b">
        <v>1</v>
      </c>
      <c r="P619">
        <v>0</v>
      </c>
      <c r="Q619" t="b">
        <v>0</v>
      </c>
      <c r="R619" t="b">
        <v>0</v>
      </c>
      <c r="S619" t="b">
        <v>0</v>
      </c>
      <c r="T619" t="b">
        <v>0</v>
      </c>
      <c r="U619" t="b">
        <v>0</v>
      </c>
      <c r="V619" t="b">
        <v>0</v>
      </c>
      <c r="W619" t="b">
        <v>0</v>
      </c>
      <c r="X619" t="b">
        <v>0</v>
      </c>
      <c r="Y619" t="b">
        <v>0</v>
      </c>
      <c r="Z619" t="b">
        <v>0</v>
      </c>
      <c r="AA619" t="b">
        <v>0</v>
      </c>
      <c r="AB619" t="b">
        <v>0</v>
      </c>
      <c r="AC619" t="b">
        <v>0</v>
      </c>
      <c r="AD619" t="b">
        <v>0</v>
      </c>
      <c r="AE619" t="b">
        <v>0</v>
      </c>
      <c r="AF619" t="b">
        <v>0</v>
      </c>
      <c r="AG619" t="b">
        <v>0</v>
      </c>
      <c r="AH619">
        <v>0</v>
      </c>
      <c r="AI619" t="b">
        <v>0</v>
      </c>
      <c r="AJ619" t="b">
        <v>1</v>
      </c>
      <c r="AK619">
        <v>844</v>
      </c>
      <c r="AL619">
        <v>0</v>
      </c>
      <c r="AM619" t="s">
        <v>715</v>
      </c>
    </row>
    <row r="620" spans="1:39" x14ac:dyDescent="0.25">
      <c r="A620" t="s">
        <v>711</v>
      </c>
      <c r="B620" t="s">
        <v>712</v>
      </c>
      <c r="C620">
        <v>1004</v>
      </c>
      <c r="D620">
        <v>0</v>
      </c>
      <c r="E620" t="s">
        <v>169</v>
      </c>
      <c r="F620" t="s">
        <v>101</v>
      </c>
      <c r="G620" t="b">
        <v>1</v>
      </c>
      <c r="H620" t="b">
        <v>0</v>
      </c>
      <c r="I620" t="b">
        <v>0</v>
      </c>
      <c r="J620" t="b">
        <v>0</v>
      </c>
      <c r="K620" t="b">
        <v>0</v>
      </c>
      <c r="L620" t="b">
        <v>0</v>
      </c>
      <c r="M620" t="b">
        <v>0</v>
      </c>
      <c r="N620" t="b">
        <v>0</v>
      </c>
      <c r="O620" t="b">
        <v>0</v>
      </c>
      <c r="P620">
        <v>0</v>
      </c>
      <c r="Q620" t="b">
        <v>0</v>
      </c>
      <c r="R620" t="b">
        <v>0</v>
      </c>
      <c r="S620" t="b">
        <v>0</v>
      </c>
      <c r="T620" t="b">
        <v>0</v>
      </c>
      <c r="U620" t="b">
        <v>0</v>
      </c>
      <c r="V620" t="b">
        <v>0</v>
      </c>
      <c r="W620" t="b">
        <v>0</v>
      </c>
      <c r="X620" t="b">
        <v>0</v>
      </c>
      <c r="Y620" t="b">
        <v>0</v>
      </c>
      <c r="Z620" t="b">
        <v>0</v>
      </c>
      <c r="AA620" t="b">
        <v>0</v>
      </c>
      <c r="AB620" t="b">
        <v>0</v>
      </c>
      <c r="AC620" t="b">
        <v>0</v>
      </c>
      <c r="AD620" t="b">
        <v>0</v>
      </c>
      <c r="AE620" t="b">
        <v>0</v>
      </c>
      <c r="AF620" t="b">
        <v>1</v>
      </c>
      <c r="AG620" t="b">
        <v>0</v>
      </c>
      <c r="AH620">
        <v>0</v>
      </c>
      <c r="AI620" t="b">
        <v>0</v>
      </c>
      <c r="AJ620" t="b">
        <v>0</v>
      </c>
      <c r="AK620">
        <v>154</v>
      </c>
      <c r="AL620">
        <v>0</v>
      </c>
      <c r="AM620" t="s">
        <v>716</v>
      </c>
    </row>
    <row r="621" spans="1:39" x14ac:dyDescent="0.25">
      <c r="A621" t="s">
        <v>711</v>
      </c>
      <c r="B621" t="s">
        <v>712</v>
      </c>
      <c r="C621">
        <v>14</v>
      </c>
      <c r="D621">
        <v>0</v>
      </c>
      <c r="E621" t="s">
        <v>241</v>
      </c>
      <c r="F621" t="s">
        <v>101</v>
      </c>
      <c r="G621" t="b">
        <v>0</v>
      </c>
      <c r="H621" t="b">
        <v>0</v>
      </c>
      <c r="I621" t="b">
        <v>0</v>
      </c>
      <c r="J621" t="b">
        <v>0</v>
      </c>
      <c r="K621" t="b">
        <v>0</v>
      </c>
      <c r="L621" t="b">
        <v>0</v>
      </c>
      <c r="M621" t="b">
        <v>0</v>
      </c>
      <c r="N621" t="b">
        <v>0</v>
      </c>
      <c r="O621" t="b">
        <v>1</v>
      </c>
      <c r="P621">
        <v>0</v>
      </c>
      <c r="Q621" t="b">
        <v>0</v>
      </c>
      <c r="R621" t="b">
        <v>1</v>
      </c>
      <c r="S621" t="b">
        <v>0</v>
      </c>
      <c r="T621" t="b">
        <v>0</v>
      </c>
      <c r="U621" t="b">
        <v>0</v>
      </c>
      <c r="V621" t="b">
        <v>0</v>
      </c>
      <c r="W621" t="b">
        <v>0</v>
      </c>
      <c r="X621" t="b">
        <v>0</v>
      </c>
      <c r="Y621" t="b">
        <v>0</v>
      </c>
      <c r="Z621" t="b">
        <v>0</v>
      </c>
      <c r="AA621" t="b">
        <v>0</v>
      </c>
      <c r="AB621" t="b">
        <v>0</v>
      </c>
      <c r="AC621" t="b">
        <v>0</v>
      </c>
      <c r="AD621" t="b">
        <v>0</v>
      </c>
      <c r="AE621" t="b">
        <v>0</v>
      </c>
      <c r="AF621" t="b">
        <v>0</v>
      </c>
      <c r="AG621" t="b">
        <v>0</v>
      </c>
      <c r="AH621">
        <v>2</v>
      </c>
      <c r="AI621" t="b">
        <v>0</v>
      </c>
      <c r="AJ621" t="b">
        <v>1</v>
      </c>
      <c r="AK621">
        <v>1180</v>
      </c>
      <c r="AL621">
        <v>0</v>
      </c>
      <c r="AM621" t="s">
        <v>717</v>
      </c>
    </row>
    <row r="622" spans="1:39" x14ac:dyDescent="0.25">
      <c r="A622" t="s">
        <v>711</v>
      </c>
      <c r="B622" t="s">
        <v>712</v>
      </c>
      <c r="C622">
        <v>347</v>
      </c>
      <c r="D622">
        <v>0</v>
      </c>
      <c r="E622" t="s">
        <v>166</v>
      </c>
      <c r="F622" t="s">
        <v>101</v>
      </c>
      <c r="G622" t="b">
        <v>0</v>
      </c>
      <c r="H622" t="b">
        <v>0</v>
      </c>
      <c r="I622" t="b">
        <v>0</v>
      </c>
      <c r="J622" t="b">
        <v>0</v>
      </c>
      <c r="K622" t="b">
        <v>0</v>
      </c>
      <c r="L622" t="b">
        <v>0</v>
      </c>
      <c r="M622" t="b">
        <v>0</v>
      </c>
      <c r="N622" t="b">
        <v>0</v>
      </c>
      <c r="O622" t="b">
        <v>0</v>
      </c>
      <c r="P622">
        <v>0</v>
      </c>
      <c r="Q622" t="b">
        <v>0</v>
      </c>
      <c r="R622" t="b">
        <v>0</v>
      </c>
      <c r="S622" t="b">
        <v>0</v>
      </c>
      <c r="T622" t="b">
        <v>0</v>
      </c>
      <c r="U622" t="b">
        <v>0</v>
      </c>
      <c r="V622" t="b">
        <v>0</v>
      </c>
      <c r="W622" t="b">
        <v>0</v>
      </c>
      <c r="X622" t="b">
        <v>0</v>
      </c>
      <c r="Y622" t="b">
        <v>0</v>
      </c>
      <c r="Z622" t="b">
        <v>0</v>
      </c>
      <c r="AA622" t="b">
        <v>0</v>
      </c>
      <c r="AB622" t="b">
        <v>0</v>
      </c>
      <c r="AC622" t="b">
        <v>0</v>
      </c>
      <c r="AD622" t="b">
        <v>0</v>
      </c>
      <c r="AE622" t="b">
        <v>0</v>
      </c>
      <c r="AF622" t="b">
        <v>0</v>
      </c>
      <c r="AG622" t="b">
        <v>0</v>
      </c>
      <c r="AH622">
        <v>0</v>
      </c>
      <c r="AI622" t="b">
        <v>0</v>
      </c>
      <c r="AJ622" t="b">
        <v>1</v>
      </c>
      <c r="AK622">
        <v>798</v>
      </c>
      <c r="AL622">
        <v>0</v>
      </c>
      <c r="AM622" t="s">
        <v>718</v>
      </c>
    </row>
    <row r="623" spans="1:39" x14ac:dyDescent="0.25">
      <c r="A623" t="s">
        <v>711</v>
      </c>
      <c r="B623" t="s">
        <v>712</v>
      </c>
      <c r="C623">
        <v>935</v>
      </c>
      <c r="D623">
        <v>0</v>
      </c>
      <c r="E623" t="s">
        <v>393</v>
      </c>
      <c r="F623" t="s">
        <v>101</v>
      </c>
      <c r="G623" t="b">
        <v>0</v>
      </c>
      <c r="H623" t="b">
        <v>0</v>
      </c>
      <c r="I623" t="b">
        <v>0</v>
      </c>
      <c r="J623" t="b">
        <v>0</v>
      </c>
      <c r="K623" t="b">
        <v>0</v>
      </c>
      <c r="L623" t="b">
        <v>0</v>
      </c>
      <c r="M623" t="b">
        <v>0</v>
      </c>
      <c r="N623" t="b">
        <v>1</v>
      </c>
      <c r="O623" t="b">
        <v>0</v>
      </c>
      <c r="P623">
        <v>0</v>
      </c>
      <c r="Q623" t="b">
        <v>0</v>
      </c>
      <c r="R623" t="b">
        <v>0</v>
      </c>
      <c r="S623" t="b">
        <v>0</v>
      </c>
      <c r="T623" t="b">
        <v>0</v>
      </c>
      <c r="U623" t="b">
        <v>0</v>
      </c>
      <c r="V623" t="b">
        <v>0</v>
      </c>
      <c r="W623" t="b">
        <v>0</v>
      </c>
      <c r="X623" t="b">
        <v>0</v>
      </c>
      <c r="Y623" t="b">
        <v>0</v>
      </c>
      <c r="Z623" t="b">
        <v>0</v>
      </c>
      <c r="AA623" t="b">
        <v>0</v>
      </c>
      <c r="AB623" t="b">
        <v>0</v>
      </c>
      <c r="AC623" t="b">
        <v>0</v>
      </c>
      <c r="AD623" t="b">
        <v>0</v>
      </c>
      <c r="AE623" t="b">
        <v>0</v>
      </c>
      <c r="AF623" t="b">
        <v>0</v>
      </c>
      <c r="AG623" t="b">
        <v>1</v>
      </c>
      <c r="AH623">
        <v>2</v>
      </c>
      <c r="AI623" t="b">
        <v>0</v>
      </c>
      <c r="AJ623" t="b">
        <v>1</v>
      </c>
      <c r="AK623">
        <v>1569</v>
      </c>
      <c r="AL623">
        <v>1</v>
      </c>
      <c r="AM623" t="s">
        <v>719</v>
      </c>
    </row>
    <row r="624" spans="1:39" x14ac:dyDescent="0.25">
      <c r="A624" t="s">
        <v>711</v>
      </c>
      <c r="B624" t="s">
        <v>712</v>
      </c>
      <c r="C624">
        <v>1002</v>
      </c>
      <c r="D624">
        <v>0</v>
      </c>
      <c r="E624" t="s">
        <v>169</v>
      </c>
      <c r="F624" t="s">
        <v>101</v>
      </c>
      <c r="G624" t="b">
        <v>1</v>
      </c>
      <c r="H624" t="b">
        <v>0</v>
      </c>
      <c r="I624" t="b">
        <v>0</v>
      </c>
      <c r="J624" t="b">
        <v>0</v>
      </c>
      <c r="K624" t="b">
        <v>0</v>
      </c>
      <c r="L624" t="b">
        <v>0</v>
      </c>
      <c r="M624" t="b">
        <v>0</v>
      </c>
      <c r="N624" t="b">
        <v>0</v>
      </c>
      <c r="O624" t="b">
        <v>0</v>
      </c>
      <c r="P624">
        <v>0</v>
      </c>
      <c r="Q624" t="b">
        <v>0</v>
      </c>
      <c r="R624" t="b">
        <v>0</v>
      </c>
      <c r="S624" t="b">
        <v>0</v>
      </c>
      <c r="T624" t="b">
        <v>0</v>
      </c>
      <c r="U624" t="b">
        <v>0</v>
      </c>
      <c r="V624" t="b">
        <v>0</v>
      </c>
      <c r="W624" t="b">
        <v>0</v>
      </c>
      <c r="X624" t="b">
        <v>0</v>
      </c>
      <c r="Y624" t="b">
        <v>0</v>
      </c>
      <c r="Z624" t="b">
        <v>0</v>
      </c>
      <c r="AA624" t="b">
        <v>0</v>
      </c>
      <c r="AB624" t="b">
        <v>0</v>
      </c>
      <c r="AC624" t="b">
        <v>0</v>
      </c>
      <c r="AD624" t="b">
        <v>0</v>
      </c>
      <c r="AE624" t="b">
        <v>0</v>
      </c>
      <c r="AF624" t="b">
        <v>1</v>
      </c>
      <c r="AG624" t="b">
        <v>0</v>
      </c>
      <c r="AH624">
        <v>0</v>
      </c>
      <c r="AI624" t="b">
        <v>0</v>
      </c>
      <c r="AJ624" t="b">
        <v>0</v>
      </c>
      <c r="AK624">
        <v>128</v>
      </c>
      <c r="AL624">
        <v>0</v>
      </c>
      <c r="AM624" t="s">
        <v>720</v>
      </c>
    </row>
    <row r="625" spans="1:39" x14ac:dyDescent="0.25">
      <c r="A625" t="s">
        <v>711</v>
      </c>
      <c r="B625" t="s">
        <v>712</v>
      </c>
      <c r="C625">
        <v>846</v>
      </c>
      <c r="D625">
        <v>0</v>
      </c>
      <c r="E625" t="s">
        <v>19</v>
      </c>
      <c r="F625" t="s">
        <v>101</v>
      </c>
      <c r="G625" t="b">
        <v>0</v>
      </c>
      <c r="H625" t="b">
        <v>0</v>
      </c>
      <c r="I625" t="b">
        <v>0</v>
      </c>
      <c r="J625" t="b">
        <v>0</v>
      </c>
      <c r="K625" t="b">
        <v>0</v>
      </c>
      <c r="L625" t="b">
        <v>0</v>
      </c>
      <c r="M625" t="b">
        <v>0</v>
      </c>
      <c r="N625" t="b">
        <v>0</v>
      </c>
      <c r="O625" t="b">
        <v>0</v>
      </c>
      <c r="P625">
        <v>0</v>
      </c>
      <c r="Q625" t="b">
        <v>0</v>
      </c>
      <c r="R625" t="b">
        <v>0</v>
      </c>
      <c r="S625" t="b">
        <v>0</v>
      </c>
      <c r="T625" t="b">
        <v>0</v>
      </c>
      <c r="U625" t="b">
        <v>0</v>
      </c>
      <c r="V625" t="b">
        <v>0</v>
      </c>
      <c r="W625" t="b">
        <v>0</v>
      </c>
      <c r="X625" t="b">
        <v>0</v>
      </c>
      <c r="Y625" t="b">
        <v>0</v>
      </c>
      <c r="Z625" t="b">
        <v>0</v>
      </c>
      <c r="AA625" t="b">
        <v>0</v>
      </c>
      <c r="AB625" t="b">
        <v>0</v>
      </c>
      <c r="AC625" t="b">
        <v>0</v>
      </c>
      <c r="AD625" t="b">
        <v>0</v>
      </c>
      <c r="AE625" t="b">
        <v>0</v>
      </c>
      <c r="AF625" t="b">
        <v>0</v>
      </c>
      <c r="AG625" t="b">
        <v>0</v>
      </c>
      <c r="AH625">
        <v>1</v>
      </c>
      <c r="AI625" t="b">
        <v>0</v>
      </c>
      <c r="AJ625" t="b">
        <v>1</v>
      </c>
      <c r="AK625">
        <v>812</v>
      </c>
      <c r="AL625">
        <v>0</v>
      </c>
      <c r="AM625" t="s">
        <v>721</v>
      </c>
    </row>
    <row r="626" spans="1:39" x14ac:dyDescent="0.25">
      <c r="A626" t="s">
        <v>711</v>
      </c>
      <c r="B626" t="s">
        <v>712</v>
      </c>
      <c r="C626">
        <v>418</v>
      </c>
      <c r="D626">
        <v>0</v>
      </c>
      <c r="E626" t="s">
        <v>169</v>
      </c>
      <c r="F626" t="s">
        <v>101</v>
      </c>
      <c r="G626" t="b">
        <v>0</v>
      </c>
      <c r="H626" t="b">
        <v>0</v>
      </c>
      <c r="I626" t="b">
        <v>0</v>
      </c>
      <c r="J626" t="b">
        <v>0</v>
      </c>
      <c r="K626" t="b">
        <v>0</v>
      </c>
      <c r="L626" t="b">
        <v>0</v>
      </c>
      <c r="M626" t="b">
        <v>0</v>
      </c>
      <c r="N626" t="b">
        <v>0</v>
      </c>
      <c r="O626" t="b">
        <v>0</v>
      </c>
      <c r="P626">
        <v>0</v>
      </c>
      <c r="Q626" t="b">
        <v>0</v>
      </c>
      <c r="R626" t="b">
        <v>0</v>
      </c>
      <c r="S626" t="b">
        <v>0</v>
      </c>
      <c r="T626" t="b">
        <v>0</v>
      </c>
      <c r="U626" t="b">
        <v>0</v>
      </c>
      <c r="V626" t="b">
        <v>0</v>
      </c>
      <c r="W626" t="b">
        <v>0</v>
      </c>
      <c r="X626" t="b">
        <v>0</v>
      </c>
      <c r="Y626" t="b">
        <v>0</v>
      </c>
      <c r="Z626" t="b">
        <v>0</v>
      </c>
      <c r="AA626" t="b">
        <v>0</v>
      </c>
      <c r="AB626" t="b">
        <v>0</v>
      </c>
      <c r="AC626" t="b">
        <v>0</v>
      </c>
      <c r="AD626" t="b">
        <v>0</v>
      </c>
      <c r="AE626" t="b">
        <v>0</v>
      </c>
      <c r="AF626" t="b">
        <v>1</v>
      </c>
      <c r="AG626" t="b">
        <v>0</v>
      </c>
      <c r="AH626">
        <v>0</v>
      </c>
      <c r="AI626" t="b">
        <v>0</v>
      </c>
      <c r="AJ626" t="b">
        <v>1</v>
      </c>
      <c r="AK626">
        <v>62</v>
      </c>
      <c r="AL626">
        <v>0</v>
      </c>
      <c r="AM626" t="s">
        <v>722</v>
      </c>
    </row>
    <row r="627" spans="1:39" x14ac:dyDescent="0.25">
      <c r="A627" t="s">
        <v>711</v>
      </c>
      <c r="B627" t="s">
        <v>712</v>
      </c>
      <c r="C627">
        <v>788</v>
      </c>
      <c r="D627">
        <v>0</v>
      </c>
      <c r="E627" t="s">
        <v>169</v>
      </c>
      <c r="F627" t="s">
        <v>101</v>
      </c>
      <c r="G627" t="b">
        <v>1</v>
      </c>
      <c r="H627" t="b">
        <v>0</v>
      </c>
      <c r="I627" t="b">
        <v>0</v>
      </c>
      <c r="J627" t="b">
        <v>0</v>
      </c>
      <c r="K627" t="b">
        <v>0</v>
      </c>
      <c r="L627" t="b">
        <v>0</v>
      </c>
      <c r="M627" t="b">
        <v>0</v>
      </c>
      <c r="N627" t="b">
        <v>0</v>
      </c>
      <c r="O627" t="b">
        <v>0</v>
      </c>
      <c r="P627">
        <v>0</v>
      </c>
      <c r="Q627" t="b">
        <v>0</v>
      </c>
      <c r="R627" t="b">
        <v>0</v>
      </c>
      <c r="S627" t="b">
        <v>0</v>
      </c>
      <c r="T627" t="b">
        <v>0</v>
      </c>
      <c r="U627" t="b">
        <v>0</v>
      </c>
      <c r="V627" t="b">
        <v>0</v>
      </c>
      <c r="W627" t="b">
        <v>0</v>
      </c>
      <c r="X627" t="b">
        <v>0</v>
      </c>
      <c r="Y627" t="b">
        <v>0</v>
      </c>
      <c r="Z627" t="b">
        <v>0</v>
      </c>
      <c r="AA627" t="b">
        <v>0</v>
      </c>
      <c r="AB627" t="b">
        <v>0</v>
      </c>
      <c r="AC627" t="b">
        <v>0</v>
      </c>
      <c r="AD627" t="b">
        <v>0</v>
      </c>
      <c r="AE627" t="b">
        <v>0</v>
      </c>
      <c r="AF627" t="b">
        <v>1</v>
      </c>
      <c r="AG627" t="b">
        <v>0</v>
      </c>
      <c r="AH627">
        <v>0</v>
      </c>
      <c r="AI627" t="b">
        <v>0</v>
      </c>
      <c r="AJ627" t="b">
        <v>0</v>
      </c>
      <c r="AK627">
        <v>346</v>
      </c>
      <c r="AL627">
        <v>0</v>
      </c>
      <c r="AM627" t="s">
        <v>723</v>
      </c>
    </row>
    <row r="628" spans="1:39" x14ac:dyDescent="0.25">
      <c r="A628" t="s">
        <v>711</v>
      </c>
      <c r="B628" t="s">
        <v>712</v>
      </c>
      <c r="C628">
        <v>987</v>
      </c>
      <c r="D628">
        <v>0</v>
      </c>
      <c r="E628" t="s">
        <v>162</v>
      </c>
      <c r="F628" t="s">
        <v>101</v>
      </c>
      <c r="G628" t="b">
        <v>0</v>
      </c>
      <c r="H628" t="b">
        <v>0</v>
      </c>
      <c r="I628" t="b">
        <v>0</v>
      </c>
      <c r="J628" t="b">
        <v>0</v>
      </c>
      <c r="K628" t="b">
        <v>0</v>
      </c>
      <c r="L628" t="b">
        <v>0</v>
      </c>
      <c r="M628" t="b">
        <v>0</v>
      </c>
      <c r="N628" t="b">
        <v>1</v>
      </c>
      <c r="O628" t="b">
        <v>1</v>
      </c>
      <c r="P628">
        <v>0</v>
      </c>
      <c r="Q628" t="b">
        <v>0</v>
      </c>
      <c r="R628" t="b">
        <v>0</v>
      </c>
      <c r="S628" t="b">
        <v>0</v>
      </c>
      <c r="T628" t="b">
        <v>0</v>
      </c>
      <c r="U628" t="b">
        <v>0</v>
      </c>
      <c r="V628" t="b">
        <v>0</v>
      </c>
      <c r="W628" t="b">
        <v>0</v>
      </c>
      <c r="X628" t="b">
        <v>0</v>
      </c>
      <c r="Y628" t="b">
        <v>0</v>
      </c>
      <c r="Z628" t="b">
        <v>0</v>
      </c>
      <c r="AA628" t="b">
        <v>0</v>
      </c>
      <c r="AB628" t="b">
        <v>0</v>
      </c>
      <c r="AC628" t="b">
        <v>0</v>
      </c>
      <c r="AD628" t="b">
        <v>0</v>
      </c>
      <c r="AE628" t="b">
        <v>0</v>
      </c>
      <c r="AF628" t="b">
        <v>0</v>
      </c>
      <c r="AG628" t="b">
        <v>1</v>
      </c>
      <c r="AH628">
        <v>2</v>
      </c>
      <c r="AI628" t="b">
        <v>0</v>
      </c>
      <c r="AJ628" t="b">
        <v>1</v>
      </c>
      <c r="AK628">
        <v>1027</v>
      </c>
      <c r="AL628">
        <v>1</v>
      </c>
      <c r="AM628" t="s">
        <v>724</v>
      </c>
    </row>
    <row r="629" spans="1:39" x14ac:dyDescent="0.25">
      <c r="A629" t="s">
        <v>711</v>
      </c>
      <c r="B629" t="s">
        <v>712</v>
      </c>
      <c r="C629">
        <v>665</v>
      </c>
      <c r="D629">
        <v>0</v>
      </c>
      <c r="E629" t="s">
        <v>183</v>
      </c>
      <c r="F629" t="s">
        <v>101</v>
      </c>
      <c r="G629" t="b">
        <v>0</v>
      </c>
      <c r="H629" t="b">
        <v>0</v>
      </c>
      <c r="I629" t="b">
        <v>0</v>
      </c>
      <c r="J629" t="b">
        <v>0</v>
      </c>
      <c r="K629" t="b">
        <v>0</v>
      </c>
      <c r="L629" t="b">
        <v>0</v>
      </c>
      <c r="M629" t="b">
        <v>0</v>
      </c>
      <c r="N629" t="b">
        <v>0</v>
      </c>
      <c r="O629" t="b">
        <v>1</v>
      </c>
      <c r="P629">
        <v>0</v>
      </c>
      <c r="Q629" t="b">
        <v>0</v>
      </c>
      <c r="R629" t="b">
        <v>0</v>
      </c>
      <c r="S629" t="b">
        <v>0</v>
      </c>
      <c r="T629" t="b">
        <v>0</v>
      </c>
      <c r="U629" t="b">
        <v>0</v>
      </c>
      <c r="V629" t="b">
        <v>0</v>
      </c>
      <c r="W629" t="b">
        <v>0</v>
      </c>
      <c r="X629" t="b">
        <v>0</v>
      </c>
      <c r="Y629" t="b">
        <v>0</v>
      </c>
      <c r="Z629" t="b">
        <v>0</v>
      </c>
      <c r="AA629" t="b">
        <v>0</v>
      </c>
      <c r="AB629" t="b">
        <v>0</v>
      </c>
      <c r="AC629" t="b">
        <v>0</v>
      </c>
      <c r="AD629" t="b">
        <v>0</v>
      </c>
      <c r="AE629" t="b">
        <v>0</v>
      </c>
      <c r="AF629" t="b">
        <v>0</v>
      </c>
      <c r="AG629" t="b">
        <v>0</v>
      </c>
      <c r="AH629">
        <v>1</v>
      </c>
      <c r="AI629" t="b">
        <v>0</v>
      </c>
      <c r="AJ629" t="b">
        <v>1</v>
      </c>
      <c r="AK629">
        <v>1003</v>
      </c>
      <c r="AL629">
        <v>0</v>
      </c>
      <c r="AM629" t="s">
        <v>725</v>
      </c>
    </row>
    <row r="630" spans="1:39" x14ac:dyDescent="0.25">
      <c r="A630" t="s">
        <v>711</v>
      </c>
      <c r="B630" t="s">
        <v>712</v>
      </c>
      <c r="C630">
        <v>786</v>
      </c>
      <c r="D630">
        <v>0</v>
      </c>
      <c r="E630" t="s">
        <v>169</v>
      </c>
      <c r="F630" t="s">
        <v>101</v>
      </c>
      <c r="G630" t="b">
        <v>1</v>
      </c>
      <c r="H630" t="b">
        <v>0</v>
      </c>
      <c r="I630" t="b">
        <v>0</v>
      </c>
      <c r="J630" t="b">
        <v>0</v>
      </c>
      <c r="K630" t="b">
        <v>0</v>
      </c>
      <c r="L630" t="b">
        <v>0</v>
      </c>
      <c r="M630" t="b">
        <v>0</v>
      </c>
      <c r="N630" t="b">
        <v>0</v>
      </c>
      <c r="O630" t="b">
        <v>0</v>
      </c>
      <c r="P630">
        <v>0</v>
      </c>
      <c r="Q630" t="b">
        <v>0</v>
      </c>
      <c r="R630" t="b">
        <v>0</v>
      </c>
      <c r="S630" t="b">
        <v>0</v>
      </c>
      <c r="T630" t="b">
        <v>0</v>
      </c>
      <c r="U630" t="b">
        <v>0</v>
      </c>
      <c r="V630" t="b">
        <v>0</v>
      </c>
      <c r="W630" t="b">
        <v>0</v>
      </c>
      <c r="X630" t="b">
        <v>0</v>
      </c>
      <c r="Y630" t="b">
        <v>0</v>
      </c>
      <c r="Z630" t="b">
        <v>0</v>
      </c>
      <c r="AA630" t="b">
        <v>0</v>
      </c>
      <c r="AB630" t="b">
        <v>0</v>
      </c>
      <c r="AC630" t="b">
        <v>0</v>
      </c>
      <c r="AD630" t="b">
        <v>0</v>
      </c>
      <c r="AE630" t="b">
        <v>0</v>
      </c>
      <c r="AF630" t="b">
        <v>1</v>
      </c>
      <c r="AG630" t="b">
        <v>0</v>
      </c>
      <c r="AH630">
        <v>0</v>
      </c>
      <c r="AI630" t="b">
        <v>0</v>
      </c>
      <c r="AJ630" t="b">
        <v>0</v>
      </c>
      <c r="AK630">
        <v>301</v>
      </c>
      <c r="AL630">
        <v>0</v>
      </c>
      <c r="AM630" t="s">
        <v>726</v>
      </c>
    </row>
    <row r="631" spans="1:39" x14ac:dyDescent="0.25">
      <c r="A631" t="s">
        <v>711</v>
      </c>
      <c r="B631" t="s">
        <v>712</v>
      </c>
      <c r="C631">
        <v>1081</v>
      </c>
      <c r="D631">
        <v>0</v>
      </c>
      <c r="E631" t="s">
        <v>183</v>
      </c>
      <c r="F631" t="s">
        <v>101</v>
      </c>
      <c r="G631" t="b">
        <v>0</v>
      </c>
      <c r="H631" t="b">
        <v>0</v>
      </c>
      <c r="I631" t="b">
        <v>0</v>
      </c>
      <c r="J631" t="b">
        <v>0</v>
      </c>
      <c r="K631" t="b">
        <v>0</v>
      </c>
      <c r="L631" t="b">
        <v>0</v>
      </c>
      <c r="M631" t="b">
        <v>0</v>
      </c>
      <c r="N631" t="b">
        <v>0</v>
      </c>
      <c r="O631" t="b">
        <v>1</v>
      </c>
      <c r="P631">
        <v>0</v>
      </c>
      <c r="Q631" t="b">
        <v>0</v>
      </c>
      <c r="R631" t="b">
        <v>0</v>
      </c>
      <c r="S631" t="b">
        <v>0</v>
      </c>
      <c r="T631" t="b">
        <v>0</v>
      </c>
      <c r="U631" t="b">
        <v>0</v>
      </c>
      <c r="V631" t="b">
        <v>0</v>
      </c>
      <c r="W631" t="b">
        <v>0</v>
      </c>
      <c r="X631" t="b">
        <v>0</v>
      </c>
      <c r="Y631" t="b">
        <v>0</v>
      </c>
      <c r="Z631" t="b">
        <v>0</v>
      </c>
      <c r="AA631" t="b">
        <v>0</v>
      </c>
      <c r="AB631" t="b">
        <v>0</v>
      </c>
      <c r="AC631" t="b">
        <v>0</v>
      </c>
      <c r="AD631" t="b">
        <v>0</v>
      </c>
      <c r="AE631" t="b">
        <v>0</v>
      </c>
      <c r="AF631" t="b">
        <v>0</v>
      </c>
      <c r="AG631" t="b">
        <v>0</v>
      </c>
      <c r="AH631">
        <v>1</v>
      </c>
      <c r="AI631" t="b">
        <v>0</v>
      </c>
      <c r="AJ631" t="b">
        <v>1</v>
      </c>
      <c r="AK631">
        <v>165</v>
      </c>
      <c r="AL631">
        <v>0</v>
      </c>
      <c r="AM631" t="s">
        <v>727</v>
      </c>
    </row>
    <row r="632" spans="1:39" x14ac:dyDescent="0.25">
      <c r="A632" t="s">
        <v>711</v>
      </c>
      <c r="B632" t="s">
        <v>712</v>
      </c>
      <c r="C632">
        <v>942</v>
      </c>
      <c r="D632">
        <v>0</v>
      </c>
      <c r="E632" t="s">
        <v>169</v>
      </c>
      <c r="F632" t="s">
        <v>101</v>
      </c>
      <c r="G632" t="b">
        <v>1</v>
      </c>
      <c r="H632" t="b">
        <v>0</v>
      </c>
      <c r="I632" t="b">
        <v>0</v>
      </c>
      <c r="J632" t="b">
        <v>0</v>
      </c>
      <c r="K632" t="b">
        <v>0</v>
      </c>
      <c r="L632" t="b">
        <v>0</v>
      </c>
      <c r="M632" t="b">
        <v>0</v>
      </c>
      <c r="N632" t="b">
        <v>0</v>
      </c>
      <c r="O632" t="b">
        <v>0</v>
      </c>
      <c r="P632">
        <v>0</v>
      </c>
      <c r="Q632" t="b">
        <v>0</v>
      </c>
      <c r="R632" t="b">
        <v>0</v>
      </c>
      <c r="S632" t="b">
        <v>0</v>
      </c>
      <c r="T632" t="b">
        <v>0</v>
      </c>
      <c r="U632" t="b">
        <v>0</v>
      </c>
      <c r="V632" t="b">
        <v>0</v>
      </c>
      <c r="W632" t="b">
        <v>0</v>
      </c>
      <c r="X632" t="b">
        <v>0</v>
      </c>
      <c r="Y632" t="b">
        <v>0</v>
      </c>
      <c r="Z632" t="b">
        <v>0</v>
      </c>
      <c r="AA632" t="b">
        <v>0</v>
      </c>
      <c r="AB632" t="b">
        <v>0</v>
      </c>
      <c r="AC632" t="b">
        <v>0</v>
      </c>
      <c r="AD632" t="b">
        <v>0</v>
      </c>
      <c r="AE632" t="b">
        <v>0</v>
      </c>
      <c r="AF632" t="b">
        <v>1</v>
      </c>
      <c r="AG632" t="b">
        <v>0</v>
      </c>
      <c r="AH632">
        <v>0</v>
      </c>
      <c r="AI632" t="b">
        <v>0</v>
      </c>
      <c r="AJ632" t="b">
        <v>0</v>
      </c>
      <c r="AK632">
        <v>91</v>
      </c>
      <c r="AL632">
        <v>0</v>
      </c>
      <c r="AM632" t="s">
        <v>728</v>
      </c>
    </row>
    <row r="633" spans="1:39" x14ac:dyDescent="0.25">
      <c r="A633" t="s">
        <v>711</v>
      </c>
      <c r="B633" t="s">
        <v>712</v>
      </c>
      <c r="C633">
        <v>100</v>
      </c>
      <c r="D633">
        <v>0</v>
      </c>
      <c r="E633" t="s">
        <v>183</v>
      </c>
      <c r="F633" t="s">
        <v>101</v>
      </c>
      <c r="G633" t="b">
        <v>0</v>
      </c>
      <c r="H633" t="b">
        <v>0</v>
      </c>
      <c r="I633" t="b">
        <v>0</v>
      </c>
      <c r="J633" t="b">
        <v>0</v>
      </c>
      <c r="K633" t="b">
        <v>0</v>
      </c>
      <c r="L633" t="b">
        <v>0</v>
      </c>
      <c r="M633" t="b">
        <v>0</v>
      </c>
      <c r="N633" t="b">
        <v>0</v>
      </c>
      <c r="O633" t="b">
        <v>1</v>
      </c>
      <c r="P633">
        <v>0</v>
      </c>
      <c r="Q633" t="b">
        <v>0</v>
      </c>
      <c r="R633" t="b">
        <v>0</v>
      </c>
      <c r="S633" t="b">
        <v>0</v>
      </c>
      <c r="T633" t="b">
        <v>0</v>
      </c>
      <c r="U633" t="b">
        <v>0</v>
      </c>
      <c r="V633" t="b">
        <v>0</v>
      </c>
      <c r="W633" t="b">
        <v>0</v>
      </c>
      <c r="X633" t="b">
        <v>0</v>
      </c>
      <c r="Y633" t="b">
        <v>0</v>
      </c>
      <c r="Z633" t="b">
        <v>0</v>
      </c>
      <c r="AA633" t="b">
        <v>0</v>
      </c>
      <c r="AB633" t="b">
        <v>0</v>
      </c>
      <c r="AC633" t="b">
        <v>0</v>
      </c>
      <c r="AD633" t="b">
        <v>0</v>
      </c>
      <c r="AE633" t="b">
        <v>0</v>
      </c>
      <c r="AF633" t="b">
        <v>0</v>
      </c>
      <c r="AG633" t="b">
        <v>0</v>
      </c>
      <c r="AH633">
        <v>2</v>
      </c>
      <c r="AI633" t="b">
        <v>0</v>
      </c>
      <c r="AJ633" t="b">
        <v>1</v>
      </c>
      <c r="AK633">
        <v>839</v>
      </c>
      <c r="AL633">
        <v>0</v>
      </c>
      <c r="AM633" t="s">
        <v>729</v>
      </c>
    </row>
    <row r="634" spans="1:39" x14ac:dyDescent="0.25">
      <c r="A634" t="s">
        <v>711</v>
      </c>
      <c r="B634" t="s">
        <v>712</v>
      </c>
      <c r="C634">
        <v>815</v>
      </c>
      <c r="D634">
        <v>0</v>
      </c>
      <c r="E634" t="s">
        <v>183</v>
      </c>
      <c r="F634" t="s">
        <v>101</v>
      </c>
      <c r="G634" t="b">
        <v>0</v>
      </c>
      <c r="H634" t="b">
        <v>0</v>
      </c>
      <c r="I634" t="b">
        <v>0</v>
      </c>
      <c r="J634" t="b">
        <v>0</v>
      </c>
      <c r="K634" t="b">
        <v>0</v>
      </c>
      <c r="L634" t="b">
        <v>0</v>
      </c>
      <c r="M634" t="b">
        <v>0</v>
      </c>
      <c r="N634" t="b">
        <v>0</v>
      </c>
      <c r="O634" t="b">
        <v>1</v>
      </c>
      <c r="P634">
        <v>0</v>
      </c>
      <c r="Q634" t="b">
        <v>0</v>
      </c>
      <c r="R634" t="b">
        <v>0</v>
      </c>
      <c r="S634" t="b">
        <v>0</v>
      </c>
      <c r="T634" t="b">
        <v>0</v>
      </c>
      <c r="U634" t="b">
        <v>0</v>
      </c>
      <c r="V634" t="b">
        <v>0</v>
      </c>
      <c r="W634" t="b">
        <v>0</v>
      </c>
      <c r="X634" t="b">
        <v>0</v>
      </c>
      <c r="Y634" t="b">
        <v>0</v>
      </c>
      <c r="Z634" t="b">
        <v>0</v>
      </c>
      <c r="AA634" t="b">
        <v>0</v>
      </c>
      <c r="AB634" t="b">
        <v>0</v>
      </c>
      <c r="AC634" t="b">
        <v>0</v>
      </c>
      <c r="AD634" t="b">
        <v>0</v>
      </c>
      <c r="AE634" t="b">
        <v>0</v>
      </c>
      <c r="AF634" t="b">
        <v>0</v>
      </c>
      <c r="AG634" t="b">
        <v>0</v>
      </c>
      <c r="AH634">
        <v>1</v>
      </c>
      <c r="AI634" t="b">
        <v>1</v>
      </c>
      <c r="AJ634" t="b">
        <v>0</v>
      </c>
      <c r="AK634">
        <v>911</v>
      </c>
      <c r="AL634">
        <v>0</v>
      </c>
      <c r="AM634" t="s">
        <v>730</v>
      </c>
    </row>
    <row r="635" spans="1:39" x14ac:dyDescent="0.25">
      <c r="A635" t="s">
        <v>711</v>
      </c>
      <c r="B635" t="s">
        <v>712</v>
      </c>
      <c r="C635">
        <v>943</v>
      </c>
      <c r="D635">
        <v>0</v>
      </c>
      <c r="E635" t="s">
        <v>164</v>
      </c>
      <c r="F635" t="s">
        <v>101</v>
      </c>
      <c r="G635" t="b">
        <v>1</v>
      </c>
      <c r="H635" t="b">
        <v>0</v>
      </c>
      <c r="I635" t="b">
        <v>0</v>
      </c>
      <c r="J635" t="b">
        <v>0</v>
      </c>
      <c r="K635" t="b">
        <v>0</v>
      </c>
      <c r="L635" t="b">
        <v>0</v>
      </c>
      <c r="M635" t="b">
        <v>0</v>
      </c>
      <c r="N635" t="b">
        <v>0</v>
      </c>
      <c r="O635" t="b">
        <v>0</v>
      </c>
      <c r="P635">
        <v>0</v>
      </c>
      <c r="Q635" t="b">
        <v>0</v>
      </c>
      <c r="R635" t="b">
        <v>0</v>
      </c>
      <c r="S635" t="b">
        <v>0</v>
      </c>
      <c r="T635" t="b">
        <v>0</v>
      </c>
      <c r="U635" t="b">
        <v>0</v>
      </c>
      <c r="V635" t="b">
        <v>0</v>
      </c>
      <c r="W635" t="b">
        <v>0</v>
      </c>
      <c r="X635" t="b">
        <v>0</v>
      </c>
      <c r="Y635" t="b">
        <v>0</v>
      </c>
      <c r="Z635" t="b">
        <v>0</v>
      </c>
      <c r="AA635" t="b">
        <v>0</v>
      </c>
      <c r="AB635" t="b">
        <v>0</v>
      </c>
      <c r="AC635" t="b">
        <v>0</v>
      </c>
      <c r="AD635" t="b">
        <v>0</v>
      </c>
      <c r="AE635" t="b">
        <v>0</v>
      </c>
      <c r="AF635" t="b">
        <v>1</v>
      </c>
      <c r="AG635" t="b">
        <v>0</v>
      </c>
      <c r="AH635">
        <v>0</v>
      </c>
      <c r="AI635" t="b">
        <v>0</v>
      </c>
      <c r="AJ635" t="b">
        <v>0</v>
      </c>
      <c r="AK635">
        <v>122</v>
      </c>
      <c r="AL635">
        <v>0</v>
      </c>
      <c r="AM635" t="s">
        <v>731</v>
      </c>
    </row>
    <row r="636" spans="1:39" x14ac:dyDescent="0.25">
      <c r="A636" t="s">
        <v>711</v>
      </c>
      <c r="B636" t="s">
        <v>712</v>
      </c>
      <c r="C636">
        <v>685</v>
      </c>
      <c r="D636">
        <v>0</v>
      </c>
      <c r="E636" t="s">
        <v>169</v>
      </c>
      <c r="F636" t="s">
        <v>101</v>
      </c>
      <c r="G636" t="b">
        <v>1</v>
      </c>
      <c r="H636" t="b">
        <v>0</v>
      </c>
      <c r="I636" t="b">
        <v>0</v>
      </c>
      <c r="J636" t="b">
        <v>0</v>
      </c>
      <c r="K636" t="b">
        <v>0</v>
      </c>
      <c r="L636" t="b">
        <v>0</v>
      </c>
      <c r="M636" t="b">
        <v>0</v>
      </c>
      <c r="N636" t="b">
        <v>0</v>
      </c>
      <c r="O636" t="b">
        <v>0</v>
      </c>
      <c r="P636">
        <v>0</v>
      </c>
      <c r="Q636" t="b">
        <v>0</v>
      </c>
      <c r="R636" t="b">
        <v>0</v>
      </c>
      <c r="S636" t="b">
        <v>0</v>
      </c>
      <c r="T636" t="b">
        <v>0</v>
      </c>
      <c r="U636" t="b">
        <v>0</v>
      </c>
      <c r="V636" t="b">
        <v>0</v>
      </c>
      <c r="W636" t="b">
        <v>0</v>
      </c>
      <c r="X636" t="b">
        <v>0</v>
      </c>
      <c r="Y636" t="b">
        <v>0</v>
      </c>
      <c r="Z636" t="b">
        <v>0</v>
      </c>
      <c r="AA636" t="b">
        <v>0</v>
      </c>
      <c r="AB636" t="b">
        <v>0</v>
      </c>
      <c r="AC636" t="b">
        <v>0</v>
      </c>
      <c r="AD636" t="b">
        <v>0</v>
      </c>
      <c r="AE636" t="b">
        <v>0</v>
      </c>
      <c r="AF636" t="b">
        <v>1</v>
      </c>
      <c r="AG636" t="b">
        <v>0</v>
      </c>
      <c r="AH636">
        <v>0</v>
      </c>
      <c r="AI636" t="b">
        <v>0</v>
      </c>
      <c r="AJ636" t="b">
        <v>0</v>
      </c>
      <c r="AK636">
        <v>88</v>
      </c>
      <c r="AL636">
        <v>0</v>
      </c>
      <c r="AM636" t="s">
        <v>732</v>
      </c>
    </row>
    <row r="637" spans="1:39" x14ac:dyDescent="0.25">
      <c r="A637" t="s">
        <v>711</v>
      </c>
      <c r="B637" t="s">
        <v>712</v>
      </c>
      <c r="C637">
        <v>255</v>
      </c>
      <c r="D637">
        <v>0</v>
      </c>
      <c r="E637" t="s">
        <v>733</v>
      </c>
      <c r="F637" t="s">
        <v>101</v>
      </c>
      <c r="G637" t="b">
        <v>1</v>
      </c>
      <c r="H637" t="b">
        <v>0</v>
      </c>
      <c r="I637" t="b">
        <v>0</v>
      </c>
      <c r="J637" t="b">
        <v>0</v>
      </c>
      <c r="K637" t="b">
        <v>0</v>
      </c>
      <c r="L637" t="b">
        <v>0</v>
      </c>
      <c r="M637" t="b">
        <v>0</v>
      </c>
      <c r="N637" t="b">
        <v>0</v>
      </c>
      <c r="O637" t="b">
        <v>0</v>
      </c>
      <c r="P637">
        <v>0</v>
      </c>
      <c r="Q637" t="b">
        <v>0</v>
      </c>
      <c r="R637" t="b">
        <v>1</v>
      </c>
      <c r="S637" t="b">
        <v>0</v>
      </c>
      <c r="T637" t="b">
        <v>0</v>
      </c>
      <c r="U637" t="b">
        <v>0</v>
      </c>
      <c r="V637" t="b">
        <v>0</v>
      </c>
      <c r="W637" t="b">
        <v>0</v>
      </c>
      <c r="X637" t="b">
        <v>0</v>
      </c>
      <c r="Y637" t="b">
        <v>0</v>
      </c>
      <c r="Z637" t="b">
        <v>0</v>
      </c>
      <c r="AA637" t="b">
        <v>0</v>
      </c>
      <c r="AB637" t="b">
        <v>0</v>
      </c>
      <c r="AC637" t="b">
        <v>0</v>
      </c>
      <c r="AD637" t="b">
        <v>0</v>
      </c>
      <c r="AE637" t="b">
        <v>0</v>
      </c>
      <c r="AF637" t="b">
        <v>1</v>
      </c>
      <c r="AG637" t="b">
        <v>0</v>
      </c>
      <c r="AH637">
        <v>1</v>
      </c>
      <c r="AI637" t="b">
        <v>0</v>
      </c>
      <c r="AJ637" t="b">
        <v>0</v>
      </c>
      <c r="AK637">
        <v>53</v>
      </c>
      <c r="AL637">
        <v>0</v>
      </c>
      <c r="AM637" t="s">
        <v>734</v>
      </c>
    </row>
    <row r="638" spans="1:39" x14ac:dyDescent="0.25">
      <c r="A638" t="s">
        <v>711</v>
      </c>
      <c r="B638" t="s">
        <v>712</v>
      </c>
      <c r="C638">
        <v>937</v>
      </c>
      <c r="D638">
        <v>0</v>
      </c>
      <c r="E638" t="s">
        <v>504</v>
      </c>
      <c r="F638" t="s">
        <v>101</v>
      </c>
      <c r="G638" t="b">
        <v>0</v>
      </c>
      <c r="H638" t="b">
        <v>0</v>
      </c>
      <c r="I638" t="b">
        <v>0</v>
      </c>
      <c r="J638" t="b">
        <v>0</v>
      </c>
      <c r="K638" t="b">
        <v>0</v>
      </c>
      <c r="L638" t="b">
        <v>0</v>
      </c>
      <c r="M638" t="b">
        <v>0</v>
      </c>
      <c r="N638" t="b">
        <v>1</v>
      </c>
      <c r="O638" t="b">
        <v>0</v>
      </c>
      <c r="P638">
        <v>0</v>
      </c>
      <c r="Q638" t="b">
        <v>0</v>
      </c>
      <c r="R638" t="b">
        <v>1</v>
      </c>
      <c r="S638" t="b">
        <v>0</v>
      </c>
      <c r="T638" t="b">
        <v>0</v>
      </c>
      <c r="U638" t="b">
        <v>0</v>
      </c>
      <c r="V638" t="b">
        <v>0</v>
      </c>
      <c r="W638" t="b">
        <v>0</v>
      </c>
      <c r="X638" t="b">
        <v>0</v>
      </c>
      <c r="Y638" t="b">
        <v>0</v>
      </c>
      <c r="Z638" t="b">
        <v>0</v>
      </c>
      <c r="AA638" t="b">
        <v>0</v>
      </c>
      <c r="AB638" t="b">
        <v>0</v>
      </c>
      <c r="AC638" t="b">
        <v>0</v>
      </c>
      <c r="AD638" t="b">
        <v>0</v>
      </c>
      <c r="AE638" t="b">
        <v>0</v>
      </c>
      <c r="AF638" t="b">
        <v>0</v>
      </c>
      <c r="AG638" t="b">
        <v>1</v>
      </c>
      <c r="AH638">
        <v>2</v>
      </c>
      <c r="AI638" t="b">
        <v>0</v>
      </c>
      <c r="AJ638" t="b">
        <v>1</v>
      </c>
      <c r="AK638">
        <v>3251</v>
      </c>
      <c r="AL638">
        <v>1</v>
      </c>
      <c r="AM638" t="s">
        <v>735</v>
      </c>
    </row>
    <row r="639" spans="1:39" x14ac:dyDescent="0.25">
      <c r="A639" t="s">
        <v>711</v>
      </c>
      <c r="B639" t="s">
        <v>712</v>
      </c>
      <c r="C639">
        <v>803</v>
      </c>
      <c r="D639">
        <v>0</v>
      </c>
      <c r="E639" t="s">
        <v>169</v>
      </c>
      <c r="F639" t="s">
        <v>101</v>
      </c>
      <c r="G639" t="b">
        <v>1</v>
      </c>
      <c r="H639" t="b">
        <v>0</v>
      </c>
      <c r="I639" t="b">
        <v>0</v>
      </c>
      <c r="J639" t="b">
        <v>0</v>
      </c>
      <c r="K639" t="b">
        <v>0</v>
      </c>
      <c r="L639" t="b">
        <v>0</v>
      </c>
      <c r="M639" t="b">
        <v>0</v>
      </c>
      <c r="N639" t="b">
        <v>0</v>
      </c>
      <c r="O639" t="b">
        <v>0</v>
      </c>
      <c r="P639">
        <v>0</v>
      </c>
      <c r="Q639" t="b">
        <v>0</v>
      </c>
      <c r="R639" t="b">
        <v>0</v>
      </c>
      <c r="S639" t="b">
        <v>0</v>
      </c>
      <c r="T639" t="b">
        <v>0</v>
      </c>
      <c r="U639" t="b">
        <v>0</v>
      </c>
      <c r="V639" t="b">
        <v>0</v>
      </c>
      <c r="W639" t="b">
        <v>0</v>
      </c>
      <c r="X639" t="b">
        <v>0</v>
      </c>
      <c r="Y639" t="b">
        <v>0</v>
      </c>
      <c r="Z639" t="b">
        <v>0</v>
      </c>
      <c r="AA639" t="b">
        <v>0</v>
      </c>
      <c r="AB639" t="b">
        <v>0</v>
      </c>
      <c r="AC639" t="b">
        <v>0</v>
      </c>
      <c r="AD639" t="b">
        <v>0</v>
      </c>
      <c r="AE639" t="b">
        <v>0</v>
      </c>
      <c r="AF639" t="b">
        <v>1</v>
      </c>
      <c r="AG639" t="b">
        <v>0</v>
      </c>
      <c r="AH639">
        <v>0</v>
      </c>
      <c r="AI639" t="b">
        <v>0</v>
      </c>
      <c r="AJ639" t="b">
        <v>0</v>
      </c>
      <c r="AK639">
        <v>268</v>
      </c>
      <c r="AL639">
        <v>0</v>
      </c>
      <c r="AM639" t="s">
        <v>736</v>
      </c>
    </row>
    <row r="640" spans="1:39" x14ac:dyDescent="0.25">
      <c r="A640" t="s">
        <v>711</v>
      </c>
      <c r="B640" t="s">
        <v>712</v>
      </c>
      <c r="C640">
        <v>745</v>
      </c>
      <c r="D640">
        <v>0</v>
      </c>
      <c r="E640" t="s">
        <v>160</v>
      </c>
      <c r="F640" t="s">
        <v>101</v>
      </c>
      <c r="G640" t="b">
        <v>0</v>
      </c>
      <c r="H640" t="b">
        <v>0</v>
      </c>
      <c r="I640" t="b">
        <v>0</v>
      </c>
      <c r="J640" t="b">
        <v>0</v>
      </c>
      <c r="K640" t="b">
        <v>0</v>
      </c>
      <c r="L640" t="b">
        <v>0</v>
      </c>
      <c r="M640" t="b">
        <v>0</v>
      </c>
      <c r="N640" t="b">
        <v>0</v>
      </c>
      <c r="O640" t="b">
        <v>1</v>
      </c>
      <c r="P640">
        <v>0</v>
      </c>
      <c r="Q640" t="b">
        <v>0</v>
      </c>
      <c r="R640" t="b">
        <v>0</v>
      </c>
      <c r="S640" t="b">
        <v>0</v>
      </c>
      <c r="T640" t="b">
        <v>0</v>
      </c>
      <c r="U640" t="b">
        <v>0</v>
      </c>
      <c r="V640" t="b">
        <v>0</v>
      </c>
      <c r="W640" t="b">
        <v>0</v>
      </c>
      <c r="X640" t="b">
        <v>0</v>
      </c>
      <c r="Y640" t="b">
        <v>0</v>
      </c>
      <c r="Z640" t="b">
        <v>0</v>
      </c>
      <c r="AA640" t="b">
        <v>0</v>
      </c>
      <c r="AB640" t="b">
        <v>0</v>
      </c>
      <c r="AC640" t="b">
        <v>0</v>
      </c>
      <c r="AD640" t="b">
        <v>0</v>
      </c>
      <c r="AE640" t="b">
        <v>0</v>
      </c>
      <c r="AF640" t="b">
        <v>0</v>
      </c>
      <c r="AG640" t="b">
        <v>0</v>
      </c>
      <c r="AH640">
        <v>0</v>
      </c>
      <c r="AI640" t="b">
        <v>0</v>
      </c>
      <c r="AJ640" t="b">
        <v>1</v>
      </c>
      <c r="AK640">
        <v>332</v>
      </c>
      <c r="AL640">
        <v>0</v>
      </c>
      <c r="AM640" t="s">
        <v>737</v>
      </c>
    </row>
    <row r="641" spans="1:39" x14ac:dyDescent="0.25">
      <c r="A641" t="s">
        <v>711</v>
      </c>
      <c r="B641" t="s">
        <v>712</v>
      </c>
      <c r="C641">
        <v>188</v>
      </c>
      <c r="D641">
        <v>0</v>
      </c>
      <c r="E641" t="s">
        <v>169</v>
      </c>
      <c r="F641" t="s">
        <v>101</v>
      </c>
      <c r="G641" t="b">
        <v>1</v>
      </c>
      <c r="H641" t="b">
        <v>0</v>
      </c>
      <c r="I641" t="b">
        <v>0</v>
      </c>
      <c r="J641" t="b">
        <v>0</v>
      </c>
      <c r="K641" t="b">
        <v>0</v>
      </c>
      <c r="L641" t="b">
        <v>0</v>
      </c>
      <c r="M641" t="b">
        <v>0</v>
      </c>
      <c r="N641" t="b">
        <v>0</v>
      </c>
      <c r="O641" t="b">
        <v>0</v>
      </c>
      <c r="P641">
        <v>0</v>
      </c>
      <c r="Q641" t="b">
        <v>0</v>
      </c>
      <c r="R641" t="b">
        <v>0</v>
      </c>
      <c r="S641" t="b">
        <v>0</v>
      </c>
      <c r="T641" t="b">
        <v>0</v>
      </c>
      <c r="U641" t="b">
        <v>0</v>
      </c>
      <c r="V641" t="b">
        <v>0</v>
      </c>
      <c r="W641" t="b">
        <v>0</v>
      </c>
      <c r="X641" t="b">
        <v>0</v>
      </c>
      <c r="Y641" t="b">
        <v>0</v>
      </c>
      <c r="Z641" t="b">
        <v>0</v>
      </c>
      <c r="AA641" t="b">
        <v>0</v>
      </c>
      <c r="AB641" t="b">
        <v>0</v>
      </c>
      <c r="AC641" t="b">
        <v>0</v>
      </c>
      <c r="AD641" t="b">
        <v>0</v>
      </c>
      <c r="AE641" t="b">
        <v>0</v>
      </c>
      <c r="AF641" t="b">
        <v>1</v>
      </c>
      <c r="AG641" t="b">
        <v>0</v>
      </c>
      <c r="AH641">
        <v>0</v>
      </c>
      <c r="AI641" t="b">
        <v>0</v>
      </c>
      <c r="AJ641" t="b">
        <v>0</v>
      </c>
      <c r="AK641">
        <v>45</v>
      </c>
      <c r="AL641">
        <v>0</v>
      </c>
      <c r="AM641" t="s">
        <v>738</v>
      </c>
    </row>
    <row r="642" spans="1:39" x14ac:dyDescent="0.25">
      <c r="A642" t="s">
        <v>711</v>
      </c>
      <c r="B642" t="s">
        <v>712</v>
      </c>
      <c r="C642">
        <v>263</v>
      </c>
      <c r="D642">
        <v>0</v>
      </c>
      <c r="E642" t="s">
        <v>183</v>
      </c>
      <c r="F642" t="s">
        <v>101</v>
      </c>
      <c r="G642" t="b">
        <v>0</v>
      </c>
      <c r="H642" t="b">
        <v>0</v>
      </c>
      <c r="I642" t="b">
        <v>0</v>
      </c>
      <c r="J642" t="b">
        <v>0</v>
      </c>
      <c r="K642" t="b">
        <v>0</v>
      </c>
      <c r="L642" t="b">
        <v>0</v>
      </c>
      <c r="M642" t="b">
        <v>0</v>
      </c>
      <c r="N642" t="b">
        <v>0</v>
      </c>
      <c r="O642" t="b">
        <v>1</v>
      </c>
      <c r="P642">
        <v>0</v>
      </c>
      <c r="Q642" t="b">
        <v>0</v>
      </c>
      <c r="R642" t="b">
        <v>0</v>
      </c>
      <c r="S642" t="b">
        <v>0</v>
      </c>
      <c r="T642" t="b">
        <v>0</v>
      </c>
      <c r="U642" t="b">
        <v>0</v>
      </c>
      <c r="V642" t="b">
        <v>0</v>
      </c>
      <c r="W642" t="b">
        <v>0</v>
      </c>
      <c r="X642" t="b">
        <v>0</v>
      </c>
      <c r="Y642" t="b">
        <v>0</v>
      </c>
      <c r="Z642" t="b">
        <v>0</v>
      </c>
      <c r="AA642" t="b">
        <v>0</v>
      </c>
      <c r="AB642" t="b">
        <v>0</v>
      </c>
      <c r="AC642" t="b">
        <v>0</v>
      </c>
      <c r="AD642" t="b">
        <v>0</v>
      </c>
      <c r="AE642" t="b">
        <v>0</v>
      </c>
      <c r="AF642" t="b">
        <v>0</v>
      </c>
      <c r="AG642" t="b">
        <v>0</v>
      </c>
      <c r="AH642">
        <v>1</v>
      </c>
      <c r="AI642" t="b">
        <v>0</v>
      </c>
      <c r="AJ642" t="b">
        <v>1</v>
      </c>
      <c r="AK642">
        <v>869</v>
      </c>
      <c r="AL642">
        <v>0</v>
      </c>
      <c r="AM642" t="s">
        <v>739</v>
      </c>
    </row>
    <row r="643" spans="1:39" x14ac:dyDescent="0.25">
      <c r="A643" t="s">
        <v>711</v>
      </c>
      <c r="B643" t="s">
        <v>712</v>
      </c>
      <c r="C643">
        <v>588</v>
      </c>
      <c r="D643">
        <v>0</v>
      </c>
      <c r="E643" t="s">
        <v>169</v>
      </c>
      <c r="F643" t="s">
        <v>101</v>
      </c>
      <c r="G643" t="b">
        <v>1</v>
      </c>
      <c r="H643" t="b">
        <v>0</v>
      </c>
      <c r="I643" t="b">
        <v>0</v>
      </c>
      <c r="J643" t="b">
        <v>0</v>
      </c>
      <c r="K643" t="b">
        <v>0</v>
      </c>
      <c r="L643" t="b">
        <v>0</v>
      </c>
      <c r="M643" t="b">
        <v>0</v>
      </c>
      <c r="N643" t="b">
        <v>0</v>
      </c>
      <c r="O643" t="b">
        <v>0</v>
      </c>
      <c r="P643">
        <v>0</v>
      </c>
      <c r="Q643" t="b">
        <v>0</v>
      </c>
      <c r="R643" t="b">
        <v>0</v>
      </c>
      <c r="S643" t="b">
        <v>0</v>
      </c>
      <c r="T643" t="b">
        <v>0</v>
      </c>
      <c r="U643" t="b">
        <v>0</v>
      </c>
      <c r="V643" t="b">
        <v>0</v>
      </c>
      <c r="W643" t="b">
        <v>0</v>
      </c>
      <c r="X643" t="b">
        <v>0</v>
      </c>
      <c r="Y643" t="b">
        <v>0</v>
      </c>
      <c r="Z643" t="b">
        <v>0</v>
      </c>
      <c r="AA643" t="b">
        <v>0</v>
      </c>
      <c r="AB643" t="b">
        <v>0</v>
      </c>
      <c r="AC643" t="b">
        <v>0</v>
      </c>
      <c r="AD643" t="b">
        <v>0</v>
      </c>
      <c r="AE643" t="b">
        <v>0</v>
      </c>
      <c r="AF643" t="b">
        <v>1</v>
      </c>
      <c r="AG643" t="b">
        <v>0</v>
      </c>
      <c r="AH643">
        <v>0</v>
      </c>
      <c r="AI643" t="b">
        <v>0</v>
      </c>
      <c r="AJ643" t="b">
        <v>0</v>
      </c>
      <c r="AK643">
        <v>107</v>
      </c>
      <c r="AL643">
        <v>0</v>
      </c>
      <c r="AM643" t="s">
        <v>740</v>
      </c>
    </row>
    <row r="644" spans="1:39" x14ac:dyDescent="0.25">
      <c r="A644" t="s">
        <v>711</v>
      </c>
      <c r="B644" t="s">
        <v>712</v>
      </c>
      <c r="C644">
        <v>956</v>
      </c>
      <c r="D644">
        <v>0</v>
      </c>
      <c r="E644" t="s">
        <v>164</v>
      </c>
      <c r="F644" t="s">
        <v>101</v>
      </c>
      <c r="G644" t="b">
        <v>1</v>
      </c>
      <c r="H644" t="b">
        <v>0</v>
      </c>
      <c r="I644" t="b">
        <v>0</v>
      </c>
      <c r="J644" t="b">
        <v>0</v>
      </c>
      <c r="K644" t="b">
        <v>0</v>
      </c>
      <c r="L644" t="b">
        <v>0</v>
      </c>
      <c r="M644" t="b">
        <v>0</v>
      </c>
      <c r="N644" t="b">
        <v>0</v>
      </c>
      <c r="O644" t="b">
        <v>0</v>
      </c>
      <c r="P644">
        <v>0</v>
      </c>
      <c r="Q644" t="b">
        <v>0</v>
      </c>
      <c r="R644" t="b">
        <v>0</v>
      </c>
      <c r="S644" t="b">
        <v>0</v>
      </c>
      <c r="T644" t="b">
        <v>0</v>
      </c>
      <c r="U644" t="b">
        <v>0</v>
      </c>
      <c r="V644" t="b">
        <v>0</v>
      </c>
      <c r="W644" t="b">
        <v>0</v>
      </c>
      <c r="X644" t="b">
        <v>0</v>
      </c>
      <c r="Y644" t="b">
        <v>0</v>
      </c>
      <c r="Z644" t="b">
        <v>0</v>
      </c>
      <c r="AA644" t="b">
        <v>0</v>
      </c>
      <c r="AB644" t="b">
        <v>0</v>
      </c>
      <c r="AC644" t="b">
        <v>0</v>
      </c>
      <c r="AD644" t="b">
        <v>0</v>
      </c>
      <c r="AE644" t="b">
        <v>0</v>
      </c>
      <c r="AF644" t="b">
        <v>1</v>
      </c>
      <c r="AG644" t="b">
        <v>0</v>
      </c>
      <c r="AH644">
        <v>0</v>
      </c>
      <c r="AI644" t="b">
        <v>0</v>
      </c>
      <c r="AJ644" t="b">
        <v>0</v>
      </c>
      <c r="AK644">
        <v>22</v>
      </c>
      <c r="AL644">
        <v>0</v>
      </c>
      <c r="AM644" t="s">
        <v>741</v>
      </c>
    </row>
    <row r="645" spans="1:39" x14ac:dyDescent="0.25">
      <c r="A645" t="s">
        <v>711</v>
      </c>
      <c r="B645" t="s">
        <v>712</v>
      </c>
      <c r="C645">
        <v>478</v>
      </c>
      <c r="D645">
        <v>0</v>
      </c>
      <c r="E645" t="s">
        <v>733</v>
      </c>
      <c r="F645" t="s">
        <v>101</v>
      </c>
      <c r="G645" t="b">
        <v>0</v>
      </c>
      <c r="H645" t="b">
        <v>0</v>
      </c>
      <c r="I645" t="b">
        <v>0</v>
      </c>
      <c r="J645" t="b">
        <v>0</v>
      </c>
      <c r="K645" t="b">
        <v>0</v>
      </c>
      <c r="L645" t="b">
        <v>0</v>
      </c>
      <c r="M645" t="b">
        <v>0</v>
      </c>
      <c r="N645" t="b">
        <v>0</v>
      </c>
      <c r="O645" t="b">
        <v>0</v>
      </c>
      <c r="P645">
        <v>0</v>
      </c>
      <c r="Q645" t="b">
        <v>0</v>
      </c>
      <c r="R645" t="b">
        <v>1</v>
      </c>
      <c r="S645" t="b">
        <v>0</v>
      </c>
      <c r="T645" t="b">
        <v>0</v>
      </c>
      <c r="U645" t="b">
        <v>0</v>
      </c>
      <c r="V645" t="b">
        <v>0</v>
      </c>
      <c r="W645" t="b">
        <v>0</v>
      </c>
      <c r="X645" t="b">
        <v>0</v>
      </c>
      <c r="Y645" t="b">
        <v>0</v>
      </c>
      <c r="Z645" t="b">
        <v>0</v>
      </c>
      <c r="AA645" t="b">
        <v>0</v>
      </c>
      <c r="AB645" t="b">
        <v>0</v>
      </c>
      <c r="AC645" t="b">
        <v>0</v>
      </c>
      <c r="AD645" t="b">
        <v>0</v>
      </c>
      <c r="AE645" t="b">
        <v>0</v>
      </c>
      <c r="AF645" t="b">
        <v>1</v>
      </c>
      <c r="AG645" t="b">
        <v>0</v>
      </c>
      <c r="AH645">
        <v>0</v>
      </c>
      <c r="AI645" t="b">
        <v>0</v>
      </c>
      <c r="AJ645" t="b">
        <v>1</v>
      </c>
      <c r="AK645">
        <v>639</v>
      </c>
      <c r="AL645">
        <v>0</v>
      </c>
      <c r="AM645" t="s">
        <v>742</v>
      </c>
    </row>
    <row r="646" spans="1:39" x14ac:dyDescent="0.25">
      <c r="A646" t="s">
        <v>711</v>
      </c>
      <c r="B646" t="s">
        <v>712</v>
      </c>
      <c r="C646">
        <v>877</v>
      </c>
      <c r="D646">
        <v>0</v>
      </c>
      <c r="E646" t="s">
        <v>169</v>
      </c>
      <c r="F646" t="s">
        <v>101</v>
      </c>
      <c r="G646" t="b">
        <v>1</v>
      </c>
      <c r="H646" t="b">
        <v>0</v>
      </c>
      <c r="I646" t="b">
        <v>0</v>
      </c>
      <c r="J646" t="b">
        <v>0</v>
      </c>
      <c r="K646" t="b">
        <v>0</v>
      </c>
      <c r="L646" t="b">
        <v>0</v>
      </c>
      <c r="M646" t="b">
        <v>0</v>
      </c>
      <c r="N646" t="b">
        <v>0</v>
      </c>
      <c r="O646" t="b">
        <v>0</v>
      </c>
      <c r="P646">
        <v>0</v>
      </c>
      <c r="Q646" t="b">
        <v>0</v>
      </c>
      <c r="R646" t="b">
        <v>0</v>
      </c>
      <c r="S646" t="b">
        <v>0</v>
      </c>
      <c r="T646" t="b">
        <v>0</v>
      </c>
      <c r="U646" t="b">
        <v>0</v>
      </c>
      <c r="V646" t="b">
        <v>0</v>
      </c>
      <c r="W646" t="b">
        <v>0</v>
      </c>
      <c r="X646" t="b">
        <v>0</v>
      </c>
      <c r="Y646" t="b">
        <v>0</v>
      </c>
      <c r="Z646" t="b">
        <v>0</v>
      </c>
      <c r="AA646" t="b">
        <v>0</v>
      </c>
      <c r="AB646" t="b">
        <v>0</v>
      </c>
      <c r="AC646" t="b">
        <v>0</v>
      </c>
      <c r="AD646" t="b">
        <v>0</v>
      </c>
      <c r="AE646" t="b">
        <v>0</v>
      </c>
      <c r="AF646" t="b">
        <v>1</v>
      </c>
      <c r="AG646" t="b">
        <v>0</v>
      </c>
      <c r="AH646">
        <v>0</v>
      </c>
      <c r="AI646" t="b">
        <v>0</v>
      </c>
      <c r="AJ646" t="b">
        <v>0</v>
      </c>
      <c r="AK646">
        <v>214</v>
      </c>
      <c r="AL646">
        <v>0</v>
      </c>
      <c r="AM646" t="s">
        <v>743</v>
      </c>
    </row>
    <row r="647" spans="1:39" x14ac:dyDescent="0.25">
      <c r="A647" t="s">
        <v>711</v>
      </c>
      <c r="B647" t="s">
        <v>712</v>
      </c>
      <c r="C647">
        <v>37</v>
      </c>
      <c r="D647">
        <v>0</v>
      </c>
      <c r="E647" t="s">
        <v>169</v>
      </c>
      <c r="F647" t="s">
        <v>101</v>
      </c>
      <c r="G647" t="b">
        <v>1</v>
      </c>
      <c r="H647" t="b">
        <v>0</v>
      </c>
      <c r="I647" t="b">
        <v>0</v>
      </c>
      <c r="J647" t="b">
        <v>0</v>
      </c>
      <c r="K647" t="b">
        <v>0</v>
      </c>
      <c r="L647" t="b">
        <v>0</v>
      </c>
      <c r="M647" t="b">
        <v>0</v>
      </c>
      <c r="N647" t="b">
        <v>0</v>
      </c>
      <c r="O647" t="b">
        <v>0</v>
      </c>
      <c r="P647">
        <v>0</v>
      </c>
      <c r="Q647" t="b">
        <v>0</v>
      </c>
      <c r="R647" t="b">
        <v>0</v>
      </c>
      <c r="S647" t="b">
        <v>0</v>
      </c>
      <c r="T647" t="b">
        <v>0</v>
      </c>
      <c r="U647" t="b">
        <v>0</v>
      </c>
      <c r="V647" t="b">
        <v>0</v>
      </c>
      <c r="W647" t="b">
        <v>0</v>
      </c>
      <c r="X647" t="b">
        <v>0</v>
      </c>
      <c r="Y647" t="b">
        <v>0</v>
      </c>
      <c r="Z647" t="b">
        <v>0</v>
      </c>
      <c r="AA647" t="b">
        <v>0</v>
      </c>
      <c r="AB647" t="b">
        <v>0</v>
      </c>
      <c r="AC647" t="b">
        <v>0</v>
      </c>
      <c r="AD647" t="b">
        <v>0</v>
      </c>
      <c r="AE647" t="b">
        <v>0</v>
      </c>
      <c r="AF647" t="b">
        <v>1</v>
      </c>
      <c r="AG647" t="b">
        <v>0</v>
      </c>
      <c r="AH647">
        <v>0</v>
      </c>
      <c r="AI647" t="b">
        <v>0</v>
      </c>
      <c r="AJ647" t="b">
        <v>0</v>
      </c>
      <c r="AK647">
        <v>168</v>
      </c>
      <c r="AL647">
        <v>0</v>
      </c>
      <c r="AM647" t="s">
        <v>744</v>
      </c>
    </row>
    <row r="648" spans="1:39" x14ac:dyDescent="0.25">
      <c r="A648" t="s">
        <v>711</v>
      </c>
      <c r="B648" t="s">
        <v>712</v>
      </c>
      <c r="C648">
        <v>840</v>
      </c>
      <c r="D648">
        <v>0</v>
      </c>
      <c r="E648" t="s">
        <v>393</v>
      </c>
      <c r="F648" t="s">
        <v>101</v>
      </c>
      <c r="G648" t="b">
        <v>0</v>
      </c>
      <c r="H648" t="b">
        <v>0</v>
      </c>
      <c r="I648" t="b">
        <v>0</v>
      </c>
      <c r="J648" t="b">
        <v>0</v>
      </c>
      <c r="K648" t="b">
        <v>0</v>
      </c>
      <c r="L648" t="b">
        <v>0</v>
      </c>
      <c r="M648" t="b">
        <v>0</v>
      </c>
      <c r="N648" t="b">
        <v>1</v>
      </c>
      <c r="O648" t="b">
        <v>0</v>
      </c>
      <c r="P648">
        <v>0</v>
      </c>
      <c r="Q648" t="b">
        <v>0</v>
      </c>
      <c r="R648" t="b">
        <v>0</v>
      </c>
      <c r="S648" t="b">
        <v>0</v>
      </c>
      <c r="T648" t="b">
        <v>0</v>
      </c>
      <c r="U648" t="b">
        <v>0</v>
      </c>
      <c r="V648" t="b">
        <v>0</v>
      </c>
      <c r="W648" t="b">
        <v>0</v>
      </c>
      <c r="X648" t="b">
        <v>0</v>
      </c>
      <c r="Y648" t="b">
        <v>0</v>
      </c>
      <c r="Z648" t="b">
        <v>0</v>
      </c>
      <c r="AA648" t="b">
        <v>0</v>
      </c>
      <c r="AB648" t="b">
        <v>0</v>
      </c>
      <c r="AC648" t="b">
        <v>0</v>
      </c>
      <c r="AD648" t="b">
        <v>0</v>
      </c>
      <c r="AE648" t="b">
        <v>0</v>
      </c>
      <c r="AF648" t="b">
        <v>0</v>
      </c>
      <c r="AG648" t="b">
        <v>1</v>
      </c>
      <c r="AH648">
        <v>2</v>
      </c>
      <c r="AI648" t="b">
        <v>0</v>
      </c>
      <c r="AJ648" t="b">
        <v>1</v>
      </c>
      <c r="AK648">
        <v>806</v>
      </c>
      <c r="AL648">
        <v>1</v>
      </c>
      <c r="AM648" t="s">
        <v>745</v>
      </c>
    </row>
    <row r="649" spans="1:39" x14ac:dyDescent="0.25">
      <c r="A649" t="s">
        <v>711</v>
      </c>
      <c r="B649" t="s">
        <v>712</v>
      </c>
      <c r="C649">
        <v>915</v>
      </c>
      <c r="D649">
        <v>0</v>
      </c>
      <c r="E649" t="s">
        <v>393</v>
      </c>
      <c r="F649" t="s">
        <v>101</v>
      </c>
      <c r="G649" t="b">
        <v>0</v>
      </c>
      <c r="H649" t="b">
        <v>0</v>
      </c>
      <c r="I649" t="b">
        <v>0</v>
      </c>
      <c r="J649" t="b">
        <v>0</v>
      </c>
      <c r="K649" t="b">
        <v>0</v>
      </c>
      <c r="L649" t="b">
        <v>0</v>
      </c>
      <c r="M649" t="b">
        <v>0</v>
      </c>
      <c r="N649" t="b">
        <v>1</v>
      </c>
      <c r="O649" t="b">
        <v>0</v>
      </c>
      <c r="P649">
        <v>0</v>
      </c>
      <c r="Q649" t="b">
        <v>0</v>
      </c>
      <c r="R649" t="b">
        <v>0</v>
      </c>
      <c r="S649" t="b">
        <v>0</v>
      </c>
      <c r="T649" t="b">
        <v>0</v>
      </c>
      <c r="U649" t="b">
        <v>0</v>
      </c>
      <c r="V649" t="b">
        <v>0</v>
      </c>
      <c r="W649" t="b">
        <v>0</v>
      </c>
      <c r="X649" t="b">
        <v>0</v>
      </c>
      <c r="Y649" t="b">
        <v>0</v>
      </c>
      <c r="Z649" t="b">
        <v>0</v>
      </c>
      <c r="AA649" t="b">
        <v>0</v>
      </c>
      <c r="AB649" t="b">
        <v>0</v>
      </c>
      <c r="AC649" t="b">
        <v>0</v>
      </c>
      <c r="AD649" t="b">
        <v>0</v>
      </c>
      <c r="AE649" t="b">
        <v>0</v>
      </c>
      <c r="AF649" t="b">
        <v>0</v>
      </c>
      <c r="AG649" t="b">
        <v>1</v>
      </c>
      <c r="AH649">
        <v>2</v>
      </c>
      <c r="AI649" t="b">
        <v>0</v>
      </c>
      <c r="AJ649" t="b">
        <v>1</v>
      </c>
      <c r="AK649">
        <v>819</v>
      </c>
      <c r="AL649">
        <v>1</v>
      </c>
      <c r="AM649" t="s">
        <v>746</v>
      </c>
    </row>
    <row r="650" spans="1:39" x14ac:dyDescent="0.25">
      <c r="A650" t="s">
        <v>711</v>
      </c>
      <c r="B650" t="s">
        <v>712</v>
      </c>
      <c r="C650">
        <v>889</v>
      </c>
      <c r="D650">
        <v>0</v>
      </c>
      <c r="E650" t="s">
        <v>164</v>
      </c>
      <c r="F650" t="s">
        <v>101</v>
      </c>
      <c r="G650" t="b">
        <v>1</v>
      </c>
      <c r="H650" t="b">
        <v>0</v>
      </c>
      <c r="I650" t="b">
        <v>0</v>
      </c>
      <c r="J650" t="b">
        <v>0</v>
      </c>
      <c r="K650" t="b">
        <v>0</v>
      </c>
      <c r="L650" t="b">
        <v>0</v>
      </c>
      <c r="M650" t="b">
        <v>0</v>
      </c>
      <c r="N650" t="b">
        <v>0</v>
      </c>
      <c r="O650" t="b">
        <v>0</v>
      </c>
      <c r="P650">
        <v>0</v>
      </c>
      <c r="Q650" t="b">
        <v>0</v>
      </c>
      <c r="R650" t="b">
        <v>0</v>
      </c>
      <c r="S650" t="b">
        <v>0</v>
      </c>
      <c r="T650" t="b">
        <v>0</v>
      </c>
      <c r="U650" t="b">
        <v>0</v>
      </c>
      <c r="V650" t="b">
        <v>0</v>
      </c>
      <c r="W650" t="b">
        <v>0</v>
      </c>
      <c r="X650" t="b">
        <v>0</v>
      </c>
      <c r="Y650" t="b">
        <v>0</v>
      </c>
      <c r="Z650" t="b">
        <v>0</v>
      </c>
      <c r="AA650" t="b">
        <v>0</v>
      </c>
      <c r="AB650" t="b">
        <v>0</v>
      </c>
      <c r="AC650" t="b">
        <v>0</v>
      </c>
      <c r="AD650" t="b">
        <v>0</v>
      </c>
      <c r="AE650" t="b">
        <v>0</v>
      </c>
      <c r="AF650" t="b">
        <v>1</v>
      </c>
      <c r="AG650" t="b">
        <v>0</v>
      </c>
      <c r="AH650">
        <v>0</v>
      </c>
      <c r="AI650" t="b">
        <v>0</v>
      </c>
      <c r="AJ650" t="b">
        <v>0</v>
      </c>
      <c r="AK650">
        <v>26</v>
      </c>
      <c r="AL650">
        <v>0</v>
      </c>
      <c r="AM650" t="s">
        <v>747</v>
      </c>
    </row>
    <row r="651" spans="1:39" x14ac:dyDescent="0.25">
      <c r="A651" t="s">
        <v>711</v>
      </c>
      <c r="B651" t="s">
        <v>712</v>
      </c>
      <c r="C651">
        <v>223</v>
      </c>
      <c r="D651">
        <v>0</v>
      </c>
      <c r="E651" t="s">
        <v>748</v>
      </c>
      <c r="F651" t="s">
        <v>101</v>
      </c>
      <c r="G651" t="b">
        <v>0</v>
      </c>
      <c r="H651" t="b">
        <v>0</v>
      </c>
      <c r="I651" t="b">
        <v>0</v>
      </c>
      <c r="J651" t="b">
        <v>0</v>
      </c>
      <c r="K651" t="b">
        <v>0</v>
      </c>
      <c r="L651" t="b">
        <v>0</v>
      </c>
      <c r="M651" t="b">
        <v>0</v>
      </c>
      <c r="N651" t="b">
        <v>0</v>
      </c>
      <c r="O651" t="b">
        <v>1</v>
      </c>
      <c r="P651">
        <v>3</v>
      </c>
      <c r="Q651" t="b">
        <v>0</v>
      </c>
      <c r="R651" t="b">
        <v>0</v>
      </c>
      <c r="S651" t="b">
        <v>0</v>
      </c>
      <c r="T651" t="b">
        <v>0</v>
      </c>
      <c r="U651" t="b">
        <v>0</v>
      </c>
      <c r="V651" t="b">
        <v>0</v>
      </c>
      <c r="W651" t="b">
        <v>0</v>
      </c>
      <c r="X651" t="b">
        <v>0</v>
      </c>
      <c r="Y651" t="b">
        <v>0</v>
      </c>
      <c r="Z651" t="b">
        <v>0</v>
      </c>
      <c r="AA651" t="b">
        <v>0</v>
      </c>
      <c r="AB651" t="b">
        <v>0</v>
      </c>
      <c r="AC651" t="b">
        <v>0</v>
      </c>
      <c r="AD651" t="b">
        <v>0</v>
      </c>
      <c r="AE651" t="b">
        <v>0</v>
      </c>
      <c r="AF651" t="b">
        <v>0</v>
      </c>
      <c r="AG651" t="b">
        <v>0</v>
      </c>
      <c r="AH651">
        <v>1</v>
      </c>
      <c r="AI651" t="b">
        <v>0</v>
      </c>
      <c r="AJ651" t="b">
        <v>1</v>
      </c>
      <c r="AK651">
        <v>977</v>
      </c>
      <c r="AL651">
        <v>0</v>
      </c>
      <c r="AM651" t="s">
        <v>749</v>
      </c>
    </row>
    <row r="652" spans="1:39" x14ac:dyDescent="0.25">
      <c r="A652" t="s">
        <v>711</v>
      </c>
      <c r="B652" t="s">
        <v>712</v>
      </c>
      <c r="C652">
        <v>186</v>
      </c>
      <c r="D652">
        <v>0</v>
      </c>
      <c r="E652" t="s">
        <v>169</v>
      </c>
      <c r="F652" t="s">
        <v>101</v>
      </c>
      <c r="G652" t="b">
        <v>1</v>
      </c>
      <c r="H652" t="b">
        <v>0</v>
      </c>
      <c r="I652" t="b">
        <v>0</v>
      </c>
      <c r="J652" t="b">
        <v>0</v>
      </c>
      <c r="K652" t="b">
        <v>0</v>
      </c>
      <c r="L652" t="b">
        <v>0</v>
      </c>
      <c r="M652" t="b">
        <v>0</v>
      </c>
      <c r="N652" t="b">
        <v>0</v>
      </c>
      <c r="O652" t="b">
        <v>0</v>
      </c>
      <c r="P652">
        <v>0</v>
      </c>
      <c r="Q652" t="b">
        <v>0</v>
      </c>
      <c r="R652" t="b">
        <v>0</v>
      </c>
      <c r="S652" t="b">
        <v>0</v>
      </c>
      <c r="T652" t="b">
        <v>0</v>
      </c>
      <c r="U652" t="b">
        <v>0</v>
      </c>
      <c r="V652" t="b">
        <v>0</v>
      </c>
      <c r="W652" t="b">
        <v>0</v>
      </c>
      <c r="X652" t="b">
        <v>0</v>
      </c>
      <c r="Y652" t="b">
        <v>0</v>
      </c>
      <c r="Z652" t="b">
        <v>0</v>
      </c>
      <c r="AA652" t="b">
        <v>0</v>
      </c>
      <c r="AB652" t="b">
        <v>0</v>
      </c>
      <c r="AC652" t="b">
        <v>0</v>
      </c>
      <c r="AD652" t="b">
        <v>0</v>
      </c>
      <c r="AE652" t="b">
        <v>0</v>
      </c>
      <c r="AF652" t="b">
        <v>1</v>
      </c>
      <c r="AG652" t="b">
        <v>0</v>
      </c>
      <c r="AH652">
        <v>0</v>
      </c>
      <c r="AI652" t="b">
        <v>0</v>
      </c>
      <c r="AJ652" t="b">
        <v>0</v>
      </c>
      <c r="AK652">
        <v>154</v>
      </c>
      <c r="AL652">
        <v>0</v>
      </c>
      <c r="AM652" t="s">
        <v>716</v>
      </c>
    </row>
    <row r="653" spans="1:39" x14ac:dyDescent="0.25">
      <c r="A653" t="s">
        <v>711</v>
      </c>
      <c r="B653" t="s">
        <v>712</v>
      </c>
      <c r="C653">
        <v>265</v>
      </c>
      <c r="D653">
        <v>0</v>
      </c>
      <c r="E653" t="s">
        <v>183</v>
      </c>
      <c r="F653" t="s">
        <v>101</v>
      </c>
      <c r="G653" t="b">
        <v>0</v>
      </c>
      <c r="H653" t="b">
        <v>0</v>
      </c>
      <c r="I653" t="b">
        <v>0</v>
      </c>
      <c r="J653" t="b">
        <v>0</v>
      </c>
      <c r="K653" t="b">
        <v>0</v>
      </c>
      <c r="L653" t="b">
        <v>0</v>
      </c>
      <c r="M653" t="b">
        <v>0</v>
      </c>
      <c r="N653" t="b">
        <v>0</v>
      </c>
      <c r="O653" t="b">
        <v>1</v>
      </c>
      <c r="P653">
        <v>0</v>
      </c>
      <c r="Q653" t="b">
        <v>0</v>
      </c>
      <c r="R653" t="b">
        <v>0</v>
      </c>
      <c r="S653" t="b">
        <v>0</v>
      </c>
      <c r="T653" t="b">
        <v>0</v>
      </c>
      <c r="U653" t="b">
        <v>0</v>
      </c>
      <c r="V653" t="b">
        <v>0</v>
      </c>
      <c r="W653" t="b">
        <v>0</v>
      </c>
      <c r="X653" t="b">
        <v>0</v>
      </c>
      <c r="Y653" t="b">
        <v>0</v>
      </c>
      <c r="Z653" t="b">
        <v>0</v>
      </c>
      <c r="AA653" t="b">
        <v>0</v>
      </c>
      <c r="AB653" t="b">
        <v>0</v>
      </c>
      <c r="AC653" t="b">
        <v>0</v>
      </c>
      <c r="AD653" t="b">
        <v>0</v>
      </c>
      <c r="AE653" t="b">
        <v>0</v>
      </c>
      <c r="AF653" t="b">
        <v>0</v>
      </c>
      <c r="AG653" t="b">
        <v>0</v>
      </c>
      <c r="AH653">
        <v>1</v>
      </c>
      <c r="AI653" t="b">
        <v>0</v>
      </c>
      <c r="AJ653" t="b">
        <v>1</v>
      </c>
      <c r="AK653">
        <v>1740</v>
      </c>
      <c r="AL653">
        <v>0</v>
      </c>
      <c r="AM653" t="s">
        <v>750</v>
      </c>
    </row>
    <row r="654" spans="1:39" x14ac:dyDescent="0.25">
      <c r="A654" t="s">
        <v>711</v>
      </c>
      <c r="B654" t="s">
        <v>712</v>
      </c>
      <c r="C654">
        <v>1100</v>
      </c>
      <c r="D654">
        <v>0</v>
      </c>
      <c r="E654" t="s">
        <v>183</v>
      </c>
      <c r="F654" t="s">
        <v>101</v>
      </c>
      <c r="G654" t="b">
        <v>0</v>
      </c>
      <c r="H654" t="b">
        <v>0</v>
      </c>
      <c r="I654" t="b">
        <v>0</v>
      </c>
      <c r="J654" t="b">
        <v>0</v>
      </c>
      <c r="K654" t="b">
        <v>0</v>
      </c>
      <c r="L654" t="b">
        <v>0</v>
      </c>
      <c r="M654" t="b">
        <v>0</v>
      </c>
      <c r="N654" t="b">
        <v>0</v>
      </c>
      <c r="O654" t="b">
        <v>1</v>
      </c>
      <c r="P654">
        <v>0</v>
      </c>
      <c r="Q654" t="b">
        <v>0</v>
      </c>
      <c r="R654" t="b">
        <v>0</v>
      </c>
      <c r="S654" t="b">
        <v>0</v>
      </c>
      <c r="T654" t="b">
        <v>0</v>
      </c>
      <c r="U654" t="b">
        <v>0</v>
      </c>
      <c r="V654" t="b">
        <v>0</v>
      </c>
      <c r="W654" t="b">
        <v>0</v>
      </c>
      <c r="X654" t="b">
        <v>0</v>
      </c>
      <c r="Y654" t="b">
        <v>0</v>
      </c>
      <c r="Z654" t="b">
        <v>0</v>
      </c>
      <c r="AA654" t="b">
        <v>0</v>
      </c>
      <c r="AB654" t="b">
        <v>0</v>
      </c>
      <c r="AC654" t="b">
        <v>0</v>
      </c>
      <c r="AD654" t="b">
        <v>0</v>
      </c>
      <c r="AE654" t="b">
        <v>0</v>
      </c>
      <c r="AF654" t="b">
        <v>0</v>
      </c>
      <c r="AG654" t="b">
        <v>0</v>
      </c>
      <c r="AH654">
        <v>1</v>
      </c>
      <c r="AI654" t="b">
        <v>1</v>
      </c>
      <c r="AJ654" t="b">
        <v>0</v>
      </c>
      <c r="AK654">
        <v>215</v>
      </c>
      <c r="AL654">
        <v>0</v>
      </c>
      <c r="AM654" t="s">
        <v>176</v>
      </c>
    </row>
    <row r="655" spans="1:39" x14ac:dyDescent="0.25">
      <c r="A655" t="s">
        <v>711</v>
      </c>
      <c r="B655" t="s">
        <v>712</v>
      </c>
      <c r="C655">
        <v>1033</v>
      </c>
      <c r="D655">
        <v>0</v>
      </c>
      <c r="E655" t="s">
        <v>183</v>
      </c>
      <c r="F655" t="s">
        <v>101</v>
      </c>
      <c r="G655" t="b">
        <v>0</v>
      </c>
      <c r="H655" t="b">
        <v>0</v>
      </c>
      <c r="I655" t="b">
        <v>0</v>
      </c>
      <c r="J655" t="b">
        <v>0</v>
      </c>
      <c r="K655" t="b">
        <v>0</v>
      </c>
      <c r="L655" t="b">
        <v>0</v>
      </c>
      <c r="M655" t="b">
        <v>0</v>
      </c>
      <c r="N655" t="b">
        <v>0</v>
      </c>
      <c r="O655" t="b">
        <v>1</v>
      </c>
      <c r="P655">
        <v>0</v>
      </c>
      <c r="Q655" t="b">
        <v>0</v>
      </c>
      <c r="R655" t="b">
        <v>0</v>
      </c>
      <c r="S655" t="b">
        <v>0</v>
      </c>
      <c r="T655" t="b">
        <v>0</v>
      </c>
      <c r="U655" t="b">
        <v>0</v>
      </c>
      <c r="V655" t="b">
        <v>0</v>
      </c>
      <c r="W655" t="b">
        <v>0</v>
      </c>
      <c r="X655" t="b">
        <v>0</v>
      </c>
      <c r="Y655" t="b">
        <v>0</v>
      </c>
      <c r="Z655" t="b">
        <v>0</v>
      </c>
      <c r="AA655" t="b">
        <v>0</v>
      </c>
      <c r="AB655" t="b">
        <v>0</v>
      </c>
      <c r="AC655" t="b">
        <v>0</v>
      </c>
      <c r="AD655" t="b">
        <v>0</v>
      </c>
      <c r="AE655" t="b">
        <v>0</v>
      </c>
      <c r="AF655" t="b">
        <v>0</v>
      </c>
      <c r="AG655" t="b">
        <v>0</v>
      </c>
      <c r="AH655">
        <v>1</v>
      </c>
      <c r="AI655" t="b">
        <v>1</v>
      </c>
      <c r="AJ655" t="b">
        <v>0</v>
      </c>
      <c r="AK655">
        <v>825</v>
      </c>
      <c r="AL655">
        <v>0</v>
      </c>
      <c r="AM655" t="s">
        <v>751</v>
      </c>
    </row>
    <row r="656" spans="1:39" x14ac:dyDescent="0.25">
      <c r="A656" t="s">
        <v>711</v>
      </c>
      <c r="B656" t="s">
        <v>712</v>
      </c>
      <c r="C656">
        <v>923</v>
      </c>
      <c r="D656">
        <v>0</v>
      </c>
      <c r="E656" t="s">
        <v>169</v>
      </c>
      <c r="F656" t="s">
        <v>101</v>
      </c>
      <c r="G656" t="b">
        <v>0</v>
      </c>
      <c r="H656" t="b">
        <v>0</v>
      </c>
      <c r="I656" t="b">
        <v>0</v>
      </c>
      <c r="J656" t="b">
        <v>0</v>
      </c>
      <c r="K656" t="b">
        <v>0</v>
      </c>
      <c r="L656" t="b">
        <v>0</v>
      </c>
      <c r="M656" t="b">
        <v>0</v>
      </c>
      <c r="N656" t="b">
        <v>0</v>
      </c>
      <c r="O656" t="b">
        <v>0</v>
      </c>
      <c r="P656">
        <v>0</v>
      </c>
      <c r="Q656" t="b">
        <v>0</v>
      </c>
      <c r="R656" t="b">
        <v>0</v>
      </c>
      <c r="S656" t="b">
        <v>0</v>
      </c>
      <c r="T656" t="b">
        <v>0</v>
      </c>
      <c r="U656" t="b">
        <v>0</v>
      </c>
      <c r="V656" t="b">
        <v>0</v>
      </c>
      <c r="W656" t="b">
        <v>0</v>
      </c>
      <c r="X656" t="b">
        <v>0</v>
      </c>
      <c r="Y656" t="b">
        <v>0</v>
      </c>
      <c r="Z656" t="b">
        <v>0</v>
      </c>
      <c r="AA656" t="b">
        <v>0</v>
      </c>
      <c r="AB656" t="b">
        <v>0</v>
      </c>
      <c r="AC656" t="b">
        <v>0</v>
      </c>
      <c r="AD656" t="b">
        <v>0</v>
      </c>
      <c r="AE656" t="b">
        <v>0</v>
      </c>
      <c r="AF656" t="b">
        <v>1</v>
      </c>
      <c r="AG656" t="b">
        <v>0</v>
      </c>
      <c r="AH656">
        <v>0</v>
      </c>
      <c r="AI656" t="b">
        <v>0</v>
      </c>
      <c r="AJ656" t="b">
        <v>1</v>
      </c>
      <c r="AK656">
        <v>826</v>
      </c>
      <c r="AL656">
        <v>0</v>
      </c>
      <c r="AM656" t="s">
        <v>752</v>
      </c>
    </row>
    <row r="657" spans="1:39" x14ac:dyDescent="0.25">
      <c r="A657" t="s">
        <v>711</v>
      </c>
      <c r="B657" t="s">
        <v>712</v>
      </c>
      <c r="C657">
        <v>1063</v>
      </c>
      <c r="D657">
        <v>0</v>
      </c>
      <c r="E657" t="s">
        <v>19</v>
      </c>
      <c r="F657" t="s">
        <v>101</v>
      </c>
      <c r="G657" t="b">
        <v>0</v>
      </c>
      <c r="H657" t="b">
        <v>0</v>
      </c>
      <c r="I657" t="b">
        <v>0</v>
      </c>
      <c r="J657" t="b">
        <v>0</v>
      </c>
      <c r="K657" t="b">
        <v>0</v>
      </c>
      <c r="L657" t="b">
        <v>0</v>
      </c>
      <c r="M657" t="b">
        <v>0</v>
      </c>
      <c r="N657" t="b">
        <v>0</v>
      </c>
      <c r="O657" t="b">
        <v>0</v>
      </c>
      <c r="P657">
        <v>0</v>
      </c>
      <c r="Q657" t="b">
        <v>0</v>
      </c>
      <c r="R657" t="b">
        <v>0</v>
      </c>
      <c r="S657" t="b">
        <v>0</v>
      </c>
      <c r="T657" t="b">
        <v>0</v>
      </c>
      <c r="U657" t="b">
        <v>0</v>
      </c>
      <c r="V657" t="b">
        <v>0</v>
      </c>
      <c r="W657" t="b">
        <v>0</v>
      </c>
      <c r="X657" t="b">
        <v>0</v>
      </c>
      <c r="Y657" t="b">
        <v>0</v>
      </c>
      <c r="Z657" t="b">
        <v>0</v>
      </c>
      <c r="AA657" t="b">
        <v>0</v>
      </c>
      <c r="AB657" t="b">
        <v>0</v>
      </c>
      <c r="AC657" t="b">
        <v>0</v>
      </c>
      <c r="AD657" t="b">
        <v>0</v>
      </c>
      <c r="AE657" t="b">
        <v>0</v>
      </c>
      <c r="AF657" t="b">
        <v>0</v>
      </c>
      <c r="AG657" t="b">
        <v>0</v>
      </c>
      <c r="AH657">
        <v>1</v>
      </c>
      <c r="AI657" t="b">
        <v>0</v>
      </c>
      <c r="AJ657" t="b">
        <v>1</v>
      </c>
      <c r="AK657">
        <v>163</v>
      </c>
      <c r="AL657">
        <v>0</v>
      </c>
      <c r="AM657" t="s">
        <v>753</v>
      </c>
    </row>
    <row r="658" spans="1:39" x14ac:dyDescent="0.25">
      <c r="A658" t="s">
        <v>711</v>
      </c>
      <c r="B658" t="s">
        <v>712</v>
      </c>
      <c r="C658">
        <v>431</v>
      </c>
      <c r="D658">
        <v>0</v>
      </c>
      <c r="E658" t="s">
        <v>183</v>
      </c>
      <c r="F658" t="s">
        <v>101</v>
      </c>
      <c r="G658" t="b">
        <v>0</v>
      </c>
      <c r="H658" t="b">
        <v>0</v>
      </c>
      <c r="I658" t="b">
        <v>0</v>
      </c>
      <c r="J658" t="b">
        <v>0</v>
      </c>
      <c r="K658" t="b">
        <v>0</v>
      </c>
      <c r="L658" t="b">
        <v>0</v>
      </c>
      <c r="M658" t="b">
        <v>0</v>
      </c>
      <c r="N658" t="b">
        <v>0</v>
      </c>
      <c r="O658" t="b">
        <v>1</v>
      </c>
      <c r="P658">
        <v>0</v>
      </c>
      <c r="Q658" t="b">
        <v>0</v>
      </c>
      <c r="R658" t="b">
        <v>0</v>
      </c>
      <c r="S658" t="b">
        <v>0</v>
      </c>
      <c r="T658" t="b">
        <v>0</v>
      </c>
      <c r="U658" t="b">
        <v>0</v>
      </c>
      <c r="V658" t="b">
        <v>0</v>
      </c>
      <c r="W658" t="b">
        <v>0</v>
      </c>
      <c r="X658" t="b">
        <v>0</v>
      </c>
      <c r="Y658" t="b">
        <v>0</v>
      </c>
      <c r="Z658" t="b">
        <v>0</v>
      </c>
      <c r="AA658" t="b">
        <v>0</v>
      </c>
      <c r="AB658" t="b">
        <v>0</v>
      </c>
      <c r="AC658" t="b">
        <v>0</v>
      </c>
      <c r="AD658" t="b">
        <v>0</v>
      </c>
      <c r="AE658" t="b">
        <v>0</v>
      </c>
      <c r="AF658" t="b">
        <v>0</v>
      </c>
      <c r="AG658" t="b">
        <v>0</v>
      </c>
      <c r="AH658">
        <v>1</v>
      </c>
      <c r="AI658" t="b">
        <v>0</v>
      </c>
      <c r="AJ658" t="b">
        <v>1</v>
      </c>
      <c r="AK658">
        <v>1076</v>
      </c>
      <c r="AL658">
        <v>0</v>
      </c>
      <c r="AM658" t="s">
        <v>754</v>
      </c>
    </row>
    <row r="659" spans="1:39" x14ac:dyDescent="0.25">
      <c r="A659" t="s">
        <v>711</v>
      </c>
      <c r="B659" t="s">
        <v>712</v>
      </c>
      <c r="C659">
        <v>327</v>
      </c>
      <c r="D659">
        <v>0</v>
      </c>
      <c r="E659" t="s">
        <v>169</v>
      </c>
      <c r="F659" t="s">
        <v>101</v>
      </c>
      <c r="G659" t="b">
        <v>1</v>
      </c>
      <c r="H659" t="b">
        <v>0</v>
      </c>
      <c r="I659" t="b">
        <v>0</v>
      </c>
      <c r="J659" t="b">
        <v>0</v>
      </c>
      <c r="K659" t="b">
        <v>0</v>
      </c>
      <c r="L659" t="b">
        <v>0</v>
      </c>
      <c r="M659" t="b">
        <v>0</v>
      </c>
      <c r="N659" t="b">
        <v>0</v>
      </c>
      <c r="O659" t="b">
        <v>0</v>
      </c>
      <c r="P659">
        <v>0</v>
      </c>
      <c r="Q659" t="b">
        <v>0</v>
      </c>
      <c r="R659" t="b">
        <v>0</v>
      </c>
      <c r="S659" t="b">
        <v>0</v>
      </c>
      <c r="T659" t="b">
        <v>0</v>
      </c>
      <c r="U659" t="b">
        <v>0</v>
      </c>
      <c r="V659" t="b">
        <v>0</v>
      </c>
      <c r="W659" t="b">
        <v>0</v>
      </c>
      <c r="X659" t="b">
        <v>0</v>
      </c>
      <c r="Y659" t="b">
        <v>0</v>
      </c>
      <c r="Z659" t="b">
        <v>0</v>
      </c>
      <c r="AA659" t="b">
        <v>0</v>
      </c>
      <c r="AB659" t="b">
        <v>0</v>
      </c>
      <c r="AC659" t="b">
        <v>0</v>
      </c>
      <c r="AD659" t="b">
        <v>0</v>
      </c>
      <c r="AE659" t="b">
        <v>0</v>
      </c>
      <c r="AF659" t="b">
        <v>1</v>
      </c>
      <c r="AG659" t="b">
        <v>0</v>
      </c>
      <c r="AH659">
        <v>0</v>
      </c>
      <c r="AI659" t="b">
        <v>0</v>
      </c>
      <c r="AJ659" t="b">
        <v>0</v>
      </c>
      <c r="AK659">
        <v>293</v>
      </c>
      <c r="AL659">
        <v>0</v>
      </c>
      <c r="AM659" t="s">
        <v>755</v>
      </c>
    </row>
    <row r="660" spans="1:39" x14ac:dyDescent="0.25">
      <c r="A660" t="s">
        <v>711</v>
      </c>
      <c r="B660" t="s">
        <v>712</v>
      </c>
      <c r="C660">
        <v>881</v>
      </c>
      <c r="D660">
        <v>0</v>
      </c>
      <c r="E660" t="s">
        <v>169</v>
      </c>
      <c r="F660" t="s">
        <v>101</v>
      </c>
      <c r="G660" t="b">
        <v>0</v>
      </c>
      <c r="H660" t="b">
        <v>0</v>
      </c>
      <c r="I660" t="b">
        <v>0</v>
      </c>
      <c r="J660" t="b">
        <v>0</v>
      </c>
      <c r="K660" t="b">
        <v>0</v>
      </c>
      <c r="L660" t="b">
        <v>0</v>
      </c>
      <c r="M660" t="b">
        <v>0</v>
      </c>
      <c r="N660" t="b">
        <v>0</v>
      </c>
      <c r="O660" t="b">
        <v>0</v>
      </c>
      <c r="P660">
        <v>0</v>
      </c>
      <c r="Q660" t="b">
        <v>0</v>
      </c>
      <c r="R660" t="b">
        <v>0</v>
      </c>
      <c r="S660" t="b">
        <v>0</v>
      </c>
      <c r="T660" t="b">
        <v>0</v>
      </c>
      <c r="U660" t="b">
        <v>0</v>
      </c>
      <c r="V660" t="b">
        <v>0</v>
      </c>
      <c r="W660" t="b">
        <v>0</v>
      </c>
      <c r="X660" t="b">
        <v>0</v>
      </c>
      <c r="Y660" t="b">
        <v>0</v>
      </c>
      <c r="Z660" t="b">
        <v>0</v>
      </c>
      <c r="AA660" t="b">
        <v>0</v>
      </c>
      <c r="AB660" t="b">
        <v>0</v>
      </c>
      <c r="AC660" t="b">
        <v>0</v>
      </c>
      <c r="AD660" t="b">
        <v>0</v>
      </c>
      <c r="AE660" t="b">
        <v>0</v>
      </c>
      <c r="AF660" t="b">
        <v>1</v>
      </c>
      <c r="AG660" t="b">
        <v>0</v>
      </c>
      <c r="AH660">
        <v>0</v>
      </c>
      <c r="AI660" t="b">
        <v>0</v>
      </c>
      <c r="AJ660" t="b">
        <v>1</v>
      </c>
      <c r="AK660">
        <v>175</v>
      </c>
      <c r="AL660">
        <v>0</v>
      </c>
      <c r="AM660" t="s">
        <v>756</v>
      </c>
    </row>
    <row r="661" spans="1:39" x14ac:dyDescent="0.25">
      <c r="A661" t="s">
        <v>711</v>
      </c>
      <c r="B661" t="s">
        <v>712</v>
      </c>
      <c r="C661">
        <v>782</v>
      </c>
      <c r="D661">
        <v>0</v>
      </c>
      <c r="E661" t="s">
        <v>169</v>
      </c>
      <c r="F661" t="s">
        <v>101</v>
      </c>
      <c r="G661" t="b">
        <v>1</v>
      </c>
      <c r="H661" t="b">
        <v>0</v>
      </c>
      <c r="I661" t="b">
        <v>0</v>
      </c>
      <c r="J661" t="b">
        <v>0</v>
      </c>
      <c r="K661" t="b">
        <v>0</v>
      </c>
      <c r="L661" t="b">
        <v>0</v>
      </c>
      <c r="M661" t="b">
        <v>0</v>
      </c>
      <c r="N661" t="b">
        <v>0</v>
      </c>
      <c r="O661" t="b">
        <v>0</v>
      </c>
      <c r="P661">
        <v>0</v>
      </c>
      <c r="Q661" t="b">
        <v>0</v>
      </c>
      <c r="R661" t="b">
        <v>0</v>
      </c>
      <c r="S661" t="b">
        <v>0</v>
      </c>
      <c r="T661" t="b">
        <v>0</v>
      </c>
      <c r="U661" t="b">
        <v>0</v>
      </c>
      <c r="V661" t="b">
        <v>0</v>
      </c>
      <c r="W661" t="b">
        <v>0</v>
      </c>
      <c r="X661" t="b">
        <v>0</v>
      </c>
      <c r="Y661" t="b">
        <v>0</v>
      </c>
      <c r="Z661" t="b">
        <v>0</v>
      </c>
      <c r="AA661" t="b">
        <v>0</v>
      </c>
      <c r="AB661" t="b">
        <v>0</v>
      </c>
      <c r="AC661" t="b">
        <v>0</v>
      </c>
      <c r="AD661" t="b">
        <v>0</v>
      </c>
      <c r="AE661" t="b">
        <v>0</v>
      </c>
      <c r="AF661" t="b">
        <v>1</v>
      </c>
      <c r="AG661" t="b">
        <v>0</v>
      </c>
      <c r="AH661">
        <v>0</v>
      </c>
      <c r="AI661" t="b">
        <v>0</v>
      </c>
      <c r="AJ661" t="b">
        <v>0</v>
      </c>
      <c r="AK661">
        <v>187</v>
      </c>
      <c r="AL661">
        <v>0</v>
      </c>
      <c r="AM661" t="s">
        <v>757</v>
      </c>
    </row>
    <row r="662" spans="1:39" x14ac:dyDescent="0.25">
      <c r="A662" t="s">
        <v>711</v>
      </c>
      <c r="B662" t="s">
        <v>712</v>
      </c>
      <c r="C662">
        <v>1130</v>
      </c>
      <c r="D662">
        <v>0</v>
      </c>
      <c r="E662" t="s">
        <v>758</v>
      </c>
      <c r="F662" t="s">
        <v>102</v>
      </c>
      <c r="G662" t="b">
        <v>0</v>
      </c>
      <c r="H662" t="b">
        <v>0</v>
      </c>
      <c r="I662" t="b">
        <v>0</v>
      </c>
      <c r="J662" t="b">
        <v>0</v>
      </c>
      <c r="K662" t="b">
        <v>0</v>
      </c>
      <c r="L662" t="b">
        <v>0</v>
      </c>
      <c r="M662" t="b">
        <v>1</v>
      </c>
      <c r="N662" t="b">
        <v>0</v>
      </c>
      <c r="O662" t="b">
        <v>1</v>
      </c>
      <c r="P662">
        <v>3</v>
      </c>
      <c r="Q662" t="b">
        <v>1</v>
      </c>
      <c r="R662" t="b">
        <v>0</v>
      </c>
      <c r="S662" t="b">
        <v>0</v>
      </c>
      <c r="T662" t="b">
        <v>0</v>
      </c>
      <c r="U662" t="b">
        <v>0</v>
      </c>
      <c r="V662" t="b">
        <v>1</v>
      </c>
      <c r="W662" t="b">
        <v>1</v>
      </c>
      <c r="X662" t="b">
        <v>1</v>
      </c>
      <c r="Y662" t="b">
        <v>0</v>
      </c>
      <c r="Z662" t="b">
        <v>0</v>
      </c>
      <c r="AA662" t="b">
        <v>0</v>
      </c>
      <c r="AB662" t="b">
        <v>0</v>
      </c>
      <c r="AC662" t="b">
        <v>0</v>
      </c>
      <c r="AD662" t="b">
        <v>0</v>
      </c>
      <c r="AE662" t="b">
        <v>0</v>
      </c>
      <c r="AF662" t="b">
        <v>0</v>
      </c>
      <c r="AG662" t="b">
        <v>0</v>
      </c>
      <c r="AH662">
        <v>0</v>
      </c>
      <c r="AI662" t="b">
        <v>0</v>
      </c>
      <c r="AJ662" t="b">
        <v>1</v>
      </c>
      <c r="AK662">
        <v>664</v>
      </c>
      <c r="AL662">
        <v>0</v>
      </c>
      <c r="AM662" t="s">
        <v>759</v>
      </c>
    </row>
    <row r="663" spans="1:39" x14ac:dyDescent="0.25">
      <c r="A663" t="s">
        <v>711</v>
      </c>
      <c r="B663" t="s">
        <v>712</v>
      </c>
      <c r="C663">
        <v>1053</v>
      </c>
      <c r="D663">
        <v>0</v>
      </c>
      <c r="E663" t="s">
        <v>183</v>
      </c>
      <c r="F663" t="s">
        <v>101</v>
      </c>
      <c r="G663" t="b">
        <v>0</v>
      </c>
      <c r="H663" t="b">
        <v>0</v>
      </c>
      <c r="I663" t="b">
        <v>0</v>
      </c>
      <c r="J663" t="b">
        <v>0</v>
      </c>
      <c r="K663" t="b">
        <v>0</v>
      </c>
      <c r="L663" t="b">
        <v>0</v>
      </c>
      <c r="M663" t="b">
        <v>0</v>
      </c>
      <c r="N663" t="b">
        <v>0</v>
      </c>
      <c r="O663" t="b">
        <v>1</v>
      </c>
      <c r="P663">
        <v>0</v>
      </c>
      <c r="Q663" t="b">
        <v>0</v>
      </c>
      <c r="R663" t="b">
        <v>0</v>
      </c>
      <c r="S663" t="b">
        <v>0</v>
      </c>
      <c r="T663" t="b">
        <v>0</v>
      </c>
      <c r="U663" t="b">
        <v>0</v>
      </c>
      <c r="V663" t="b">
        <v>0</v>
      </c>
      <c r="W663" t="b">
        <v>0</v>
      </c>
      <c r="X663" t="b">
        <v>0</v>
      </c>
      <c r="Y663" t="b">
        <v>0</v>
      </c>
      <c r="Z663" t="b">
        <v>0</v>
      </c>
      <c r="AA663" t="b">
        <v>0</v>
      </c>
      <c r="AB663" t="b">
        <v>0</v>
      </c>
      <c r="AC663" t="b">
        <v>0</v>
      </c>
      <c r="AD663" t="b">
        <v>0</v>
      </c>
      <c r="AE663" t="b">
        <v>0</v>
      </c>
      <c r="AF663" t="b">
        <v>0</v>
      </c>
      <c r="AG663" t="b">
        <v>0</v>
      </c>
      <c r="AH663">
        <v>1</v>
      </c>
      <c r="AI663" t="b">
        <v>1</v>
      </c>
      <c r="AJ663" t="b">
        <v>0</v>
      </c>
      <c r="AK663">
        <v>829</v>
      </c>
      <c r="AL663">
        <v>0</v>
      </c>
      <c r="AM663" t="s">
        <v>760</v>
      </c>
    </row>
    <row r="664" spans="1:39" x14ac:dyDescent="0.25">
      <c r="A664" t="s">
        <v>711</v>
      </c>
      <c r="B664" t="s">
        <v>712</v>
      </c>
      <c r="C664">
        <v>320</v>
      </c>
      <c r="D664">
        <v>0</v>
      </c>
      <c r="E664" t="s">
        <v>241</v>
      </c>
      <c r="F664" t="s">
        <v>101</v>
      </c>
      <c r="G664" t="b">
        <v>0</v>
      </c>
      <c r="H664" t="b">
        <v>0</v>
      </c>
      <c r="I664" t="b">
        <v>0</v>
      </c>
      <c r="J664" t="b">
        <v>0</v>
      </c>
      <c r="K664" t="b">
        <v>0</v>
      </c>
      <c r="L664" t="b">
        <v>0</v>
      </c>
      <c r="M664" t="b">
        <v>0</v>
      </c>
      <c r="N664" t="b">
        <v>0</v>
      </c>
      <c r="O664" t="b">
        <v>1</v>
      </c>
      <c r="P664">
        <v>0</v>
      </c>
      <c r="Q664" t="b">
        <v>0</v>
      </c>
      <c r="R664" t="b">
        <v>1</v>
      </c>
      <c r="S664" t="b">
        <v>0</v>
      </c>
      <c r="T664" t="b">
        <v>0</v>
      </c>
      <c r="U664" t="b">
        <v>0</v>
      </c>
      <c r="V664" t="b">
        <v>0</v>
      </c>
      <c r="W664" t="b">
        <v>0</v>
      </c>
      <c r="X664" t="b">
        <v>0</v>
      </c>
      <c r="Y664" t="b">
        <v>0</v>
      </c>
      <c r="Z664" t="b">
        <v>0</v>
      </c>
      <c r="AA664" t="b">
        <v>0</v>
      </c>
      <c r="AB664" t="b">
        <v>0</v>
      </c>
      <c r="AC664" t="b">
        <v>0</v>
      </c>
      <c r="AD664" t="b">
        <v>0</v>
      </c>
      <c r="AE664" t="b">
        <v>0</v>
      </c>
      <c r="AF664" t="b">
        <v>0</v>
      </c>
      <c r="AG664" t="b">
        <v>0</v>
      </c>
      <c r="AH664">
        <v>2</v>
      </c>
      <c r="AI664" t="b">
        <v>0</v>
      </c>
      <c r="AJ664" t="b">
        <v>1</v>
      </c>
      <c r="AK664">
        <v>991</v>
      </c>
      <c r="AL664">
        <v>0</v>
      </c>
      <c r="AM664" t="s">
        <v>761</v>
      </c>
    </row>
    <row r="665" spans="1:39" x14ac:dyDescent="0.25">
      <c r="A665" t="s">
        <v>711</v>
      </c>
      <c r="B665" t="s">
        <v>712</v>
      </c>
      <c r="C665">
        <v>376</v>
      </c>
      <c r="D665">
        <v>0</v>
      </c>
      <c r="E665" t="s">
        <v>762</v>
      </c>
      <c r="F665" t="s">
        <v>102</v>
      </c>
      <c r="G665" t="b">
        <v>0</v>
      </c>
      <c r="H665" t="b">
        <v>0</v>
      </c>
      <c r="I665" t="b">
        <v>0</v>
      </c>
      <c r="J665" t="b">
        <v>0</v>
      </c>
      <c r="K665" t="b">
        <v>1</v>
      </c>
      <c r="L665" t="b">
        <v>0</v>
      </c>
      <c r="M665" t="b">
        <v>0</v>
      </c>
      <c r="N665" t="b">
        <v>0</v>
      </c>
      <c r="O665" t="b">
        <v>1</v>
      </c>
      <c r="P665">
        <v>3</v>
      </c>
      <c r="Q665" t="b">
        <v>0</v>
      </c>
      <c r="R665" t="b">
        <v>0</v>
      </c>
      <c r="S665" t="b">
        <v>0</v>
      </c>
      <c r="T665" t="b">
        <v>0</v>
      </c>
      <c r="U665" t="b">
        <v>0</v>
      </c>
      <c r="V665" t="b">
        <v>1</v>
      </c>
      <c r="W665" t="b">
        <v>1</v>
      </c>
      <c r="X665" t="b">
        <v>1</v>
      </c>
      <c r="Y665" t="b">
        <v>0</v>
      </c>
      <c r="Z665" t="b">
        <v>0</v>
      </c>
      <c r="AA665" t="b">
        <v>0</v>
      </c>
      <c r="AB665" t="b">
        <v>0</v>
      </c>
      <c r="AC665" t="b">
        <v>0</v>
      </c>
      <c r="AD665" t="b">
        <v>0</v>
      </c>
      <c r="AE665" t="b">
        <v>0</v>
      </c>
      <c r="AF665" t="b">
        <v>0</v>
      </c>
      <c r="AG665" t="b">
        <v>0</v>
      </c>
      <c r="AH665">
        <v>0</v>
      </c>
      <c r="AI665" t="b">
        <v>0</v>
      </c>
      <c r="AJ665" t="b">
        <v>1</v>
      </c>
      <c r="AK665">
        <v>887</v>
      </c>
      <c r="AL665">
        <v>0</v>
      </c>
      <c r="AM665" t="s">
        <v>763</v>
      </c>
    </row>
    <row r="666" spans="1:39" x14ac:dyDescent="0.25">
      <c r="A666" t="s">
        <v>711</v>
      </c>
      <c r="B666" t="s">
        <v>712</v>
      </c>
      <c r="C666">
        <v>813</v>
      </c>
      <c r="D666">
        <v>0</v>
      </c>
      <c r="E666" t="s">
        <v>183</v>
      </c>
      <c r="F666" t="s">
        <v>101</v>
      </c>
      <c r="G666" t="b">
        <v>0</v>
      </c>
      <c r="H666" t="b">
        <v>0</v>
      </c>
      <c r="I666" t="b">
        <v>0</v>
      </c>
      <c r="J666" t="b">
        <v>0</v>
      </c>
      <c r="K666" t="b">
        <v>0</v>
      </c>
      <c r="L666" t="b">
        <v>0</v>
      </c>
      <c r="M666" t="b">
        <v>0</v>
      </c>
      <c r="N666" t="b">
        <v>0</v>
      </c>
      <c r="O666" t="b">
        <v>1</v>
      </c>
      <c r="P666">
        <v>0</v>
      </c>
      <c r="Q666" t="b">
        <v>0</v>
      </c>
      <c r="R666" t="b">
        <v>0</v>
      </c>
      <c r="S666" t="b">
        <v>0</v>
      </c>
      <c r="T666" t="b">
        <v>0</v>
      </c>
      <c r="U666" t="b">
        <v>0</v>
      </c>
      <c r="V666" t="b">
        <v>0</v>
      </c>
      <c r="W666" t="b">
        <v>0</v>
      </c>
      <c r="X666" t="b">
        <v>0</v>
      </c>
      <c r="Y666" t="b">
        <v>0</v>
      </c>
      <c r="Z666" t="b">
        <v>0</v>
      </c>
      <c r="AA666" t="b">
        <v>0</v>
      </c>
      <c r="AB666" t="b">
        <v>0</v>
      </c>
      <c r="AC666" t="b">
        <v>0</v>
      </c>
      <c r="AD666" t="b">
        <v>0</v>
      </c>
      <c r="AE666" t="b">
        <v>0</v>
      </c>
      <c r="AF666" t="b">
        <v>0</v>
      </c>
      <c r="AG666" t="b">
        <v>0</v>
      </c>
      <c r="AH666">
        <v>1</v>
      </c>
      <c r="AI666" t="b">
        <v>0</v>
      </c>
      <c r="AJ666" t="b">
        <v>1</v>
      </c>
      <c r="AK666">
        <v>914</v>
      </c>
      <c r="AL666">
        <v>0</v>
      </c>
      <c r="AM666" t="s">
        <v>764</v>
      </c>
    </row>
    <row r="667" spans="1:39" x14ac:dyDescent="0.25">
      <c r="A667" t="s">
        <v>711</v>
      </c>
      <c r="B667" t="s">
        <v>712</v>
      </c>
      <c r="C667">
        <v>909</v>
      </c>
      <c r="D667">
        <v>0</v>
      </c>
      <c r="E667" t="s">
        <v>183</v>
      </c>
      <c r="F667" t="s">
        <v>101</v>
      </c>
      <c r="G667" t="b">
        <v>0</v>
      </c>
      <c r="H667" t="b">
        <v>0</v>
      </c>
      <c r="I667" t="b">
        <v>0</v>
      </c>
      <c r="J667" t="b">
        <v>0</v>
      </c>
      <c r="K667" t="b">
        <v>0</v>
      </c>
      <c r="L667" t="b">
        <v>0</v>
      </c>
      <c r="M667" t="b">
        <v>0</v>
      </c>
      <c r="N667" t="b">
        <v>0</v>
      </c>
      <c r="O667" t="b">
        <v>1</v>
      </c>
      <c r="P667">
        <v>0</v>
      </c>
      <c r="Q667" t="b">
        <v>0</v>
      </c>
      <c r="R667" t="b">
        <v>0</v>
      </c>
      <c r="S667" t="b">
        <v>0</v>
      </c>
      <c r="T667" t="b">
        <v>0</v>
      </c>
      <c r="U667" t="b">
        <v>0</v>
      </c>
      <c r="V667" t="b">
        <v>0</v>
      </c>
      <c r="W667" t="b">
        <v>0</v>
      </c>
      <c r="X667" t="b">
        <v>0</v>
      </c>
      <c r="Y667" t="b">
        <v>0</v>
      </c>
      <c r="Z667" t="b">
        <v>0</v>
      </c>
      <c r="AA667" t="b">
        <v>0</v>
      </c>
      <c r="AB667" t="b">
        <v>0</v>
      </c>
      <c r="AC667" t="b">
        <v>0</v>
      </c>
      <c r="AD667" t="b">
        <v>0</v>
      </c>
      <c r="AE667" t="b">
        <v>0</v>
      </c>
      <c r="AF667" t="b">
        <v>0</v>
      </c>
      <c r="AG667" t="b">
        <v>0</v>
      </c>
      <c r="AH667">
        <v>1</v>
      </c>
      <c r="AI667" t="b">
        <v>0</v>
      </c>
      <c r="AJ667" t="b">
        <v>1</v>
      </c>
      <c r="AK667">
        <v>827</v>
      </c>
      <c r="AL667">
        <v>0</v>
      </c>
      <c r="AM667" t="s">
        <v>765</v>
      </c>
    </row>
    <row r="668" spans="1:39" x14ac:dyDescent="0.25">
      <c r="A668" t="s">
        <v>711</v>
      </c>
      <c r="B668" t="s">
        <v>712</v>
      </c>
      <c r="C668">
        <v>850</v>
      </c>
      <c r="D668">
        <v>0</v>
      </c>
      <c r="E668" t="s">
        <v>183</v>
      </c>
      <c r="F668" t="s">
        <v>101</v>
      </c>
      <c r="G668" t="b">
        <v>0</v>
      </c>
      <c r="H668" t="b">
        <v>0</v>
      </c>
      <c r="I668" t="b">
        <v>0</v>
      </c>
      <c r="J668" t="b">
        <v>0</v>
      </c>
      <c r="K668" t="b">
        <v>0</v>
      </c>
      <c r="L668" t="b">
        <v>0</v>
      </c>
      <c r="M668" t="b">
        <v>0</v>
      </c>
      <c r="N668" t="b">
        <v>0</v>
      </c>
      <c r="O668" t="b">
        <v>1</v>
      </c>
      <c r="P668">
        <v>0</v>
      </c>
      <c r="Q668" t="b">
        <v>0</v>
      </c>
      <c r="R668" t="b">
        <v>0</v>
      </c>
      <c r="S668" t="b">
        <v>0</v>
      </c>
      <c r="T668" t="b">
        <v>0</v>
      </c>
      <c r="U668" t="b">
        <v>0</v>
      </c>
      <c r="V668" t="b">
        <v>0</v>
      </c>
      <c r="W668" t="b">
        <v>0</v>
      </c>
      <c r="X668" t="b">
        <v>0</v>
      </c>
      <c r="Y668" t="b">
        <v>0</v>
      </c>
      <c r="Z668" t="b">
        <v>0</v>
      </c>
      <c r="AA668" t="b">
        <v>0</v>
      </c>
      <c r="AB668" t="b">
        <v>0</v>
      </c>
      <c r="AC668" t="b">
        <v>0</v>
      </c>
      <c r="AD668" t="b">
        <v>0</v>
      </c>
      <c r="AE668" t="b">
        <v>0</v>
      </c>
      <c r="AF668" t="b">
        <v>0</v>
      </c>
      <c r="AG668" t="b">
        <v>0</v>
      </c>
      <c r="AH668">
        <v>1</v>
      </c>
      <c r="AI668" t="b">
        <v>0</v>
      </c>
      <c r="AJ668" t="b">
        <v>1</v>
      </c>
      <c r="AK668">
        <v>2088</v>
      </c>
      <c r="AL668">
        <v>0</v>
      </c>
      <c r="AM668" t="s">
        <v>766</v>
      </c>
    </row>
    <row r="669" spans="1:39" x14ac:dyDescent="0.25">
      <c r="A669" t="s">
        <v>711</v>
      </c>
      <c r="B669" t="s">
        <v>712</v>
      </c>
      <c r="C669">
        <v>494</v>
      </c>
      <c r="D669">
        <v>0</v>
      </c>
      <c r="E669" t="s">
        <v>183</v>
      </c>
      <c r="F669" t="s">
        <v>101</v>
      </c>
      <c r="G669" t="b">
        <v>0</v>
      </c>
      <c r="H669" t="b">
        <v>0</v>
      </c>
      <c r="I669" t="b">
        <v>0</v>
      </c>
      <c r="J669" t="b">
        <v>0</v>
      </c>
      <c r="K669" t="b">
        <v>0</v>
      </c>
      <c r="L669" t="b">
        <v>0</v>
      </c>
      <c r="M669" t="b">
        <v>0</v>
      </c>
      <c r="N669" t="b">
        <v>0</v>
      </c>
      <c r="O669" t="b">
        <v>1</v>
      </c>
      <c r="P669">
        <v>0</v>
      </c>
      <c r="Q669" t="b">
        <v>0</v>
      </c>
      <c r="R669" t="b">
        <v>0</v>
      </c>
      <c r="S669" t="b">
        <v>0</v>
      </c>
      <c r="T669" t="b">
        <v>0</v>
      </c>
      <c r="U669" t="b">
        <v>0</v>
      </c>
      <c r="V669" t="b">
        <v>0</v>
      </c>
      <c r="W669" t="b">
        <v>0</v>
      </c>
      <c r="X669" t="b">
        <v>0</v>
      </c>
      <c r="Y669" t="b">
        <v>0</v>
      </c>
      <c r="Z669" t="b">
        <v>0</v>
      </c>
      <c r="AA669" t="b">
        <v>0</v>
      </c>
      <c r="AB669" t="b">
        <v>0</v>
      </c>
      <c r="AC669" t="b">
        <v>0</v>
      </c>
      <c r="AD669" t="b">
        <v>0</v>
      </c>
      <c r="AE669" t="b">
        <v>0</v>
      </c>
      <c r="AF669" t="b">
        <v>0</v>
      </c>
      <c r="AG669" t="b">
        <v>0</v>
      </c>
      <c r="AH669">
        <v>1</v>
      </c>
      <c r="AI669" t="b">
        <v>0</v>
      </c>
      <c r="AJ669" t="b">
        <v>1</v>
      </c>
      <c r="AK669">
        <v>182</v>
      </c>
      <c r="AL669">
        <v>0</v>
      </c>
      <c r="AM669" t="s">
        <v>767</v>
      </c>
    </row>
    <row r="670" spans="1:39" x14ac:dyDescent="0.25">
      <c r="A670" t="s">
        <v>711</v>
      </c>
      <c r="B670" t="s">
        <v>712</v>
      </c>
      <c r="C670">
        <v>580</v>
      </c>
      <c r="D670">
        <v>0</v>
      </c>
      <c r="E670" t="s">
        <v>495</v>
      </c>
      <c r="F670" t="s">
        <v>101</v>
      </c>
      <c r="G670" t="b">
        <v>0</v>
      </c>
      <c r="H670" t="b">
        <v>0</v>
      </c>
      <c r="I670" t="b">
        <v>0</v>
      </c>
      <c r="J670" t="b">
        <v>0</v>
      </c>
      <c r="K670" t="b">
        <v>0</v>
      </c>
      <c r="L670" t="b">
        <v>0</v>
      </c>
      <c r="M670" t="b">
        <v>0</v>
      </c>
      <c r="N670" t="b">
        <v>1</v>
      </c>
      <c r="O670" t="b">
        <v>1</v>
      </c>
      <c r="P670">
        <v>0</v>
      </c>
      <c r="Q670" t="b">
        <v>0</v>
      </c>
      <c r="R670" t="b">
        <v>1</v>
      </c>
      <c r="S670" t="b">
        <v>0</v>
      </c>
      <c r="T670" t="b">
        <v>0</v>
      </c>
      <c r="U670" t="b">
        <v>0</v>
      </c>
      <c r="V670" t="b">
        <v>0</v>
      </c>
      <c r="W670" t="b">
        <v>0</v>
      </c>
      <c r="X670" t="b">
        <v>0</v>
      </c>
      <c r="Y670" t="b">
        <v>0</v>
      </c>
      <c r="Z670" t="b">
        <v>0</v>
      </c>
      <c r="AA670" t="b">
        <v>0</v>
      </c>
      <c r="AB670" t="b">
        <v>0</v>
      </c>
      <c r="AC670" t="b">
        <v>0</v>
      </c>
      <c r="AD670" t="b">
        <v>0</v>
      </c>
      <c r="AE670" t="b">
        <v>0</v>
      </c>
      <c r="AF670" t="b">
        <v>0</v>
      </c>
      <c r="AG670" t="b">
        <v>1</v>
      </c>
      <c r="AH670">
        <v>2</v>
      </c>
      <c r="AI670" t="b">
        <v>0</v>
      </c>
      <c r="AJ670" t="b">
        <v>1</v>
      </c>
      <c r="AK670">
        <v>1518</v>
      </c>
      <c r="AL670">
        <v>1</v>
      </c>
      <c r="AM670" t="s">
        <v>768</v>
      </c>
    </row>
    <row r="671" spans="1:39" x14ac:dyDescent="0.25">
      <c r="A671" t="s">
        <v>711</v>
      </c>
      <c r="B671" t="s">
        <v>712</v>
      </c>
      <c r="C671">
        <v>1007</v>
      </c>
      <c r="D671">
        <v>0</v>
      </c>
      <c r="E671" t="s">
        <v>169</v>
      </c>
      <c r="F671" t="s">
        <v>101</v>
      </c>
      <c r="G671" t="b">
        <v>1</v>
      </c>
      <c r="H671" t="b">
        <v>0</v>
      </c>
      <c r="I671" t="b">
        <v>0</v>
      </c>
      <c r="J671" t="b">
        <v>0</v>
      </c>
      <c r="K671" t="b">
        <v>0</v>
      </c>
      <c r="L671" t="b">
        <v>0</v>
      </c>
      <c r="M671" t="b">
        <v>0</v>
      </c>
      <c r="N671" t="b">
        <v>0</v>
      </c>
      <c r="O671" t="b">
        <v>0</v>
      </c>
      <c r="P671">
        <v>0</v>
      </c>
      <c r="Q671" t="b">
        <v>0</v>
      </c>
      <c r="R671" t="b">
        <v>0</v>
      </c>
      <c r="S671" t="b">
        <v>0</v>
      </c>
      <c r="T671" t="b">
        <v>0</v>
      </c>
      <c r="U671" t="b">
        <v>0</v>
      </c>
      <c r="V671" t="b">
        <v>0</v>
      </c>
      <c r="W671" t="b">
        <v>0</v>
      </c>
      <c r="X671" t="b">
        <v>0</v>
      </c>
      <c r="Y671" t="b">
        <v>0</v>
      </c>
      <c r="Z671" t="b">
        <v>0</v>
      </c>
      <c r="AA671" t="b">
        <v>0</v>
      </c>
      <c r="AB671" t="b">
        <v>0</v>
      </c>
      <c r="AC671" t="b">
        <v>0</v>
      </c>
      <c r="AD671" t="b">
        <v>0</v>
      </c>
      <c r="AE671" t="b">
        <v>0</v>
      </c>
      <c r="AF671" t="b">
        <v>1</v>
      </c>
      <c r="AG671" t="b">
        <v>0</v>
      </c>
      <c r="AH671">
        <v>0</v>
      </c>
      <c r="AI671" t="b">
        <v>0</v>
      </c>
      <c r="AJ671" t="b">
        <v>0</v>
      </c>
      <c r="AK671">
        <v>242</v>
      </c>
      <c r="AL671">
        <v>0</v>
      </c>
      <c r="AM671" t="s">
        <v>769</v>
      </c>
    </row>
    <row r="672" spans="1:39" x14ac:dyDescent="0.25">
      <c r="A672" t="s">
        <v>711</v>
      </c>
      <c r="B672" t="s">
        <v>712</v>
      </c>
      <c r="C672">
        <v>984</v>
      </c>
      <c r="D672">
        <v>0</v>
      </c>
      <c r="E672" t="s">
        <v>19</v>
      </c>
      <c r="F672" t="s">
        <v>101</v>
      </c>
      <c r="G672" t="b">
        <v>0</v>
      </c>
      <c r="H672" t="b">
        <v>0</v>
      </c>
      <c r="I672" t="b">
        <v>0</v>
      </c>
      <c r="J672" t="b">
        <v>0</v>
      </c>
      <c r="K672" t="b">
        <v>0</v>
      </c>
      <c r="L672" t="b">
        <v>0</v>
      </c>
      <c r="M672" t="b">
        <v>0</v>
      </c>
      <c r="N672" t="b">
        <v>0</v>
      </c>
      <c r="O672" t="b">
        <v>0</v>
      </c>
      <c r="P672">
        <v>0</v>
      </c>
      <c r="Q672" t="b">
        <v>0</v>
      </c>
      <c r="R672" t="b">
        <v>0</v>
      </c>
      <c r="S672" t="b">
        <v>0</v>
      </c>
      <c r="T672" t="b">
        <v>0</v>
      </c>
      <c r="U672" t="b">
        <v>0</v>
      </c>
      <c r="V672" t="b">
        <v>0</v>
      </c>
      <c r="W672" t="b">
        <v>0</v>
      </c>
      <c r="X672" t="b">
        <v>0</v>
      </c>
      <c r="Y672" t="b">
        <v>0</v>
      </c>
      <c r="Z672" t="b">
        <v>0</v>
      </c>
      <c r="AA672" t="b">
        <v>0</v>
      </c>
      <c r="AB672" t="b">
        <v>0</v>
      </c>
      <c r="AC672" t="b">
        <v>0</v>
      </c>
      <c r="AD672" t="b">
        <v>0</v>
      </c>
      <c r="AE672" t="b">
        <v>0</v>
      </c>
      <c r="AF672" t="b">
        <v>0</v>
      </c>
      <c r="AG672" t="b">
        <v>0</v>
      </c>
      <c r="AH672">
        <v>1</v>
      </c>
      <c r="AI672" t="b">
        <v>0</v>
      </c>
      <c r="AJ672" t="b">
        <v>1</v>
      </c>
      <c r="AK672">
        <v>823</v>
      </c>
      <c r="AL672">
        <v>0</v>
      </c>
      <c r="AM672" t="s">
        <v>770</v>
      </c>
    </row>
    <row r="673" spans="1:39" x14ac:dyDescent="0.25">
      <c r="A673" t="s">
        <v>711</v>
      </c>
      <c r="B673" t="s">
        <v>712</v>
      </c>
      <c r="C673">
        <v>623</v>
      </c>
      <c r="D673">
        <v>0</v>
      </c>
      <c r="E673" t="s">
        <v>160</v>
      </c>
      <c r="F673" t="s">
        <v>101</v>
      </c>
      <c r="G673" t="b">
        <v>0</v>
      </c>
      <c r="H673" t="b">
        <v>0</v>
      </c>
      <c r="I673" t="b">
        <v>0</v>
      </c>
      <c r="J673" t="b">
        <v>0</v>
      </c>
      <c r="K673" t="b">
        <v>0</v>
      </c>
      <c r="L673" t="b">
        <v>0</v>
      </c>
      <c r="M673" t="b">
        <v>0</v>
      </c>
      <c r="N673" t="b">
        <v>0</v>
      </c>
      <c r="O673" t="b">
        <v>1</v>
      </c>
      <c r="P673">
        <v>0</v>
      </c>
      <c r="Q673" t="b">
        <v>0</v>
      </c>
      <c r="R673" t="b">
        <v>0</v>
      </c>
      <c r="S673" t="b">
        <v>0</v>
      </c>
      <c r="T673" t="b">
        <v>0</v>
      </c>
      <c r="U673" t="b">
        <v>0</v>
      </c>
      <c r="V673" t="b">
        <v>0</v>
      </c>
      <c r="W673" t="b">
        <v>0</v>
      </c>
      <c r="X673" t="b">
        <v>0</v>
      </c>
      <c r="Y673" t="b">
        <v>0</v>
      </c>
      <c r="Z673" t="b">
        <v>0</v>
      </c>
      <c r="AA673" t="b">
        <v>0</v>
      </c>
      <c r="AB673" t="b">
        <v>0</v>
      </c>
      <c r="AC673" t="b">
        <v>0</v>
      </c>
      <c r="AD673" t="b">
        <v>0</v>
      </c>
      <c r="AE673" t="b">
        <v>0</v>
      </c>
      <c r="AF673" t="b">
        <v>0</v>
      </c>
      <c r="AG673" t="b">
        <v>0</v>
      </c>
      <c r="AH673">
        <v>0</v>
      </c>
      <c r="AI673" t="b">
        <v>0</v>
      </c>
      <c r="AJ673" t="b">
        <v>1</v>
      </c>
      <c r="AK673">
        <v>820</v>
      </c>
      <c r="AL673">
        <v>0</v>
      </c>
      <c r="AM673" t="s">
        <v>771</v>
      </c>
    </row>
    <row r="674" spans="1:39" x14ac:dyDescent="0.25">
      <c r="A674" t="s">
        <v>711</v>
      </c>
      <c r="B674" t="s">
        <v>712</v>
      </c>
      <c r="C674">
        <v>584</v>
      </c>
      <c r="D674">
        <v>0</v>
      </c>
      <c r="E674" t="s">
        <v>169</v>
      </c>
      <c r="F674" t="s">
        <v>101</v>
      </c>
      <c r="G674" t="b">
        <v>1</v>
      </c>
      <c r="H674" t="b">
        <v>0</v>
      </c>
      <c r="I674" t="b">
        <v>0</v>
      </c>
      <c r="J674" t="b">
        <v>0</v>
      </c>
      <c r="K674" t="b">
        <v>0</v>
      </c>
      <c r="L674" t="b">
        <v>0</v>
      </c>
      <c r="M674" t="b">
        <v>0</v>
      </c>
      <c r="N674" t="b">
        <v>0</v>
      </c>
      <c r="O674" t="b">
        <v>0</v>
      </c>
      <c r="P674">
        <v>0</v>
      </c>
      <c r="Q674" t="b">
        <v>0</v>
      </c>
      <c r="R674" t="b">
        <v>0</v>
      </c>
      <c r="S674" t="b">
        <v>0</v>
      </c>
      <c r="T674" t="b">
        <v>0</v>
      </c>
      <c r="U674" t="b">
        <v>0</v>
      </c>
      <c r="V674" t="b">
        <v>0</v>
      </c>
      <c r="W674" t="b">
        <v>0</v>
      </c>
      <c r="X674" t="b">
        <v>0</v>
      </c>
      <c r="Y674" t="b">
        <v>0</v>
      </c>
      <c r="Z674" t="b">
        <v>0</v>
      </c>
      <c r="AA674" t="b">
        <v>0</v>
      </c>
      <c r="AB674" t="b">
        <v>0</v>
      </c>
      <c r="AC674" t="b">
        <v>0</v>
      </c>
      <c r="AD674" t="b">
        <v>0</v>
      </c>
      <c r="AE674" t="b">
        <v>0</v>
      </c>
      <c r="AF674" t="b">
        <v>1</v>
      </c>
      <c r="AG674" t="b">
        <v>0</v>
      </c>
      <c r="AH674">
        <v>0</v>
      </c>
      <c r="AI674" t="b">
        <v>0</v>
      </c>
      <c r="AJ674" t="b">
        <v>0</v>
      </c>
      <c r="AK674">
        <v>31</v>
      </c>
      <c r="AL674">
        <v>0</v>
      </c>
      <c r="AM674" t="s">
        <v>772</v>
      </c>
    </row>
    <row r="675" spans="1:39" x14ac:dyDescent="0.25">
      <c r="A675" t="s">
        <v>711</v>
      </c>
      <c r="B675" t="s">
        <v>712</v>
      </c>
      <c r="C675">
        <v>384</v>
      </c>
      <c r="D675">
        <v>0</v>
      </c>
      <c r="E675" t="s">
        <v>169</v>
      </c>
      <c r="F675" t="s">
        <v>101</v>
      </c>
      <c r="G675" t="b">
        <v>1</v>
      </c>
      <c r="H675" t="b">
        <v>0</v>
      </c>
      <c r="I675" t="b">
        <v>0</v>
      </c>
      <c r="J675" t="b">
        <v>0</v>
      </c>
      <c r="K675" t="b">
        <v>0</v>
      </c>
      <c r="L675" t="b">
        <v>0</v>
      </c>
      <c r="M675" t="b">
        <v>0</v>
      </c>
      <c r="N675" t="b">
        <v>0</v>
      </c>
      <c r="O675" t="b">
        <v>0</v>
      </c>
      <c r="P675">
        <v>0</v>
      </c>
      <c r="Q675" t="b">
        <v>0</v>
      </c>
      <c r="R675" t="b">
        <v>0</v>
      </c>
      <c r="S675" t="b">
        <v>0</v>
      </c>
      <c r="T675" t="b">
        <v>0</v>
      </c>
      <c r="U675" t="b">
        <v>0</v>
      </c>
      <c r="V675" t="b">
        <v>0</v>
      </c>
      <c r="W675" t="b">
        <v>0</v>
      </c>
      <c r="X675" t="b">
        <v>0</v>
      </c>
      <c r="Y675" t="b">
        <v>0</v>
      </c>
      <c r="Z675" t="b">
        <v>0</v>
      </c>
      <c r="AA675" t="b">
        <v>0</v>
      </c>
      <c r="AB675" t="b">
        <v>0</v>
      </c>
      <c r="AC675" t="b">
        <v>0</v>
      </c>
      <c r="AD675" t="b">
        <v>0</v>
      </c>
      <c r="AE675" t="b">
        <v>0</v>
      </c>
      <c r="AF675" t="b">
        <v>1</v>
      </c>
      <c r="AG675" t="b">
        <v>0</v>
      </c>
      <c r="AH675">
        <v>0</v>
      </c>
      <c r="AI675" t="b">
        <v>0</v>
      </c>
      <c r="AJ675" t="b">
        <v>0</v>
      </c>
      <c r="AK675">
        <v>96</v>
      </c>
      <c r="AL675">
        <v>0</v>
      </c>
      <c r="AM675" t="s">
        <v>773</v>
      </c>
    </row>
    <row r="676" spans="1:39" x14ac:dyDescent="0.25">
      <c r="A676" t="s">
        <v>711</v>
      </c>
      <c r="B676" t="s">
        <v>712</v>
      </c>
      <c r="C676">
        <v>766</v>
      </c>
      <c r="D676">
        <v>0</v>
      </c>
      <c r="E676" t="s">
        <v>160</v>
      </c>
      <c r="F676" t="s">
        <v>101</v>
      </c>
      <c r="G676" t="b">
        <v>0</v>
      </c>
      <c r="H676" t="b">
        <v>0</v>
      </c>
      <c r="I676" t="b">
        <v>0</v>
      </c>
      <c r="J676" t="b">
        <v>0</v>
      </c>
      <c r="K676" t="b">
        <v>0</v>
      </c>
      <c r="L676" t="b">
        <v>0</v>
      </c>
      <c r="M676" t="b">
        <v>0</v>
      </c>
      <c r="N676" t="b">
        <v>0</v>
      </c>
      <c r="O676" t="b">
        <v>1</v>
      </c>
      <c r="P676">
        <v>0</v>
      </c>
      <c r="Q676" t="b">
        <v>0</v>
      </c>
      <c r="R676" t="b">
        <v>0</v>
      </c>
      <c r="S676" t="b">
        <v>0</v>
      </c>
      <c r="T676" t="b">
        <v>0</v>
      </c>
      <c r="U676" t="b">
        <v>0</v>
      </c>
      <c r="V676" t="b">
        <v>0</v>
      </c>
      <c r="W676" t="b">
        <v>0</v>
      </c>
      <c r="X676" t="b">
        <v>0</v>
      </c>
      <c r="Y676" t="b">
        <v>0</v>
      </c>
      <c r="Z676" t="b">
        <v>0</v>
      </c>
      <c r="AA676" t="b">
        <v>0</v>
      </c>
      <c r="AB676" t="b">
        <v>0</v>
      </c>
      <c r="AC676" t="b">
        <v>0</v>
      </c>
      <c r="AD676" t="b">
        <v>0</v>
      </c>
      <c r="AE676" t="b">
        <v>0</v>
      </c>
      <c r="AF676" t="b">
        <v>0</v>
      </c>
      <c r="AG676" t="b">
        <v>0</v>
      </c>
      <c r="AH676">
        <v>0</v>
      </c>
      <c r="AI676" t="b">
        <v>0</v>
      </c>
      <c r="AJ676" t="b">
        <v>1</v>
      </c>
      <c r="AK676">
        <v>795</v>
      </c>
      <c r="AL676">
        <v>0</v>
      </c>
      <c r="AM676" t="s">
        <v>774</v>
      </c>
    </row>
    <row r="677" spans="1:39" x14ac:dyDescent="0.25">
      <c r="A677" t="s">
        <v>711</v>
      </c>
      <c r="B677" t="s">
        <v>712</v>
      </c>
      <c r="C677">
        <v>914</v>
      </c>
      <c r="D677">
        <v>0</v>
      </c>
      <c r="E677" t="s">
        <v>19</v>
      </c>
      <c r="F677" t="s">
        <v>101</v>
      </c>
      <c r="G677" t="b">
        <v>0</v>
      </c>
      <c r="H677" t="b">
        <v>0</v>
      </c>
      <c r="I677" t="b">
        <v>0</v>
      </c>
      <c r="J677" t="b">
        <v>0</v>
      </c>
      <c r="K677" t="b">
        <v>0</v>
      </c>
      <c r="L677" t="b">
        <v>0</v>
      </c>
      <c r="M677" t="b">
        <v>0</v>
      </c>
      <c r="N677" t="b">
        <v>0</v>
      </c>
      <c r="O677" t="b">
        <v>0</v>
      </c>
      <c r="P677">
        <v>0</v>
      </c>
      <c r="Q677" t="b">
        <v>0</v>
      </c>
      <c r="R677" t="b">
        <v>0</v>
      </c>
      <c r="S677" t="b">
        <v>0</v>
      </c>
      <c r="T677" t="b">
        <v>0</v>
      </c>
      <c r="U677" t="b">
        <v>0</v>
      </c>
      <c r="V677" t="b">
        <v>0</v>
      </c>
      <c r="W677" t="b">
        <v>0</v>
      </c>
      <c r="X677" t="b">
        <v>0</v>
      </c>
      <c r="Y677" t="b">
        <v>0</v>
      </c>
      <c r="Z677" t="b">
        <v>0</v>
      </c>
      <c r="AA677" t="b">
        <v>0</v>
      </c>
      <c r="AB677" t="b">
        <v>0</v>
      </c>
      <c r="AC677" t="b">
        <v>0</v>
      </c>
      <c r="AD677" t="b">
        <v>0</v>
      </c>
      <c r="AE677" t="b">
        <v>0</v>
      </c>
      <c r="AF677" t="b">
        <v>0</v>
      </c>
      <c r="AG677" t="b">
        <v>0</v>
      </c>
      <c r="AH677">
        <v>1</v>
      </c>
      <c r="AI677" t="b">
        <v>0</v>
      </c>
      <c r="AJ677" t="b">
        <v>1</v>
      </c>
      <c r="AK677">
        <v>794</v>
      </c>
      <c r="AL677">
        <v>0</v>
      </c>
      <c r="AM677" t="s">
        <v>775</v>
      </c>
    </row>
    <row r="678" spans="1:39" x14ac:dyDescent="0.25">
      <c r="A678" t="s">
        <v>711</v>
      </c>
      <c r="B678" t="s">
        <v>712</v>
      </c>
      <c r="C678">
        <v>975</v>
      </c>
      <c r="D678">
        <v>0</v>
      </c>
      <c r="E678" t="s">
        <v>183</v>
      </c>
      <c r="F678" t="s">
        <v>101</v>
      </c>
      <c r="G678" t="b">
        <v>0</v>
      </c>
      <c r="H678" t="b">
        <v>0</v>
      </c>
      <c r="I678" t="b">
        <v>0</v>
      </c>
      <c r="J678" t="b">
        <v>0</v>
      </c>
      <c r="K678" t="b">
        <v>0</v>
      </c>
      <c r="L678" t="b">
        <v>0</v>
      </c>
      <c r="M678" t="b">
        <v>0</v>
      </c>
      <c r="N678" t="b">
        <v>0</v>
      </c>
      <c r="O678" t="b">
        <v>1</v>
      </c>
      <c r="P678">
        <v>0</v>
      </c>
      <c r="Q678" t="b">
        <v>0</v>
      </c>
      <c r="R678" t="b">
        <v>0</v>
      </c>
      <c r="S678" t="b">
        <v>0</v>
      </c>
      <c r="T678" t="b">
        <v>0</v>
      </c>
      <c r="U678" t="b">
        <v>0</v>
      </c>
      <c r="V678" t="b">
        <v>0</v>
      </c>
      <c r="W678" t="b">
        <v>0</v>
      </c>
      <c r="X678" t="b">
        <v>0</v>
      </c>
      <c r="Y678" t="b">
        <v>0</v>
      </c>
      <c r="Z678" t="b">
        <v>0</v>
      </c>
      <c r="AA678" t="b">
        <v>0</v>
      </c>
      <c r="AB678" t="b">
        <v>0</v>
      </c>
      <c r="AC678" t="b">
        <v>0</v>
      </c>
      <c r="AD678" t="b">
        <v>0</v>
      </c>
      <c r="AE678" t="b">
        <v>0</v>
      </c>
      <c r="AF678" t="b">
        <v>0</v>
      </c>
      <c r="AG678" t="b">
        <v>0</v>
      </c>
      <c r="AH678">
        <v>1</v>
      </c>
      <c r="AI678" t="b">
        <v>1</v>
      </c>
      <c r="AJ678" t="b">
        <v>0</v>
      </c>
      <c r="AK678">
        <v>826</v>
      </c>
      <c r="AL678">
        <v>0</v>
      </c>
      <c r="AM678" t="s">
        <v>776</v>
      </c>
    </row>
    <row r="679" spans="1:39" x14ac:dyDescent="0.25">
      <c r="A679" t="s">
        <v>711</v>
      </c>
      <c r="B679" t="s">
        <v>712</v>
      </c>
      <c r="C679">
        <v>1099</v>
      </c>
      <c r="D679">
        <v>0</v>
      </c>
      <c r="E679" t="s">
        <v>160</v>
      </c>
      <c r="F679" t="s">
        <v>101</v>
      </c>
      <c r="G679" t="b">
        <v>0</v>
      </c>
      <c r="H679" t="b">
        <v>0</v>
      </c>
      <c r="I679" t="b">
        <v>0</v>
      </c>
      <c r="J679" t="b">
        <v>0</v>
      </c>
      <c r="K679" t="b">
        <v>0</v>
      </c>
      <c r="L679" t="b">
        <v>0</v>
      </c>
      <c r="M679" t="b">
        <v>0</v>
      </c>
      <c r="N679" t="b">
        <v>0</v>
      </c>
      <c r="O679" t="b">
        <v>1</v>
      </c>
      <c r="P679">
        <v>0</v>
      </c>
      <c r="Q679" t="b">
        <v>0</v>
      </c>
      <c r="R679" t="b">
        <v>0</v>
      </c>
      <c r="S679" t="b">
        <v>0</v>
      </c>
      <c r="T679" t="b">
        <v>0</v>
      </c>
      <c r="U679" t="b">
        <v>0</v>
      </c>
      <c r="V679" t="b">
        <v>0</v>
      </c>
      <c r="W679" t="b">
        <v>0</v>
      </c>
      <c r="X679" t="b">
        <v>0</v>
      </c>
      <c r="Y679" t="b">
        <v>0</v>
      </c>
      <c r="Z679" t="b">
        <v>0</v>
      </c>
      <c r="AA679" t="b">
        <v>0</v>
      </c>
      <c r="AB679" t="b">
        <v>0</v>
      </c>
      <c r="AC679" t="b">
        <v>0</v>
      </c>
      <c r="AD679" t="b">
        <v>0</v>
      </c>
      <c r="AE679" t="b">
        <v>0</v>
      </c>
      <c r="AF679" t="b">
        <v>0</v>
      </c>
      <c r="AG679" t="b">
        <v>0</v>
      </c>
      <c r="AH679">
        <v>0</v>
      </c>
      <c r="AI679" t="b">
        <v>0</v>
      </c>
      <c r="AJ679" t="b">
        <v>1</v>
      </c>
      <c r="AK679">
        <v>815</v>
      </c>
      <c r="AL679">
        <v>0</v>
      </c>
      <c r="AM679" t="s">
        <v>777</v>
      </c>
    </row>
    <row r="680" spans="1:39" x14ac:dyDescent="0.25">
      <c r="A680" t="s">
        <v>711</v>
      </c>
      <c r="B680" t="s">
        <v>712</v>
      </c>
      <c r="C680">
        <v>857</v>
      </c>
      <c r="D680">
        <v>0</v>
      </c>
      <c r="E680" t="s">
        <v>393</v>
      </c>
      <c r="F680" t="s">
        <v>101</v>
      </c>
      <c r="G680" t="b">
        <v>0</v>
      </c>
      <c r="H680" t="b">
        <v>0</v>
      </c>
      <c r="I680" t="b">
        <v>0</v>
      </c>
      <c r="J680" t="b">
        <v>0</v>
      </c>
      <c r="K680" t="b">
        <v>0</v>
      </c>
      <c r="L680" t="b">
        <v>0</v>
      </c>
      <c r="M680" t="b">
        <v>0</v>
      </c>
      <c r="N680" t="b">
        <v>1</v>
      </c>
      <c r="O680" t="b">
        <v>0</v>
      </c>
      <c r="P680">
        <v>0</v>
      </c>
      <c r="Q680" t="b">
        <v>0</v>
      </c>
      <c r="R680" t="b">
        <v>0</v>
      </c>
      <c r="S680" t="b">
        <v>0</v>
      </c>
      <c r="T680" t="b">
        <v>0</v>
      </c>
      <c r="U680" t="b">
        <v>0</v>
      </c>
      <c r="V680" t="b">
        <v>0</v>
      </c>
      <c r="W680" t="b">
        <v>0</v>
      </c>
      <c r="X680" t="b">
        <v>0</v>
      </c>
      <c r="Y680" t="b">
        <v>0</v>
      </c>
      <c r="Z680" t="b">
        <v>0</v>
      </c>
      <c r="AA680" t="b">
        <v>0</v>
      </c>
      <c r="AB680" t="b">
        <v>0</v>
      </c>
      <c r="AC680" t="b">
        <v>0</v>
      </c>
      <c r="AD680" t="b">
        <v>0</v>
      </c>
      <c r="AE680" t="b">
        <v>0</v>
      </c>
      <c r="AF680" t="b">
        <v>0</v>
      </c>
      <c r="AG680" t="b">
        <v>1</v>
      </c>
      <c r="AH680">
        <v>2</v>
      </c>
      <c r="AI680" t="b">
        <v>0</v>
      </c>
      <c r="AJ680" t="b">
        <v>1</v>
      </c>
      <c r="AK680">
        <v>1593</v>
      </c>
      <c r="AL680">
        <v>1</v>
      </c>
      <c r="AM680" t="s">
        <v>778</v>
      </c>
    </row>
    <row r="681" spans="1:39" x14ac:dyDescent="0.25">
      <c r="A681" t="s">
        <v>711</v>
      </c>
      <c r="B681" t="s">
        <v>712</v>
      </c>
      <c r="C681">
        <v>655</v>
      </c>
      <c r="D681">
        <v>0</v>
      </c>
      <c r="E681" t="s">
        <v>169</v>
      </c>
      <c r="F681" t="s">
        <v>101</v>
      </c>
      <c r="G681" t="b">
        <v>1</v>
      </c>
      <c r="H681" t="b">
        <v>0</v>
      </c>
      <c r="I681" t="b">
        <v>0</v>
      </c>
      <c r="J681" t="b">
        <v>0</v>
      </c>
      <c r="K681" t="b">
        <v>0</v>
      </c>
      <c r="L681" t="b">
        <v>0</v>
      </c>
      <c r="M681" t="b">
        <v>0</v>
      </c>
      <c r="N681" t="b">
        <v>0</v>
      </c>
      <c r="O681" t="b">
        <v>0</v>
      </c>
      <c r="P681">
        <v>0</v>
      </c>
      <c r="Q681" t="b">
        <v>0</v>
      </c>
      <c r="R681" t="b">
        <v>0</v>
      </c>
      <c r="S681" t="b">
        <v>0</v>
      </c>
      <c r="T681" t="b">
        <v>0</v>
      </c>
      <c r="U681" t="b">
        <v>0</v>
      </c>
      <c r="V681" t="b">
        <v>0</v>
      </c>
      <c r="W681" t="b">
        <v>0</v>
      </c>
      <c r="X681" t="b">
        <v>0</v>
      </c>
      <c r="Y681" t="b">
        <v>0</v>
      </c>
      <c r="Z681" t="b">
        <v>0</v>
      </c>
      <c r="AA681" t="b">
        <v>0</v>
      </c>
      <c r="AB681" t="b">
        <v>0</v>
      </c>
      <c r="AC681" t="b">
        <v>0</v>
      </c>
      <c r="AD681" t="b">
        <v>0</v>
      </c>
      <c r="AE681" t="b">
        <v>0</v>
      </c>
      <c r="AF681" t="b">
        <v>1</v>
      </c>
      <c r="AG681" t="b">
        <v>0</v>
      </c>
      <c r="AH681">
        <v>0</v>
      </c>
      <c r="AI681" t="b">
        <v>0</v>
      </c>
      <c r="AJ681" t="b">
        <v>0</v>
      </c>
      <c r="AK681">
        <v>131</v>
      </c>
      <c r="AL681">
        <v>0</v>
      </c>
      <c r="AM681" t="s">
        <v>779</v>
      </c>
    </row>
    <row r="682" spans="1:39" x14ac:dyDescent="0.25">
      <c r="A682" t="s">
        <v>711</v>
      </c>
      <c r="B682" t="s">
        <v>712</v>
      </c>
      <c r="C682">
        <v>783</v>
      </c>
      <c r="D682">
        <v>0</v>
      </c>
      <c r="E682" t="s">
        <v>166</v>
      </c>
      <c r="F682" t="s">
        <v>101</v>
      </c>
      <c r="G682" t="b">
        <v>1</v>
      </c>
      <c r="H682" t="b">
        <v>0</v>
      </c>
      <c r="I682" t="b">
        <v>0</v>
      </c>
      <c r="J682" t="b">
        <v>0</v>
      </c>
      <c r="K682" t="b">
        <v>0</v>
      </c>
      <c r="L682" t="b">
        <v>0</v>
      </c>
      <c r="M682" t="b">
        <v>0</v>
      </c>
      <c r="N682" t="b">
        <v>0</v>
      </c>
      <c r="O682" t="b">
        <v>0</v>
      </c>
      <c r="P682">
        <v>0</v>
      </c>
      <c r="Q682" t="b">
        <v>0</v>
      </c>
      <c r="R682" t="b">
        <v>0</v>
      </c>
      <c r="S682" t="b">
        <v>0</v>
      </c>
      <c r="T682" t="b">
        <v>0</v>
      </c>
      <c r="U682" t="b">
        <v>0</v>
      </c>
      <c r="V682" t="b">
        <v>0</v>
      </c>
      <c r="W682" t="b">
        <v>0</v>
      </c>
      <c r="X682" t="b">
        <v>0</v>
      </c>
      <c r="Y682" t="b">
        <v>0</v>
      </c>
      <c r="Z682" t="b">
        <v>0</v>
      </c>
      <c r="AA682" t="b">
        <v>0</v>
      </c>
      <c r="AB682" t="b">
        <v>0</v>
      </c>
      <c r="AC682" t="b">
        <v>0</v>
      </c>
      <c r="AD682" t="b">
        <v>0</v>
      </c>
      <c r="AE682" t="b">
        <v>0</v>
      </c>
      <c r="AF682" t="b">
        <v>0</v>
      </c>
      <c r="AG682" t="b">
        <v>0</v>
      </c>
      <c r="AH682">
        <v>0</v>
      </c>
      <c r="AI682" t="b">
        <v>0</v>
      </c>
      <c r="AJ682" t="b">
        <v>0</v>
      </c>
      <c r="AK682">
        <v>224</v>
      </c>
      <c r="AL682">
        <v>0</v>
      </c>
      <c r="AM682" t="s">
        <v>780</v>
      </c>
    </row>
    <row r="683" spans="1:39" x14ac:dyDescent="0.25">
      <c r="A683" t="s">
        <v>711</v>
      </c>
      <c r="B683" t="s">
        <v>712</v>
      </c>
      <c r="C683">
        <v>898</v>
      </c>
      <c r="D683">
        <v>0</v>
      </c>
      <c r="E683" t="s">
        <v>169</v>
      </c>
      <c r="F683" t="s">
        <v>101</v>
      </c>
      <c r="G683" t="b">
        <v>1</v>
      </c>
      <c r="H683" t="b">
        <v>0</v>
      </c>
      <c r="I683" t="b">
        <v>0</v>
      </c>
      <c r="J683" t="b">
        <v>0</v>
      </c>
      <c r="K683" t="b">
        <v>0</v>
      </c>
      <c r="L683" t="b">
        <v>0</v>
      </c>
      <c r="M683" t="b">
        <v>0</v>
      </c>
      <c r="N683" t="b">
        <v>0</v>
      </c>
      <c r="O683" t="b">
        <v>0</v>
      </c>
      <c r="P683">
        <v>0</v>
      </c>
      <c r="Q683" t="b">
        <v>0</v>
      </c>
      <c r="R683" t="b">
        <v>0</v>
      </c>
      <c r="S683" t="b">
        <v>0</v>
      </c>
      <c r="T683" t="b">
        <v>0</v>
      </c>
      <c r="U683" t="b">
        <v>0</v>
      </c>
      <c r="V683" t="b">
        <v>0</v>
      </c>
      <c r="W683" t="b">
        <v>0</v>
      </c>
      <c r="X683" t="b">
        <v>0</v>
      </c>
      <c r="Y683" t="b">
        <v>0</v>
      </c>
      <c r="Z683" t="b">
        <v>0</v>
      </c>
      <c r="AA683" t="b">
        <v>0</v>
      </c>
      <c r="AB683" t="b">
        <v>0</v>
      </c>
      <c r="AC683" t="b">
        <v>0</v>
      </c>
      <c r="AD683" t="b">
        <v>0</v>
      </c>
      <c r="AE683" t="b">
        <v>0</v>
      </c>
      <c r="AF683" t="b">
        <v>1</v>
      </c>
      <c r="AG683" t="b">
        <v>0</v>
      </c>
      <c r="AH683">
        <v>0</v>
      </c>
      <c r="AI683" t="b">
        <v>0</v>
      </c>
      <c r="AJ683" t="b">
        <v>0</v>
      </c>
      <c r="AK683">
        <v>126</v>
      </c>
      <c r="AL683">
        <v>0</v>
      </c>
      <c r="AM683" t="s">
        <v>781</v>
      </c>
    </row>
    <row r="684" spans="1:39" x14ac:dyDescent="0.25">
      <c r="A684" t="s">
        <v>711</v>
      </c>
      <c r="B684" t="s">
        <v>712</v>
      </c>
      <c r="C684">
        <v>172</v>
      </c>
      <c r="D684">
        <v>0</v>
      </c>
      <c r="E684" t="s">
        <v>169</v>
      </c>
      <c r="F684" t="s">
        <v>101</v>
      </c>
      <c r="G684" t="b">
        <v>1</v>
      </c>
      <c r="H684" t="b">
        <v>0</v>
      </c>
      <c r="I684" t="b">
        <v>0</v>
      </c>
      <c r="J684" t="b">
        <v>0</v>
      </c>
      <c r="K684" t="b">
        <v>0</v>
      </c>
      <c r="L684" t="b">
        <v>0</v>
      </c>
      <c r="M684" t="b">
        <v>0</v>
      </c>
      <c r="N684" t="b">
        <v>0</v>
      </c>
      <c r="O684" t="b">
        <v>0</v>
      </c>
      <c r="P684">
        <v>0</v>
      </c>
      <c r="Q684" t="b">
        <v>0</v>
      </c>
      <c r="R684" t="b">
        <v>0</v>
      </c>
      <c r="S684" t="b">
        <v>0</v>
      </c>
      <c r="T684" t="b">
        <v>0</v>
      </c>
      <c r="U684" t="b">
        <v>0</v>
      </c>
      <c r="V684" t="b">
        <v>0</v>
      </c>
      <c r="W684" t="b">
        <v>0</v>
      </c>
      <c r="X684" t="b">
        <v>0</v>
      </c>
      <c r="Y684" t="b">
        <v>0</v>
      </c>
      <c r="Z684" t="b">
        <v>0</v>
      </c>
      <c r="AA684" t="b">
        <v>0</v>
      </c>
      <c r="AB684" t="b">
        <v>0</v>
      </c>
      <c r="AC684" t="b">
        <v>0</v>
      </c>
      <c r="AD684" t="b">
        <v>0</v>
      </c>
      <c r="AE684" t="b">
        <v>0</v>
      </c>
      <c r="AF684" t="b">
        <v>1</v>
      </c>
      <c r="AG684" t="b">
        <v>0</v>
      </c>
      <c r="AH684">
        <v>0</v>
      </c>
      <c r="AI684" t="b">
        <v>0</v>
      </c>
      <c r="AJ684" t="b">
        <v>0</v>
      </c>
      <c r="AK684">
        <v>148</v>
      </c>
      <c r="AL684">
        <v>0</v>
      </c>
      <c r="AM684" t="s">
        <v>782</v>
      </c>
    </row>
    <row r="685" spans="1:39" x14ac:dyDescent="0.25">
      <c r="A685" t="s">
        <v>711</v>
      </c>
      <c r="B685" t="s">
        <v>712</v>
      </c>
      <c r="C685">
        <v>916</v>
      </c>
      <c r="D685">
        <v>0</v>
      </c>
      <c r="E685" t="s">
        <v>393</v>
      </c>
      <c r="F685" t="s">
        <v>101</v>
      </c>
      <c r="G685" t="b">
        <v>0</v>
      </c>
      <c r="H685" t="b">
        <v>0</v>
      </c>
      <c r="I685" t="b">
        <v>0</v>
      </c>
      <c r="J685" t="b">
        <v>0</v>
      </c>
      <c r="K685" t="b">
        <v>0</v>
      </c>
      <c r="L685" t="b">
        <v>0</v>
      </c>
      <c r="M685" t="b">
        <v>0</v>
      </c>
      <c r="N685" t="b">
        <v>1</v>
      </c>
      <c r="O685" t="b">
        <v>0</v>
      </c>
      <c r="P685">
        <v>0</v>
      </c>
      <c r="Q685" t="b">
        <v>0</v>
      </c>
      <c r="R685" t="b">
        <v>0</v>
      </c>
      <c r="S685" t="b">
        <v>0</v>
      </c>
      <c r="T685" t="b">
        <v>0</v>
      </c>
      <c r="U685" t="b">
        <v>0</v>
      </c>
      <c r="V685" t="b">
        <v>0</v>
      </c>
      <c r="W685" t="b">
        <v>0</v>
      </c>
      <c r="X685" t="b">
        <v>0</v>
      </c>
      <c r="Y685" t="b">
        <v>0</v>
      </c>
      <c r="Z685" t="b">
        <v>0</v>
      </c>
      <c r="AA685" t="b">
        <v>0</v>
      </c>
      <c r="AB685" t="b">
        <v>0</v>
      </c>
      <c r="AC685" t="b">
        <v>0</v>
      </c>
      <c r="AD685" t="b">
        <v>0</v>
      </c>
      <c r="AE685" t="b">
        <v>0</v>
      </c>
      <c r="AF685" t="b">
        <v>0</v>
      </c>
      <c r="AG685" t="b">
        <v>1</v>
      </c>
      <c r="AH685">
        <v>2</v>
      </c>
      <c r="AI685" t="b">
        <v>0</v>
      </c>
      <c r="AJ685" t="b">
        <v>1</v>
      </c>
      <c r="AK685">
        <v>839</v>
      </c>
      <c r="AL685">
        <v>1</v>
      </c>
      <c r="AM685" t="s">
        <v>729</v>
      </c>
    </row>
    <row r="686" spans="1:39" x14ac:dyDescent="0.25">
      <c r="A686" t="s">
        <v>711</v>
      </c>
      <c r="B686" t="s">
        <v>712</v>
      </c>
      <c r="C686">
        <v>163</v>
      </c>
      <c r="D686">
        <v>0</v>
      </c>
      <c r="E686" t="s">
        <v>183</v>
      </c>
      <c r="F686" t="s">
        <v>101</v>
      </c>
      <c r="G686" t="b">
        <v>0</v>
      </c>
      <c r="H686" t="b">
        <v>0</v>
      </c>
      <c r="I686" t="b">
        <v>0</v>
      </c>
      <c r="J686" t="b">
        <v>0</v>
      </c>
      <c r="K686" t="b">
        <v>0</v>
      </c>
      <c r="L686" t="b">
        <v>0</v>
      </c>
      <c r="M686" t="b">
        <v>0</v>
      </c>
      <c r="N686" t="b">
        <v>0</v>
      </c>
      <c r="O686" t="b">
        <v>1</v>
      </c>
      <c r="P686">
        <v>0</v>
      </c>
      <c r="Q686" t="b">
        <v>0</v>
      </c>
      <c r="R686" t="b">
        <v>0</v>
      </c>
      <c r="S686" t="b">
        <v>0</v>
      </c>
      <c r="T686" t="b">
        <v>0</v>
      </c>
      <c r="U686" t="b">
        <v>0</v>
      </c>
      <c r="V686" t="b">
        <v>0</v>
      </c>
      <c r="W686" t="b">
        <v>0</v>
      </c>
      <c r="X686" t="b">
        <v>0</v>
      </c>
      <c r="Y686" t="b">
        <v>0</v>
      </c>
      <c r="Z686" t="b">
        <v>0</v>
      </c>
      <c r="AA686" t="b">
        <v>0</v>
      </c>
      <c r="AB686" t="b">
        <v>0</v>
      </c>
      <c r="AC686" t="b">
        <v>0</v>
      </c>
      <c r="AD686" t="b">
        <v>0</v>
      </c>
      <c r="AE686" t="b">
        <v>0</v>
      </c>
      <c r="AF686" t="b">
        <v>0</v>
      </c>
      <c r="AG686" t="b">
        <v>0</v>
      </c>
      <c r="AH686">
        <v>4</v>
      </c>
      <c r="AI686" t="b">
        <v>0</v>
      </c>
      <c r="AJ686" t="b">
        <v>1</v>
      </c>
      <c r="AK686">
        <v>292</v>
      </c>
      <c r="AL686">
        <v>0</v>
      </c>
      <c r="AM686" t="s">
        <v>783</v>
      </c>
    </row>
    <row r="687" spans="1:39" x14ac:dyDescent="0.25">
      <c r="A687" t="s">
        <v>711</v>
      </c>
      <c r="B687" t="s">
        <v>712</v>
      </c>
      <c r="C687">
        <v>408</v>
      </c>
      <c r="D687">
        <v>0</v>
      </c>
      <c r="E687" t="s">
        <v>183</v>
      </c>
      <c r="F687" t="s">
        <v>101</v>
      </c>
      <c r="G687" t="b">
        <v>0</v>
      </c>
      <c r="H687" t="b">
        <v>0</v>
      </c>
      <c r="I687" t="b">
        <v>0</v>
      </c>
      <c r="J687" t="b">
        <v>0</v>
      </c>
      <c r="K687" t="b">
        <v>0</v>
      </c>
      <c r="L687" t="b">
        <v>0</v>
      </c>
      <c r="M687" t="b">
        <v>0</v>
      </c>
      <c r="N687" t="b">
        <v>0</v>
      </c>
      <c r="O687" t="b">
        <v>1</v>
      </c>
      <c r="P687">
        <v>0</v>
      </c>
      <c r="Q687" t="b">
        <v>0</v>
      </c>
      <c r="R687" t="b">
        <v>0</v>
      </c>
      <c r="S687" t="b">
        <v>0</v>
      </c>
      <c r="T687" t="b">
        <v>0</v>
      </c>
      <c r="U687" t="b">
        <v>0</v>
      </c>
      <c r="V687" t="b">
        <v>0</v>
      </c>
      <c r="W687" t="b">
        <v>0</v>
      </c>
      <c r="X687" t="b">
        <v>0</v>
      </c>
      <c r="Y687" t="b">
        <v>0</v>
      </c>
      <c r="Z687" t="b">
        <v>0</v>
      </c>
      <c r="AA687" t="b">
        <v>0</v>
      </c>
      <c r="AB687" t="b">
        <v>0</v>
      </c>
      <c r="AC687" t="b">
        <v>0</v>
      </c>
      <c r="AD687" t="b">
        <v>0</v>
      </c>
      <c r="AE687" t="b">
        <v>0</v>
      </c>
      <c r="AF687" t="b">
        <v>0</v>
      </c>
      <c r="AG687" t="b">
        <v>0</v>
      </c>
      <c r="AH687">
        <v>0</v>
      </c>
      <c r="AI687" t="b">
        <v>0</v>
      </c>
      <c r="AJ687" t="b">
        <v>1</v>
      </c>
      <c r="AK687">
        <v>298</v>
      </c>
      <c r="AL687">
        <v>0</v>
      </c>
      <c r="AM687" t="s">
        <v>784</v>
      </c>
    </row>
    <row r="688" spans="1:39" x14ac:dyDescent="0.25">
      <c r="A688" t="s">
        <v>711</v>
      </c>
      <c r="B688" t="s">
        <v>712</v>
      </c>
      <c r="C688">
        <v>873</v>
      </c>
      <c r="D688">
        <v>0</v>
      </c>
      <c r="E688" t="s">
        <v>164</v>
      </c>
      <c r="F688" t="s">
        <v>101</v>
      </c>
      <c r="G688" t="b">
        <v>1</v>
      </c>
      <c r="H688" t="b">
        <v>0</v>
      </c>
      <c r="I688" t="b">
        <v>0</v>
      </c>
      <c r="J688" t="b">
        <v>0</v>
      </c>
      <c r="K688" t="b">
        <v>0</v>
      </c>
      <c r="L688" t="b">
        <v>0</v>
      </c>
      <c r="M688" t="b">
        <v>0</v>
      </c>
      <c r="N688" t="b">
        <v>0</v>
      </c>
      <c r="O688" t="b">
        <v>0</v>
      </c>
      <c r="P688">
        <v>0</v>
      </c>
      <c r="Q688" t="b">
        <v>0</v>
      </c>
      <c r="R688" t="b">
        <v>0</v>
      </c>
      <c r="S688" t="b">
        <v>0</v>
      </c>
      <c r="T688" t="b">
        <v>0</v>
      </c>
      <c r="U688" t="b">
        <v>0</v>
      </c>
      <c r="V688" t="b">
        <v>0</v>
      </c>
      <c r="W688" t="b">
        <v>0</v>
      </c>
      <c r="X688" t="b">
        <v>0</v>
      </c>
      <c r="Y688" t="b">
        <v>0</v>
      </c>
      <c r="Z688" t="b">
        <v>0</v>
      </c>
      <c r="AA688" t="b">
        <v>0</v>
      </c>
      <c r="AB688" t="b">
        <v>0</v>
      </c>
      <c r="AC688" t="b">
        <v>0</v>
      </c>
      <c r="AD688" t="b">
        <v>0</v>
      </c>
      <c r="AE688" t="b">
        <v>0</v>
      </c>
      <c r="AF688" t="b">
        <v>1</v>
      </c>
      <c r="AG688" t="b">
        <v>0</v>
      </c>
      <c r="AH688">
        <v>0</v>
      </c>
      <c r="AI688" t="b">
        <v>0</v>
      </c>
      <c r="AJ688" t="b">
        <v>0</v>
      </c>
      <c r="AK688">
        <v>47</v>
      </c>
      <c r="AL688">
        <v>0</v>
      </c>
      <c r="AM688" t="s">
        <v>785</v>
      </c>
    </row>
    <row r="689" spans="1:39" x14ac:dyDescent="0.25">
      <c r="A689" t="s">
        <v>711</v>
      </c>
      <c r="B689" t="s">
        <v>712</v>
      </c>
      <c r="C689">
        <v>883</v>
      </c>
      <c r="D689">
        <v>0</v>
      </c>
      <c r="E689" t="s">
        <v>169</v>
      </c>
      <c r="F689" t="s">
        <v>101</v>
      </c>
      <c r="G689" t="b">
        <v>1</v>
      </c>
      <c r="H689" t="b">
        <v>0</v>
      </c>
      <c r="I689" t="b">
        <v>0</v>
      </c>
      <c r="J689" t="b">
        <v>0</v>
      </c>
      <c r="K689" t="b">
        <v>0</v>
      </c>
      <c r="L689" t="b">
        <v>0</v>
      </c>
      <c r="M689" t="b">
        <v>0</v>
      </c>
      <c r="N689" t="b">
        <v>0</v>
      </c>
      <c r="O689" t="b">
        <v>0</v>
      </c>
      <c r="P689">
        <v>0</v>
      </c>
      <c r="Q689" t="b">
        <v>0</v>
      </c>
      <c r="R689" t="b">
        <v>0</v>
      </c>
      <c r="S689" t="b">
        <v>0</v>
      </c>
      <c r="T689" t="b">
        <v>0</v>
      </c>
      <c r="U689" t="b">
        <v>0</v>
      </c>
      <c r="V689" t="b">
        <v>0</v>
      </c>
      <c r="W689" t="b">
        <v>0</v>
      </c>
      <c r="X689" t="b">
        <v>0</v>
      </c>
      <c r="Y689" t="b">
        <v>0</v>
      </c>
      <c r="Z689" t="b">
        <v>0</v>
      </c>
      <c r="AA689" t="b">
        <v>0</v>
      </c>
      <c r="AB689" t="b">
        <v>0</v>
      </c>
      <c r="AC689" t="b">
        <v>0</v>
      </c>
      <c r="AD689" t="b">
        <v>0</v>
      </c>
      <c r="AE689" t="b">
        <v>0</v>
      </c>
      <c r="AF689" t="b">
        <v>1</v>
      </c>
      <c r="AG689" t="b">
        <v>0</v>
      </c>
      <c r="AH689">
        <v>0</v>
      </c>
      <c r="AI689" t="b">
        <v>0</v>
      </c>
      <c r="AJ689" t="b">
        <v>0</v>
      </c>
      <c r="AK689">
        <v>338</v>
      </c>
      <c r="AL689">
        <v>0</v>
      </c>
      <c r="AM689" t="s">
        <v>786</v>
      </c>
    </row>
    <row r="690" spans="1:39" x14ac:dyDescent="0.25">
      <c r="A690" t="s">
        <v>711</v>
      </c>
      <c r="B690" t="s">
        <v>712</v>
      </c>
      <c r="C690">
        <v>224</v>
      </c>
      <c r="D690">
        <v>0</v>
      </c>
      <c r="E690" t="s">
        <v>162</v>
      </c>
      <c r="F690" t="s">
        <v>101</v>
      </c>
      <c r="G690" t="b">
        <v>0</v>
      </c>
      <c r="H690" t="b">
        <v>0</v>
      </c>
      <c r="I690" t="b">
        <v>0</v>
      </c>
      <c r="J690" t="b">
        <v>0</v>
      </c>
      <c r="K690" t="b">
        <v>0</v>
      </c>
      <c r="L690" t="b">
        <v>0</v>
      </c>
      <c r="M690" t="b">
        <v>0</v>
      </c>
      <c r="N690" t="b">
        <v>1</v>
      </c>
      <c r="O690" t="b">
        <v>1</v>
      </c>
      <c r="P690">
        <v>0</v>
      </c>
      <c r="Q690" t="b">
        <v>0</v>
      </c>
      <c r="R690" t="b">
        <v>0</v>
      </c>
      <c r="S690" t="b">
        <v>0</v>
      </c>
      <c r="T690" t="b">
        <v>0</v>
      </c>
      <c r="U690" t="b">
        <v>0</v>
      </c>
      <c r="V690" t="b">
        <v>0</v>
      </c>
      <c r="W690" t="b">
        <v>0</v>
      </c>
      <c r="X690" t="b">
        <v>0</v>
      </c>
      <c r="Y690" t="b">
        <v>0</v>
      </c>
      <c r="Z690" t="b">
        <v>0</v>
      </c>
      <c r="AA690" t="b">
        <v>0</v>
      </c>
      <c r="AB690" t="b">
        <v>0</v>
      </c>
      <c r="AC690" t="b">
        <v>0</v>
      </c>
      <c r="AD690" t="b">
        <v>0</v>
      </c>
      <c r="AE690" t="b">
        <v>0</v>
      </c>
      <c r="AF690" t="b">
        <v>0</v>
      </c>
      <c r="AG690" t="b">
        <v>1</v>
      </c>
      <c r="AH690">
        <v>2</v>
      </c>
      <c r="AI690" t="b">
        <v>0</v>
      </c>
      <c r="AJ690" t="b">
        <v>1</v>
      </c>
      <c r="AK690">
        <v>1181</v>
      </c>
      <c r="AL690">
        <v>1</v>
      </c>
      <c r="AM690" t="s">
        <v>787</v>
      </c>
    </row>
    <row r="691" spans="1:39" x14ac:dyDescent="0.25">
      <c r="A691" t="s">
        <v>711</v>
      </c>
      <c r="B691" t="s">
        <v>712</v>
      </c>
      <c r="C691">
        <v>576</v>
      </c>
      <c r="D691">
        <v>0</v>
      </c>
      <c r="E691" t="s">
        <v>758</v>
      </c>
      <c r="F691" t="s">
        <v>102</v>
      </c>
      <c r="G691" t="b">
        <v>0</v>
      </c>
      <c r="H691" t="b">
        <v>0</v>
      </c>
      <c r="I691" t="b">
        <v>0</v>
      </c>
      <c r="J691" t="b">
        <v>0</v>
      </c>
      <c r="K691" t="b">
        <v>0</v>
      </c>
      <c r="L691" t="b">
        <v>0</v>
      </c>
      <c r="M691" t="b">
        <v>1</v>
      </c>
      <c r="N691" t="b">
        <v>0</v>
      </c>
      <c r="O691" t="b">
        <v>1</v>
      </c>
      <c r="P691">
        <v>3</v>
      </c>
      <c r="Q691" t="b">
        <v>1</v>
      </c>
      <c r="R691" t="b">
        <v>0</v>
      </c>
      <c r="S691" t="b">
        <v>0</v>
      </c>
      <c r="T691" t="b">
        <v>0</v>
      </c>
      <c r="U691" t="b">
        <v>0</v>
      </c>
      <c r="V691" t="b">
        <v>1</v>
      </c>
      <c r="W691" t="b">
        <v>1</v>
      </c>
      <c r="X691" t="b">
        <v>1</v>
      </c>
      <c r="Y691" t="b">
        <v>0</v>
      </c>
      <c r="Z691" t="b">
        <v>0</v>
      </c>
      <c r="AA691" t="b">
        <v>0</v>
      </c>
      <c r="AB691" t="b">
        <v>0</v>
      </c>
      <c r="AC691" t="b">
        <v>0</v>
      </c>
      <c r="AD691" t="b">
        <v>0</v>
      </c>
      <c r="AE691" t="b">
        <v>0</v>
      </c>
      <c r="AF691" t="b">
        <v>0</v>
      </c>
      <c r="AG691" t="b">
        <v>0</v>
      </c>
      <c r="AH691">
        <v>0</v>
      </c>
      <c r="AI691" t="b">
        <v>0</v>
      </c>
      <c r="AJ691" t="b">
        <v>1</v>
      </c>
      <c r="AK691">
        <v>651</v>
      </c>
      <c r="AL691">
        <v>0</v>
      </c>
      <c r="AM691" t="s">
        <v>788</v>
      </c>
    </row>
    <row r="692" spans="1:39" x14ac:dyDescent="0.25">
      <c r="A692" t="s">
        <v>711</v>
      </c>
      <c r="B692" t="s">
        <v>712</v>
      </c>
      <c r="C692">
        <v>978</v>
      </c>
      <c r="D692">
        <v>0</v>
      </c>
      <c r="E692" t="s">
        <v>183</v>
      </c>
      <c r="F692" t="s">
        <v>101</v>
      </c>
      <c r="G692" t="b">
        <v>0</v>
      </c>
      <c r="H692" t="b">
        <v>0</v>
      </c>
      <c r="I692" t="b">
        <v>0</v>
      </c>
      <c r="J692" t="b">
        <v>0</v>
      </c>
      <c r="K692" t="b">
        <v>0</v>
      </c>
      <c r="L692" t="b">
        <v>0</v>
      </c>
      <c r="M692" t="b">
        <v>0</v>
      </c>
      <c r="N692" t="b">
        <v>0</v>
      </c>
      <c r="O692" t="b">
        <v>1</v>
      </c>
      <c r="P692">
        <v>0</v>
      </c>
      <c r="Q692" t="b">
        <v>0</v>
      </c>
      <c r="R692" t="b">
        <v>0</v>
      </c>
      <c r="S692" t="b">
        <v>0</v>
      </c>
      <c r="T692" t="b">
        <v>0</v>
      </c>
      <c r="U692" t="b">
        <v>0</v>
      </c>
      <c r="V692" t="b">
        <v>0</v>
      </c>
      <c r="W692" t="b">
        <v>0</v>
      </c>
      <c r="X692" t="b">
        <v>0</v>
      </c>
      <c r="Y692" t="b">
        <v>0</v>
      </c>
      <c r="Z692" t="b">
        <v>0</v>
      </c>
      <c r="AA692" t="b">
        <v>0</v>
      </c>
      <c r="AB692" t="b">
        <v>0</v>
      </c>
      <c r="AC692" t="b">
        <v>0</v>
      </c>
      <c r="AD692" t="b">
        <v>0</v>
      </c>
      <c r="AE692" t="b">
        <v>0</v>
      </c>
      <c r="AF692" t="b">
        <v>0</v>
      </c>
      <c r="AG692" t="b">
        <v>0</v>
      </c>
      <c r="AH692">
        <v>1</v>
      </c>
      <c r="AI692" t="b">
        <v>0</v>
      </c>
      <c r="AJ692" t="b">
        <v>1</v>
      </c>
      <c r="AK692">
        <v>170</v>
      </c>
      <c r="AL692">
        <v>0</v>
      </c>
      <c r="AM692" t="s">
        <v>789</v>
      </c>
    </row>
    <row r="693" spans="1:39" x14ac:dyDescent="0.25">
      <c r="A693" t="s">
        <v>711</v>
      </c>
      <c r="B693" t="s">
        <v>712</v>
      </c>
      <c r="C693">
        <v>349</v>
      </c>
      <c r="D693">
        <v>0</v>
      </c>
      <c r="E693" t="s">
        <v>183</v>
      </c>
      <c r="F693" t="s">
        <v>101</v>
      </c>
      <c r="G693" t="b">
        <v>0</v>
      </c>
      <c r="H693" t="b">
        <v>0</v>
      </c>
      <c r="I693" t="b">
        <v>0</v>
      </c>
      <c r="J693" t="b">
        <v>0</v>
      </c>
      <c r="K693" t="b">
        <v>0</v>
      </c>
      <c r="L693" t="b">
        <v>0</v>
      </c>
      <c r="M693" t="b">
        <v>0</v>
      </c>
      <c r="N693" t="b">
        <v>0</v>
      </c>
      <c r="O693" t="b">
        <v>1</v>
      </c>
      <c r="P693">
        <v>0</v>
      </c>
      <c r="Q693" t="b">
        <v>0</v>
      </c>
      <c r="R693" t="b">
        <v>0</v>
      </c>
      <c r="S693" t="b">
        <v>0</v>
      </c>
      <c r="T693" t="b">
        <v>0</v>
      </c>
      <c r="U693" t="b">
        <v>0</v>
      </c>
      <c r="V693" t="b">
        <v>0</v>
      </c>
      <c r="W693" t="b">
        <v>0</v>
      </c>
      <c r="X693" t="b">
        <v>0</v>
      </c>
      <c r="Y693" t="b">
        <v>0</v>
      </c>
      <c r="Z693" t="b">
        <v>0</v>
      </c>
      <c r="AA693" t="b">
        <v>0</v>
      </c>
      <c r="AB693" t="b">
        <v>0</v>
      </c>
      <c r="AC693" t="b">
        <v>0</v>
      </c>
      <c r="AD693" t="b">
        <v>0</v>
      </c>
      <c r="AE693" t="b">
        <v>0</v>
      </c>
      <c r="AF693" t="b">
        <v>0</v>
      </c>
      <c r="AG693" t="b">
        <v>0</v>
      </c>
      <c r="AH693">
        <v>2</v>
      </c>
      <c r="AI693" t="b">
        <v>0</v>
      </c>
      <c r="AJ693" t="b">
        <v>1</v>
      </c>
      <c r="AK693">
        <v>823</v>
      </c>
      <c r="AL693">
        <v>0</v>
      </c>
      <c r="AM693" t="s">
        <v>770</v>
      </c>
    </row>
    <row r="694" spans="1:39" x14ac:dyDescent="0.25">
      <c r="A694" t="s">
        <v>711</v>
      </c>
      <c r="B694" t="s">
        <v>712</v>
      </c>
      <c r="C694">
        <v>373</v>
      </c>
      <c r="D694">
        <v>0</v>
      </c>
      <c r="E694" t="s">
        <v>495</v>
      </c>
      <c r="F694" t="s">
        <v>102</v>
      </c>
      <c r="G694" t="b">
        <v>0</v>
      </c>
      <c r="H694" t="b">
        <v>0</v>
      </c>
      <c r="I694" t="b">
        <v>0</v>
      </c>
      <c r="J694" t="b">
        <v>0</v>
      </c>
      <c r="K694" t="b">
        <v>0</v>
      </c>
      <c r="L694" t="b">
        <v>0</v>
      </c>
      <c r="M694" t="b">
        <v>1</v>
      </c>
      <c r="N694" t="b">
        <v>0</v>
      </c>
      <c r="O694" t="b">
        <v>1</v>
      </c>
      <c r="P694">
        <v>0</v>
      </c>
      <c r="Q694" t="b">
        <v>1</v>
      </c>
      <c r="R694" t="b">
        <v>0</v>
      </c>
      <c r="S694" t="b">
        <v>0</v>
      </c>
      <c r="T694" t="b">
        <v>0</v>
      </c>
      <c r="U694" t="b">
        <v>0</v>
      </c>
      <c r="V694" t="b">
        <v>1</v>
      </c>
      <c r="W694" t="b">
        <v>1</v>
      </c>
      <c r="X694" t="b">
        <v>1</v>
      </c>
      <c r="Y694" t="b">
        <v>0</v>
      </c>
      <c r="Z694" t="b">
        <v>0</v>
      </c>
      <c r="AA694" t="b">
        <v>0</v>
      </c>
      <c r="AB694" t="b">
        <v>0</v>
      </c>
      <c r="AC694" t="b">
        <v>0</v>
      </c>
      <c r="AD694" t="b">
        <v>0</v>
      </c>
      <c r="AE694" t="b">
        <v>0</v>
      </c>
      <c r="AF694" t="b">
        <v>0</v>
      </c>
      <c r="AG694" t="b">
        <v>0</v>
      </c>
      <c r="AH694">
        <v>0</v>
      </c>
      <c r="AI694" t="b">
        <v>0</v>
      </c>
      <c r="AJ694" t="b">
        <v>1</v>
      </c>
      <c r="AK694">
        <v>1025</v>
      </c>
      <c r="AL694">
        <v>0</v>
      </c>
      <c r="AM694" t="s">
        <v>790</v>
      </c>
    </row>
    <row r="695" spans="1:39" x14ac:dyDescent="0.25">
      <c r="A695" t="s">
        <v>711</v>
      </c>
      <c r="B695" t="s">
        <v>712</v>
      </c>
      <c r="C695">
        <v>440</v>
      </c>
      <c r="D695">
        <v>0</v>
      </c>
      <c r="E695" t="s">
        <v>393</v>
      </c>
      <c r="F695" t="s">
        <v>101</v>
      </c>
      <c r="G695" t="b">
        <v>0</v>
      </c>
      <c r="H695" t="b">
        <v>0</v>
      </c>
      <c r="I695" t="b">
        <v>0</v>
      </c>
      <c r="J695" t="b">
        <v>0</v>
      </c>
      <c r="K695" t="b">
        <v>0</v>
      </c>
      <c r="L695" t="b">
        <v>0</v>
      </c>
      <c r="M695" t="b">
        <v>0</v>
      </c>
      <c r="N695" t="b">
        <v>1</v>
      </c>
      <c r="O695" t="b">
        <v>0</v>
      </c>
      <c r="P695">
        <v>0</v>
      </c>
      <c r="Q695" t="b">
        <v>0</v>
      </c>
      <c r="R695" t="b">
        <v>0</v>
      </c>
      <c r="S695" t="b">
        <v>0</v>
      </c>
      <c r="T695" t="b">
        <v>0</v>
      </c>
      <c r="U695" t="b">
        <v>0</v>
      </c>
      <c r="V695" t="b">
        <v>0</v>
      </c>
      <c r="W695" t="b">
        <v>0</v>
      </c>
      <c r="X695" t="b">
        <v>0</v>
      </c>
      <c r="Y695" t="b">
        <v>0</v>
      </c>
      <c r="Z695" t="b">
        <v>0</v>
      </c>
      <c r="AA695" t="b">
        <v>0</v>
      </c>
      <c r="AB695" t="b">
        <v>0</v>
      </c>
      <c r="AC695" t="b">
        <v>0</v>
      </c>
      <c r="AD695" t="b">
        <v>0</v>
      </c>
      <c r="AE695" t="b">
        <v>0</v>
      </c>
      <c r="AF695" t="b">
        <v>0</v>
      </c>
      <c r="AG695" t="b">
        <v>1</v>
      </c>
      <c r="AH695">
        <v>2</v>
      </c>
      <c r="AI695" t="b">
        <v>0</v>
      </c>
      <c r="AJ695" t="b">
        <v>1</v>
      </c>
      <c r="AK695">
        <v>1061</v>
      </c>
      <c r="AL695">
        <v>1</v>
      </c>
      <c r="AM695" t="s">
        <v>791</v>
      </c>
    </row>
    <row r="696" spans="1:39" x14ac:dyDescent="0.25">
      <c r="A696" t="s">
        <v>711</v>
      </c>
      <c r="B696" t="s">
        <v>712</v>
      </c>
      <c r="C696">
        <v>871</v>
      </c>
      <c r="D696">
        <v>0</v>
      </c>
      <c r="E696" t="s">
        <v>164</v>
      </c>
      <c r="F696" t="s">
        <v>101</v>
      </c>
      <c r="G696" t="b">
        <v>1</v>
      </c>
      <c r="H696" t="b">
        <v>0</v>
      </c>
      <c r="I696" t="b">
        <v>0</v>
      </c>
      <c r="J696" t="b">
        <v>0</v>
      </c>
      <c r="K696" t="b">
        <v>0</v>
      </c>
      <c r="L696" t="b">
        <v>0</v>
      </c>
      <c r="M696" t="b">
        <v>0</v>
      </c>
      <c r="N696" t="b">
        <v>0</v>
      </c>
      <c r="O696" t="b">
        <v>0</v>
      </c>
      <c r="P696">
        <v>0</v>
      </c>
      <c r="Q696" t="b">
        <v>0</v>
      </c>
      <c r="R696" t="b">
        <v>0</v>
      </c>
      <c r="S696" t="b">
        <v>0</v>
      </c>
      <c r="T696" t="b">
        <v>0</v>
      </c>
      <c r="U696" t="b">
        <v>0</v>
      </c>
      <c r="V696" t="b">
        <v>0</v>
      </c>
      <c r="W696" t="b">
        <v>0</v>
      </c>
      <c r="X696" t="b">
        <v>0</v>
      </c>
      <c r="Y696" t="b">
        <v>0</v>
      </c>
      <c r="Z696" t="b">
        <v>0</v>
      </c>
      <c r="AA696" t="b">
        <v>0</v>
      </c>
      <c r="AB696" t="b">
        <v>0</v>
      </c>
      <c r="AC696" t="b">
        <v>0</v>
      </c>
      <c r="AD696" t="b">
        <v>0</v>
      </c>
      <c r="AE696" t="b">
        <v>0</v>
      </c>
      <c r="AF696" t="b">
        <v>1</v>
      </c>
      <c r="AG696" t="b">
        <v>0</v>
      </c>
      <c r="AH696">
        <v>0</v>
      </c>
      <c r="AI696" t="b">
        <v>0</v>
      </c>
      <c r="AJ696" t="b">
        <v>0</v>
      </c>
      <c r="AK696">
        <v>25</v>
      </c>
      <c r="AL696">
        <v>0</v>
      </c>
      <c r="AM696" t="s">
        <v>792</v>
      </c>
    </row>
    <row r="697" spans="1:39" x14ac:dyDescent="0.25">
      <c r="A697" t="s">
        <v>711</v>
      </c>
      <c r="B697" t="s">
        <v>712</v>
      </c>
      <c r="C697">
        <v>1022</v>
      </c>
      <c r="D697">
        <v>0</v>
      </c>
      <c r="E697" t="s">
        <v>160</v>
      </c>
      <c r="F697" t="s">
        <v>101</v>
      </c>
      <c r="G697" t="b">
        <v>0</v>
      </c>
      <c r="H697" t="b">
        <v>0</v>
      </c>
      <c r="I697" t="b">
        <v>0</v>
      </c>
      <c r="J697" t="b">
        <v>0</v>
      </c>
      <c r="K697" t="b">
        <v>0</v>
      </c>
      <c r="L697" t="b">
        <v>0</v>
      </c>
      <c r="M697" t="b">
        <v>0</v>
      </c>
      <c r="N697" t="b">
        <v>0</v>
      </c>
      <c r="O697" t="b">
        <v>1</v>
      </c>
      <c r="P697">
        <v>0</v>
      </c>
      <c r="Q697" t="b">
        <v>0</v>
      </c>
      <c r="R697" t="b">
        <v>0</v>
      </c>
      <c r="S697" t="b">
        <v>0</v>
      </c>
      <c r="T697" t="b">
        <v>0</v>
      </c>
      <c r="U697" t="b">
        <v>0</v>
      </c>
      <c r="V697" t="b">
        <v>0</v>
      </c>
      <c r="W697" t="b">
        <v>0</v>
      </c>
      <c r="X697" t="b">
        <v>0</v>
      </c>
      <c r="Y697" t="b">
        <v>0</v>
      </c>
      <c r="Z697" t="b">
        <v>0</v>
      </c>
      <c r="AA697" t="b">
        <v>0</v>
      </c>
      <c r="AB697" t="b">
        <v>0</v>
      </c>
      <c r="AC697" t="b">
        <v>0</v>
      </c>
      <c r="AD697" t="b">
        <v>0</v>
      </c>
      <c r="AE697" t="b">
        <v>0</v>
      </c>
      <c r="AF697" t="b">
        <v>0</v>
      </c>
      <c r="AG697" t="b">
        <v>0</v>
      </c>
      <c r="AH697">
        <v>0</v>
      </c>
      <c r="AI697" t="b">
        <v>0</v>
      </c>
      <c r="AJ697" t="b">
        <v>1</v>
      </c>
      <c r="AK697">
        <v>90</v>
      </c>
      <c r="AL697">
        <v>0</v>
      </c>
      <c r="AM697" t="s">
        <v>793</v>
      </c>
    </row>
    <row r="698" spans="1:39" x14ac:dyDescent="0.25">
      <c r="A698" t="s">
        <v>711</v>
      </c>
      <c r="B698" t="s">
        <v>712</v>
      </c>
      <c r="C698">
        <v>784</v>
      </c>
      <c r="D698">
        <v>0</v>
      </c>
      <c r="E698" t="s">
        <v>169</v>
      </c>
      <c r="F698" t="s">
        <v>101</v>
      </c>
      <c r="G698" t="b">
        <v>1</v>
      </c>
      <c r="H698" t="b">
        <v>0</v>
      </c>
      <c r="I698" t="b">
        <v>0</v>
      </c>
      <c r="J698" t="b">
        <v>0</v>
      </c>
      <c r="K698" t="b">
        <v>0</v>
      </c>
      <c r="L698" t="b">
        <v>0</v>
      </c>
      <c r="M698" t="b">
        <v>0</v>
      </c>
      <c r="N698" t="b">
        <v>0</v>
      </c>
      <c r="O698" t="b">
        <v>0</v>
      </c>
      <c r="P698">
        <v>0</v>
      </c>
      <c r="Q698" t="b">
        <v>0</v>
      </c>
      <c r="R698" t="b">
        <v>0</v>
      </c>
      <c r="S698" t="b">
        <v>0</v>
      </c>
      <c r="T698" t="b">
        <v>0</v>
      </c>
      <c r="U698" t="b">
        <v>0</v>
      </c>
      <c r="V698" t="b">
        <v>0</v>
      </c>
      <c r="W698" t="b">
        <v>0</v>
      </c>
      <c r="X698" t="b">
        <v>0</v>
      </c>
      <c r="Y698" t="b">
        <v>0</v>
      </c>
      <c r="Z698" t="b">
        <v>0</v>
      </c>
      <c r="AA698" t="b">
        <v>0</v>
      </c>
      <c r="AB698" t="b">
        <v>0</v>
      </c>
      <c r="AC698" t="b">
        <v>0</v>
      </c>
      <c r="AD698" t="b">
        <v>0</v>
      </c>
      <c r="AE698" t="b">
        <v>0</v>
      </c>
      <c r="AF698" t="b">
        <v>1</v>
      </c>
      <c r="AG698" t="b">
        <v>0</v>
      </c>
      <c r="AH698">
        <v>0</v>
      </c>
      <c r="AI698" t="b">
        <v>0</v>
      </c>
      <c r="AJ698" t="b">
        <v>0</v>
      </c>
      <c r="AK698">
        <v>201</v>
      </c>
      <c r="AL698">
        <v>0</v>
      </c>
      <c r="AM698" t="s">
        <v>794</v>
      </c>
    </row>
    <row r="699" spans="1:39" x14ac:dyDescent="0.25">
      <c r="A699" t="s">
        <v>711</v>
      </c>
      <c r="B699" t="s">
        <v>712</v>
      </c>
      <c r="C699">
        <v>1109</v>
      </c>
      <c r="D699">
        <v>0</v>
      </c>
      <c r="E699" t="s">
        <v>19</v>
      </c>
      <c r="F699" t="s">
        <v>101</v>
      </c>
      <c r="G699" t="b">
        <v>0</v>
      </c>
      <c r="H699" t="b">
        <v>0</v>
      </c>
      <c r="I699" t="b">
        <v>0</v>
      </c>
      <c r="J699" t="b">
        <v>0</v>
      </c>
      <c r="K699" t="b">
        <v>0</v>
      </c>
      <c r="L699" t="b">
        <v>0</v>
      </c>
      <c r="M699" t="b">
        <v>0</v>
      </c>
      <c r="N699" t="b">
        <v>0</v>
      </c>
      <c r="O699" t="b">
        <v>0</v>
      </c>
      <c r="P699">
        <v>0</v>
      </c>
      <c r="Q699" t="b">
        <v>0</v>
      </c>
      <c r="R699" t="b">
        <v>0</v>
      </c>
      <c r="S699" t="b">
        <v>0</v>
      </c>
      <c r="T699" t="b">
        <v>0</v>
      </c>
      <c r="U699" t="b">
        <v>0</v>
      </c>
      <c r="V699" t="b">
        <v>0</v>
      </c>
      <c r="W699" t="b">
        <v>0</v>
      </c>
      <c r="X699" t="b">
        <v>0</v>
      </c>
      <c r="Y699" t="b">
        <v>0</v>
      </c>
      <c r="Z699" t="b">
        <v>0</v>
      </c>
      <c r="AA699" t="b">
        <v>0</v>
      </c>
      <c r="AB699" t="b">
        <v>0</v>
      </c>
      <c r="AC699" t="b">
        <v>0</v>
      </c>
      <c r="AD699" t="b">
        <v>0</v>
      </c>
      <c r="AE699" t="b">
        <v>0</v>
      </c>
      <c r="AF699" t="b">
        <v>0</v>
      </c>
      <c r="AG699" t="b">
        <v>0</v>
      </c>
      <c r="AH699">
        <v>1</v>
      </c>
      <c r="AI699" t="b">
        <v>0</v>
      </c>
      <c r="AJ699" t="b">
        <v>1</v>
      </c>
      <c r="AK699">
        <v>982</v>
      </c>
      <c r="AL699">
        <v>0</v>
      </c>
      <c r="AM699" t="s">
        <v>795</v>
      </c>
    </row>
    <row r="700" spans="1:39" x14ac:dyDescent="0.25">
      <c r="A700" t="s">
        <v>711</v>
      </c>
      <c r="B700" t="s">
        <v>712</v>
      </c>
      <c r="C700">
        <v>945</v>
      </c>
      <c r="D700">
        <v>0</v>
      </c>
      <c r="E700" t="s">
        <v>164</v>
      </c>
      <c r="F700" t="s">
        <v>101</v>
      </c>
      <c r="G700" t="b">
        <v>1</v>
      </c>
      <c r="H700" t="b">
        <v>0</v>
      </c>
      <c r="I700" t="b">
        <v>0</v>
      </c>
      <c r="J700" t="b">
        <v>0</v>
      </c>
      <c r="K700" t="b">
        <v>0</v>
      </c>
      <c r="L700" t="b">
        <v>0</v>
      </c>
      <c r="M700" t="b">
        <v>0</v>
      </c>
      <c r="N700" t="b">
        <v>0</v>
      </c>
      <c r="O700" t="b">
        <v>0</v>
      </c>
      <c r="P700">
        <v>0</v>
      </c>
      <c r="Q700" t="b">
        <v>0</v>
      </c>
      <c r="R700" t="b">
        <v>0</v>
      </c>
      <c r="S700" t="b">
        <v>0</v>
      </c>
      <c r="T700" t="b">
        <v>0</v>
      </c>
      <c r="U700" t="b">
        <v>0</v>
      </c>
      <c r="V700" t="b">
        <v>0</v>
      </c>
      <c r="W700" t="b">
        <v>0</v>
      </c>
      <c r="X700" t="b">
        <v>0</v>
      </c>
      <c r="Y700" t="b">
        <v>0</v>
      </c>
      <c r="Z700" t="b">
        <v>0</v>
      </c>
      <c r="AA700" t="b">
        <v>0</v>
      </c>
      <c r="AB700" t="b">
        <v>0</v>
      </c>
      <c r="AC700" t="b">
        <v>0</v>
      </c>
      <c r="AD700" t="b">
        <v>0</v>
      </c>
      <c r="AE700" t="b">
        <v>0</v>
      </c>
      <c r="AF700" t="b">
        <v>1</v>
      </c>
      <c r="AG700" t="b">
        <v>0</v>
      </c>
      <c r="AH700">
        <v>0</v>
      </c>
      <c r="AI700" t="b">
        <v>0</v>
      </c>
      <c r="AJ700" t="b">
        <v>0</v>
      </c>
      <c r="AK700">
        <v>174</v>
      </c>
      <c r="AL700">
        <v>0</v>
      </c>
      <c r="AM700" t="s">
        <v>796</v>
      </c>
    </row>
    <row r="701" spans="1:39" x14ac:dyDescent="0.25">
      <c r="A701" t="s">
        <v>711</v>
      </c>
      <c r="B701" t="s">
        <v>712</v>
      </c>
      <c r="C701">
        <v>251</v>
      </c>
      <c r="D701">
        <v>0</v>
      </c>
      <c r="E701" t="s">
        <v>183</v>
      </c>
      <c r="F701" t="s">
        <v>101</v>
      </c>
      <c r="G701" t="b">
        <v>0</v>
      </c>
      <c r="H701" t="b">
        <v>0</v>
      </c>
      <c r="I701" t="b">
        <v>0</v>
      </c>
      <c r="J701" t="b">
        <v>0</v>
      </c>
      <c r="K701" t="b">
        <v>0</v>
      </c>
      <c r="L701" t="b">
        <v>0</v>
      </c>
      <c r="M701" t="b">
        <v>0</v>
      </c>
      <c r="N701" t="b">
        <v>0</v>
      </c>
      <c r="O701" t="b">
        <v>1</v>
      </c>
      <c r="P701">
        <v>0</v>
      </c>
      <c r="Q701" t="b">
        <v>0</v>
      </c>
      <c r="R701" t="b">
        <v>0</v>
      </c>
      <c r="S701" t="b">
        <v>0</v>
      </c>
      <c r="T701" t="b">
        <v>0</v>
      </c>
      <c r="U701" t="b">
        <v>0</v>
      </c>
      <c r="V701" t="b">
        <v>0</v>
      </c>
      <c r="W701" t="b">
        <v>0</v>
      </c>
      <c r="X701" t="b">
        <v>0</v>
      </c>
      <c r="Y701" t="b">
        <v>0</v>
      </c>
      <c r="Z701" t="b">
        <v>0</v>
      </c>
      <c r="AA701" t="b">
        <v>0</v>
      </c>
      <c r="AB701" t="b">
        <v>0</v>
      </c>
      <c r="AC701" t="b">
        <v>0</v>
      </c>
      <c r="AD701" t="b">
        <v>0</v>
      </c>
      <c r="AE701" t="b">
        <v>0</v>
      </c>
      <c r="AF701" t="b">
        <v>0</v>
      </c>
      <c r="AG701" t="b">
        <v>0</v>
      </c>
      <c r="AH701">
        <v>1</v>
      </c>
      <c r="AI701" t="b">
        <v>0</v>
      </c>
      <c r="AJ701" t="b">
        <v>1</v>
      </c>
      <c r="AK701">
        <v>862</v>
      </c>
      <c r="AL701">
        <v>0</v>
      </c>
      <c r="AM701" t="s">
        <v>797</v>
      </c>
    </row>
    <row r="702" spans="1:39" x14ac:dyDescent="0.25">
      <c r="A702" t="s">
        <v>711</v>
      </c>
      <c r="B702" t="s">
        <v>712</v>
      </c>
      <c r="C702">
        <v>304</v>
      </c>
      <c r="D702">
        <v>0</v>
      </c>
      <c r="E702" t="s">
        <v>241</v>
      </c>
      <c r="F702" t="s">
        <v>101</v>
      </c>
      <c r="G702" t="b">
        <v>0</v>
      </c>
      <c r="H702" t="b">
        <v>0</v>
      </c>
      <c r="I702" t="b">
        <v>0</v>
      </c>
      <c r="J702" t="b">
        <v>0</v>
      </c>
      <c r="K702" t="b">
        <v>0</v>
      </c>
      <c r="L702" t="b">
        <v>0</v>
      </c>
      <c r="M702" t="b">
        <v>0</v>
      </c>
      <c r="N702" t="b">
        <v>0</v>
      </c>
      <c r="O702" t="b">
        <v>1</v>
      </c>
      <c r="P702">
        <v>0</v>
      </c>
      <c r="Q702" t="b">
        <v>0</v>
      </c>
      <c r="R702" t="b">
        <v>1</v>
      </c>
      <c r="S702" t="b">
        <v>0</v>
      </c>
      <c r="T702" t="b">
        <v>0</v>
      </c>
      <c r="U702" t="b">
        <v>0</v>
      </c>
      <c r="V702" t="b">
        <v>0</v>
      </c>
      <c r="W702" t="b">
        <v>0</v>
      </c>
      <c r="X702" t="b">
        <v>0</v>
      </c>
      <c r="Y702" t="b">
        <v>0</v>
      </c>
      <c r="Z702" t="b">
        <v>0</v>
      </c>
      <c r="AA702" t="b">
        <v>0</v>
      </c>
      <c r="AB702" t="b">
        <v>0</v>
      </c>
      <c r="AC702" t="b">
        <v>0</v>
      </c>
      <c r="AD702" t="b">
        <v>0</v>
      </c>
      <c r="AE702" t="b">
        <v>0</v>
      </c>
      <c r="AF702" t="b">
        <v>0</v>
      </c>
      <c r="AG702" t="b">
        <v>0</v>
      </c>
      <c r="AH702">
        <v>1</v>
      </c>
      <c r="AI702" t="b">
        <v>0</v>
      </c>
      <c r="AJ702" t="b">
        <v>1</v>
      </c>
      <c r="AK702">
        <v>338</v>
      </c>
      <c r="AL702">
        <v>0</v>
      </c>
      <c r="AM702" t="s">
        <v>798</v>
      </c>
    </row>
    <row r="703" spans="1:39" x14ac:dyDescent="0.25">
      <c r="A703" t="s">
        <v>711</v>
      </c>
      <c r="B703" t="s">
        <v>712</v>
      </c>
      <c r="C703">
        <v>870</v>
      </c>
      <c r="D703">
        <v>0</v>
      </c>
      <c r="E703" t="s">
        <v>19</v>
      </c>
      <c r="F703" t="s">
        <v>101</v>
      </c>
      <c r="G703" t="b">
        <v>1</v>
      </c>
      <c r="H703" t="b">
        <v>0</v>
      </c>
      <c r="I703" t="b">
        <v>0</v>
      </c>
      <c r="J703" t="b">
        <v>0</v>
      </c>
      <c r="K703" t="b">
        <v>0</v>
      </c>
      <c r="L703" t="b">
        <v>0</v>
      </c>
      <c r="M703" t="b">
        <v>0</v>
      </c>
      <c r="N703" t="b">
        <v>0</v>
      </c>
      <c r="O703" t="b">
        <v>0</v>
      </c>
      <c r="P703">
        <v>0</v>
      </c>
      <c r="Q703" t="b">
        <v>0</v>
      </c>
      <c r="R703" t="b">
        <v>0</v>
      </c>
      <c r="S703" t="b">
        <v>0</v>
      </c>
      <c r="T703" t="b">
        <v>0</v>
      </c>
      <c r="U703" t="b">
        <v>0</v>
      </c>
      <c r="V703" t="b">
        <v>0</v>
      </c>
      <c r="W703" t="b">
        <v>0</v>
      </c>
      <c r="X703" t="b">
        <v>0</v>
      </c>
      <c r="Y703" t="b">
        <v>0</v>
      </c>
      <c r="Z703" t="b">
        <v>0</v>
      </c>
      <c r="AA703" t="b">
        <v>0</v>
      </c>
      <c r="AB703" t="b">
        <v>0</v>
      </c>
      <c r="AC703" t="b">
        <v>0</v>
      </c>
      <c r="AD703" t="b">
        <v>0</v>
      </c>
      <c r="AE703" t="b">
        <v>0</v>
      </c>
      <c r="AF703" t="b">
        <v>0</v>
      </c>
      <c r="AG703" t="b">
        <v>0</v>
      </c>
      <c r="AH703">
        <v>0</v>
      </c>
      <c r="AI703" t="b">
        <v>0</v>
      </c>
      <c r="AJ703" t="b">
        <v>0</v>
      </c>
      <c r="AK703">
        <v>25</v>
      </c>
      <c r="AL703">
        <v>0</v>
      </c>
      <c r="AM703" t="s">
        <v>792</v>
      </c>
    </row>
    <row r="704" spans="1:39" x14ac:dyDescent="0.25">
      <c r="A704" t="s">
        <v>711</v>
      </c>
      <c r="B704" t="s">
        <v>712</v>
      </c>
      <c r="C704">
        <v>1118</v>
      </c>
      <c r="D704">
        <v>0</v>
      </c>
      <c r="E704" t="s">
        <v>162</v>
      </c>
      <c r="F704" t="s">
        <v>101</v>
      </c>
      <c r="G704" t="b">
        <v>0</v>
      </c>
      <c r="H704" t="b">
        <v>0</v>
      </c>
      <c r="I704" t="b">
        <v>0</v>
      </c>
      <c r="J704" t="b">
        <v>0</v>
      </c>
      <c r="K704" t="b">
        <v>0</v>
      </c>
      <c r="L704" t="b">
        <v>0</v>
      </c>
      <c r="M704" t="b">
        <v>0</v>
      </c>
      <c r="N704" t="b">
        <v>1</v>
      </c>
      <c r="O704" t="b">
        <v>1</v>
      </c>
      <c r="P704">
        <v>0</v>
      </c>
      <c r="Q704" t="b">
        <v>0</v>
      </c>
      <c r="R704" t="b">
        <v>0</v>
      </c>
      <c r="S704" t="b">
        <v>0</v>
      </c>
      <c r="T704" t="b">
        <v>0</v>
      </c>
      <c r="U704" t="b">
        <v>0</v>
      </c>
      <c r="V704" t="b">
        <v>0</v>
      </c>
      <c r="W704" t="b">
        <v>0</v>
      </c>
      <c r="X704" t="b">
        <v>0</v>
      </c>
      <c r="Y704" t="b">
        <v>0</v>
      </c>
      <c r="Z704" t="b">
        <v>0</v>
      </c>
      <c r="AA704" t="b">
        <v>0</v>
      </c>
      <c r="AB704" t="b">
        <v>0</v>
      </c>
      <c r="AC704" t="b">
        <v>0</v>
      </c>
      <c r="AD704" t="b">
        <v>0</v>
      </c>
      <c r="AE704" t="b">
        <v>0</v>
      </c>
      <c r="AF704" t="b">
        <v>0</v>
      </c>
      <c r="AG704" t="b">
        <v>0</v>
      </c>
      <c r="AH704">
        <v>2</v>
      </c>
      <c r="AI704" t="b">
        <v>0</v>
      </c>
      <c r="AJ704" t="b">
        <v>1</v>
      </c>
      <c r="AK704">
        <v>332</v>
      </c>
      <c r="AL704">
        <v>1</v>
      </c>
      <c r="AM704" t="s">
        <v>737</v>
      </c>
    </row>
    <row r="705" spans="1:39" x14ac:dyDescent="0.25">
      <c r="A705" t="s">
        <v>711</v>
      </c>
      <c r="B705" t="s">
        <v>712</v>
      </c>
      <c r="C705">
        <v>450</v>
      </c>
      <c r="D705">
        <v>0</v>
      </c>
      <c r="E705" t="s">
        <v>160</v>
      </c>
      <c r="F705" t="s">
        <v>101</v>
      </c>
      <c r="G705" t="b">
        <v>0</v>
      </c>
      <c r="H705" t="b">
        <v>0</v>
      </c>
      <c r="I705" t="b">
        <v>0</v>
      </c>
      <c r="J705" t="b">
        <v>0</v>
      </c>
      <c r="K705" t="b">
        <v>0</v>
      </c>
      <c r="L705" t="b">
        <v>0</v>
      </c>
      <c r="M705" t="b">
        <v>0</v>
      </c>
      <c r="N705" t="b">
        <v>0</v>
      </c>
      <c r="O705" t="b">
        <v>1</v>
      </c>
      <c r="P705">
        <v>0</v>
      </c>
      <c r="Q705" t="b">
        <v>0</v>
      </c>
      <c r="R705" t="b">
        <v>0</v>
      </c>
      <c r="S705" t="b">
        <v>0</v>
      </c>
      <c r="T705" t="b">
        <v>0</v>
      </c>
      <c r="U705" t="b">
        <v>0</v>
      </c>
      <c r="V705" t="b">
        <v>0</v>
      </c>
      <c r="W705" t="b">
        <v>0</v>
      </c>
      <c r="X705" t="b">
        <v>0</v>
      </c>
      <c r="Y705" t="b">
        <v>0</v>
      </c>
      <c r="Z705" t="b">
        <v>0</v>
      </c>
      <c r="AA705" t="b">
        <v>0</v>
      </c>
      <c r="AB705" t="b">
        <v>0</v>
      </c>
      <c r="AC705" t="b">
        <v>0</v>
      </c>
      <c r="AD705" t="b">
        <v>0</v>
      </c>
      <c r="AE705" t="b">
        <v>0</v>
      </c>
      <c r="AF705" t="b">
        <v>0</v>
      </c>
      <c r="AG705" t="b">
        <v>0</v>
      </c>
      <c r="AH705">
        <v>0</v>
      </c>
      <c r="AI705" t="b">
        <v>0</v>
      </c>
      <c r="AJ705" t="b">
        <v>1</v>
      </c>
      <c r="AK705">
        <v>328</v>
      </c>
      <c r="AL705">
        <v>0</v>
      </c>
      <c r="AM705" t="s">
        <v>799</v>
      </c>
    </row>
    <row r="706" spans="1:39" x14ac:dyDescent="0.25">
      <c r="A706" t="s">
        <v>711</v>
      </c>
      <c r="B706" t="s">
        <v>712</v>
      </c>
      <c r="C706">
        <v>183</v>
      </c>
      <c r="D706">
        <v>0</v>
      </c>
      <c r="E706" t="s">
        <v>169</v>
      </c>
      <c r="F706" t="s">
        <v>101</v>
      </c>
      <c r="G706" t="b">
        <v>1</v>
      </c>
      <c r="H706" t="b">
        <v>0</v>
      </c>
      <c r="I706" t="b">
        <v>0</v>
      </c>
      <c r="J706" t="b">
        <v>0</v>
      </c>
      <c r="K706" t="b">
        <v>0</v>
      </c>
      <c r="L706" t="b">
        <v>0</v>
      </c>
      <c r="M706" t="b">
        <v>0</v>
      </c>
      <c r="N706" t="b">
        <v>0</v>
      </c>
      <c r="O706" t="b">
        <v>0</v>
      </c>
      <c r="P706">
        <v>0</v>
      </c>
      <c r="Q706" t="b">
        <v>0</v>
      </c>
      <c r="R706" t="b">
        <v>0</v>
      </c>
      <c r="S706" t="b">
        <v>0</v>
      </c>
      <c r="T706" t="b">
        <v>0</v>
      </c>
      <c r="U706" t="b">
        <v>0</v>
      </c>
      <c r="V706" t="b">
        <v>0</v>
      </c>
      <c r="W706" t="b">
        <v>0</v>
      </c>
      <c r="X706" t="b">
        <v>0</v>
      </c>
      <c r="Y706" t="b">
        <v>0</v>
      </c>
      <c r="Z706" t="b">
        <v>0</v>
      </c>
      <c r="AA706" t="b">
        <v>0</v>
      </c>
      <c r="AB706" t="b">
        <v>0</v>
      </c>
      <c r="AC706" t="b">
        <v>0</v>
      </c>
      <c r="AD706" t="b">
        <v>0</v>
      </c>
      <c r="AE706" t="b">
        <v>0</v>
      </c>
      <c r="AF706" t="b">
        <v>1</v>
      </c>
      <c r="AG706" t="b">
        <v>0</v>
      </c>
      <c r="AH706">
        <v>0</v>
      </c>
      <c r="AI706" t="b">
        <v>0</v>
      </c>
      <c r="AJ706" t="b">
        <v>0</v>
      </c>
      <c r="AK706">
        <v>82</v>
      </c>
      <c r="AL706">
        <v>0</v>
      </c>
      <c r="AM706" t="s">
        <v>800</v>
      </c>
    </row>
    <row r="707" spans="1:39" x14ac:dyDescent="0.25">
      <c r="A707" t="s">
        <v>711</v>
      </c>
      <c r="B707" t="s">
        <v>712</v>
      </c>
      <c r="C707">
        <v>430</v>
      </c>
      <c r="D707">
        <v>0</v>
      </c>
      <c r="E707" t="s">
        <v>183</v>
      </c>
      <c r="F707" t="s">
        <v>101</v>
      </c>
      <c r="G707" t="b">
        <v>0</v>
      </c>
      <c r="H707" t="b">
        <v>0</v>
      </c>
      <c r="I707" t="b">
        <v>0</v>
      </c>
      <c r="J707" t="b">
        <v>0</v>
      </c>
      <c r="K707" t="b">
        <v>0</v>
      </c>
      <c r="L707" t="b">
        <v>0</v>
      </c>
      <c r="M707" t="b">
        <v>0</v>
      </c>
      <c r="N707" t="b">
        <v>0</v>
      </c>
      <c r="O707" t="b">
        <v>1</v>
      </c>
      <c r="P707">
        <v>0</v>
      </c>
      <c r="Q707" t="b">
        <v>0</v>
      </c>
      <c r="R707" t="b">
        <v>0</v>
      </c>
      <c r="S707" t="b">
        <v>0</v>
      </c>
      <c r="T707" t="b">
        <v>0</v>
      </c>
      <c r="U707" t="b">
        <v>0</v>
      </c>
      <c r="V707" t="b">
        <v>0</v>
      </c>
      <c r="W707" t="b">
        <v>0</v>
      </c>
      <c r="X707" t="b">
        <v>0</v>
      </c>
      <c r="Y707" t="b">
        <v>0</v>
      </c>
      <c r="Z707" t="b">
        <v>0</v>
      </c>
      <c r="AA707" t="b">
        <v>0</v>
      </c>
      <c r="AB707" t="b">
        <v>0</v>
      </c>
      <c r="AC707" t="b">
        <v>0</v>
      </c>
      <c r="AD707" t="b">
        <v>0</v>
      </c>
      <c r="AE707" t="b">
        <v>0</v>
      </c>
      <c r="AF707" t="b">
        <v>0</v>
      </c>
      <c r="AG707" t="b">
        <v>0</v>
      </c>
      <c r="AH707">
        <v>0</v>
      </c>
      <c r="AI707" t="b">
        <v>0</v>
      </c>
      <c r="AJ707" t="b">
        <v>1</v>
      </c>
      <c r="AK707">
        <v>815</v>
      </c>
      <c r="AL707">
        <v>0</v>
      </c>
      <c r="AM707" t="s">
        <v>777</v>
      </c>
    </row>
    <row r="708" spans="1:39" x14ac:dyDescent="0.25">
      <c r="A708" t="s">
        <v>711</v>
      </c>
      <c r="B708" t="s">
        <v>712</v>
      </c>
      <c r="C708">
        <v>423</v>
      </c>
      <c r="D708">
        <v>0</v>
      </c>
      <c r="E708" t="s">
        <v>183</v>
      </c>
      <c r="F708" t="s">
        <v>101</v>
      </c>
      <c r="G708" t="b">
        <v>0</v>
      </c>
      <c r="H708" t="b">
        <v>0</v>
      </c>
      <c r="I708" t="b">
        <v>0</v>
      </c>
      <c r="J708" t="b">
        <v>0</v>
      </c>
      <c r="K708" t="b">
        <v>0</v>
      </c>
      <c r="L708" t="b">
        <v>0</v>
      </c>
      <c r="M708" t="b">
        <v>0</v>
      </c>
      <c r="N708" t="b">
        <v>0</v>
      </c>
      <c r="O708" t="b">
        <v>1</v>
      </c>
      <c r="P708">
        <v>0</v>
      </c>
      <c r="Q708" t="b">
        <v>0</v>
      </c>
      <c r="R708" t="b">
        <v>0</v>
      </c>
      <c r="S708" t="b">
        <v>0</v>
      </c>
      <c r="T708" t="b">
        <v>0</v>
      </c>
      <c r="U708" t="b">
        <v>0</v>
      </c>
      <c r="V708" t="b">
        <v>0</v>
      </c>
      <c r="W708" t="b">
        <v>0</v>
      </c>
      <c r="X708" t="b">
        <v>0</v>
      </c>
      <c r="Y708" t="b">
        <v>0</v>
      </c>
      <c r="Z708" t="b">
        <v>0</v>
      </c>
      <c r="AA708" t="b">
        <v>0</v>
      </c>
      <c r="AB708" t="b">
        <v>0</v>
      </c>
      <c r="AC708" t="b">
        <v>0</v>
      </c>
      <c r="AD708" t="b">
        <v>0</v>
      </c>
      <c r="AE708" t="b">
        <v>0</v>
      </c>
      <c r="AF708" t="b">
        <v>0</v>
      </c>
      <c r="AG708" t="b">
        <v>0</v>
      </c>
      <c r="AH708">
        <v>0</v>
      </c>
      <c r="AI708" t="b">
        <v>0</v>
      </c>
      <c r="AJ708" t="b">
        <v>1</v>
      </c>
      <c r="AK708">
        <v>715</v>
      </c>
      <c r="AL708">
        <v>0</v>
      </c>
      <c r="AM708" t="s">
        <v>801</v>
      </c>
    </row>
    <row r="709" spans="1:39" x14ac:dyDescent="0.25">
      <c r="A709" t="s">
        <v>711</v>
      </c>
      <c r="B709" t="s">
        <v>712</v>
      </c>
      <c r="C709">
        <v>988</v>
      </c>
      <c r="D709">
        <v>0</v>
      </c>
      <c r="E709" t="s">
        <v>162</v>
      </c>
      <c r="F709" t="s">
        <v>101</v>
      </c>
      <c r="G709" t="b">
        <v>0</v>
      </c>
      <c r="H709" t="b">
        <v>0</v>
      </c>
      <c r="I709" t="b">
        <v>0</v>
      </c>
      <c r="J709" t="b">
        <v>0</v>
      </c>
      <c r="K709" t="b">
        <v>0</v>
      </c>
      <c r="L709" t="b">
        <v>0</v>
      </c>
      <c r="M709" t="b">
        <v>0</v>
      </c>
      <c r="N709" t="b">
        <v>1</v>
      </c>
      <c r="O709" t="b">
        <v>1</v>
      </c>
      <c r="P709">
        <v>0</v>
      </c>
      <c r="Q709" t="b">
        <v>0</v>
      </c>
      <c r="R709" t="b">
        <v>0</v>
      </c>
      <c r="S709" t="b">
        <v>0</v>
      </c>
      <c r="T709" t="b">
        <v>0</v>
      </c>
      <c r="U709" t="b">
        <v>0</v>
      </c>
      <c r="V709" t="b">
        <v>0</v>
      </c>
      <c r="W709" t="b">
        <v>0</v>
      </c>
      <c r="X709" t="b">
        <v>0</v>
      </c>
      <c r="Y709" t="b">
        <v>0</v>
      </c>
      <c r="Z709" t="b">
        <v>0</v>
      </c>
      <c r="AA709" t="b">
        <v>0</v>
      </c>
      <c r="AB709" t="b">
        <v>0</v>
      </c>
      <c r="AC709" t="b">
        <v>0</v>
      </c>
      <c r="AD709" t="b">
        <v>0</v>
      </c>
      <c r="AE709" t="b">
        <v>0</v>
      </c>
      <c r="AF709" t="b">
        <v>0</v>
      </c>
      <c r="AG709" t="b">
        <v>1</v>
      </c>
      <c r="AH709">
        <v>2</v>
      </c>
      <c r="AI709" t="b">
        <v>0</v>
      </c>
      <c r="AJ709" t="b">
        <v>1</v>
      </c>
      <c r="AK709">
        <v>1068</v>
      </c>
      <c r="AL709">
        <v>1</v>
      </c>
      <c r="AM709" t="s">
        <v>802</v>
      </c>
    </row>
    <row r="710" spans="1:39" x14ac:dyDescent="0.25">
      <c r="A710" t="s">
        <v>711</v>
      </c>
      <c r="B710" t="s">
        <v>712</v>
      </c>
      <c r="C710">
        <v>929</v>
      </c>
      <c r="D710">
        <v>0</v>
      </c>
      <c r="E710" t="s">
        <v>183</v>
      </c>
      <c r="F710" t="s">
        <v>101</v>
      </c>
      <c r="G710" t="b">
        <v>0</v>
      </c>
      <c r="H710" t="b">
        <v>0</v>
      </c>
      <c r="I710" t="b">
        <v>0</v>
      </c>
      <c r="J710" t="b">
        <v>0</v>
      </c>
      <c r="K710" t="b">
        <v>0</v>
      </c>
      <c r="L710" t="b">
        <v>0</v>
      </c>
      <c r="M710" t="b">
        <v>0</v>
      </c>
      <c r="N710" t="b">
        <v>0</v>
      </c>
      <c r="O710" t="b">
        <v>1</v>
      </c>
      <c r="P710">
        <v>0</v>
      </c>
      <c r="Q710" t="b">
        <v>0</v>
      </c>
      <c r="R710" t="b">
        <v>0</v>
      </c>
      <c r="S710" t="b">
        <v>0</v>
      </c>
      <c r="T710" t="b">
        <v>0</v>
      </c>
      <c r="U710" t="b">
        <v>0</v>
      </c>
      <c r="V710" t="b">
        <v>0</v>
      </c>
      <c r="W710" t="b">
        <v>0</v>
      </c>
      <c r="X710" t="b">
        <v>0</v>
      </c>
      <c r="Y710" t="b">
        <v>0</v>
      </c>
      <c r="Z710" t="b">
        <v>0</v>
      </c>
      <c r="AA710" t="b">
        <v>0</v>
      </c>
      <c r="AB710" t="b">
        <v>0</v>
      </c>
      <c r="AC710" t="b">
        <v>0</v>
      </c>
      <c r="AD710" t="b">
        <v>0</v>
      </c>
      <c r="AE710" t="b">
        <v>0</v>
      </c>
      <c r="AF710" t="b">
        <v>0</v>
      </c>
      <c r="AG710" t="b">
        <v>0</v>
      </c>
      <c r="AH710">
        <v>1</v>
      </c>
      <c r="AI710" t="b">
        <v>0</v>
      </c>
      <c r="AJ710" t="b">
        <v>1</v>
      </c>
      <c r="AK710">
        <v>3847</v>
      </c>
      <c r="AL710">
        <v>0</v>
      </c>
      <c r="AM710" t="s">
        <v>803</v>
      </c>
    </row>
    <row r="711" spans="1:39" x14ac:dyDescent="0.25">
      <c r="A711" t="s">
        <v>711</v>
      </c>
      <c r="B711" t="s">
        <v>712</v>
      </c>
      <c r="C711">
        <v>767</v>
      </c>
      <c r="D711">
        <v>0</v>
      </c>
      <c r="E711" t="s">
        <v>504</v>
      </c>
      <c r="F711" t="s">
        <v>101</v>
      </c>
      <c r="G711" t="b">
        <v>0</v>
      </c>
      <c r="H711" t="b">
        <v>0</v>
      </c>
      <c r="I711" t="b">
        <v>0</v>
      </c>
      <c r="J711" t="b">
        <v>0</v>
      </c>
      <c r="K711" t="b">
        <v>0</v>
      </c>
      <c r="L711" t="b">
        <v>0</v>
      </c>
      <c r="M711" t="b">
        <v>0</v>
      </c>
      <c r="N711" t="b">
        <v>1</v>
      </c>
      <c r="O711" t="b">
        <v>0</v>
      </c>
      <c r="P711">
        <v>0</v>
      </c>
      <c r="Q711" t="b">
        <v>0</v>
      </c>
      <c r="R711" t="b">
        <v>1</v>
      </c>
      <c r="S711" t="b">
        <v>0</v>
      </c>
      <c r="T711" t="b">
        <v>0</v>
      </c>
      <c r="U711" t="b">
        <v>0</v>
      </c>
      <c r="V711" t="b">
        <v>0</v>
      </c>
      <c r="W711" t="b">
        <v>0</v>
      </c>
      <c r="X711" t="b">
        <v>0</v>
      </c>
      <c r="Y711" t="b">
        <v>0</v>
      </c>
      <c r="Z711" t="b">
        <v>0</v>
      </c>
      <c r="AA711" t="b">
        <v>0</v>
      </c>
      <c r="AB711" t="b">
        <v>0</v>
      </c>
      <c r="AC711" t="b">
        <v>0</v>
      </c>
      <c r="AD711" t="b">
        <v>0</v>
      </c>
      <c r="AE711" t="b">
        <v>0</v>
      </c>
      <c r="AF711" t="b">
        <v>0</v>
      </c>
      <c r="AG711" t="b">
        <v>1</v>
      </c>
      <c r="AH711">
        <v>2</v>
      </c>
      <c r="AI711" t="b">
        <v>0</v>
      </c>
      <c r="AJ711" t="b">
        <v>1</v>
      </c>
      <c r="AK711">
        <v>1788</v>
      </c>
      <c r="AL711">
        <v>1</v>
      </c>
      <c r="AM711" t="s">
        <v>804</v>
      </c>
    </row>
    <row r="712" spans="1:39" x14ac:dyDescent="0.25">
      <c r="A712" t="s">
        <v>711</v>
      </c>
      <c r="B712" t="s">
        <v>712</v>
      </c>
      <c r="C712">
        <v>869</v>
      </c>
      <c r="D712">
        <v>0</v>
      </c>
      <c r="E712" t="s">
        <v>504</v>
      </c>
      <c r="F712" t="s">
        <v>101</v>
      </c>
      <c r="G712" t="b">
        <v>0</v>
      </c>
      <c r="H712" t="b">
        <v>0</v>
      </c>
      <c r="I712" t="b">
        <v>0</v>
      </c>
      <c r="J712" t="b">
        <v>0</v>
      </c>
      <c r="K712" t="b">
        <v>0</v>
      </c>
      <c r="L712" t="b">
        <v>0</v>
      </c>
      <c r="M712" t="b">
        <v>0</v>
      </c>
      <c r="N712" t="b">
        <v>1</v>
      </c>
      <c r="O712" t="b">
        <v>0</v>
      </c>
      <c r="P712">
        <v>0</v>
      </c>
      <c r="Q712" t="b">
        <v>0</v>
      </c>
      <c r="R712" t="b">
        <v>1</v>
      </c>
      <c r="S712" t="b">
        <v>0</v>
      </c>
      <c r="T712" t="b">
        <v>0</v>
      </c>
      <c r="U712" t="b">
        <v>0</v>
      </c>
      <c r="V712" t="b">
        <v>0</v>
      </c>
      <c r="W712" t="b">
        <v>0</v>
      </c>
      <c r="X712" t="b">
        <v>0</v>
      </c>
      <c r="Y712" t="b">
        <v>0</v>
      </c>
      <c r="Z712" t="b">
        <v>0</v>
      </c>
      <c r="AA712" t="b">
        <v>0</v>
      </c>
      <c r="AB712" t="b">
        <v>0</v>
      </c>
      <c r="AC712" t="b">
        <v>0</v>
      </c>
      <c r="AD712" t="b">
        <v>0</v>
      </c>
      <c r="AE712" t="b">
        <v>0</v>
      </c>
      <c r="AF712" t="b">
        <v>0</v>
      </c>
      <c r="AG712" t="b">
        <v>1</v>
      </c>
      <c r="AH712">
        <v>2</v>
      </c>
      <c r="AI712" t="b">
        <v>0</v>
      </c>
      <c r="AJ712" t="b">
        <v>1</v>
      </c>
      <c r="AK712">
        <v>2551</v>
      </c>
      <c r="AL712">
        <v>1</v>
      </c>
      <c r="AM712" t="s">
        <v>805</v>
      </c>
    </row>
    <row r="713" spans="1:39" x14ac:dyDescent="0.25">
      <c r="A713" t="s">
        <v>711</v>
      </c>
      <c r="B713" t="s">
        <v>712</v>
      </c>
      <c r="C713">
        <v>496</v>
      </c>
      <c r="D713">
        <v>0</v>
      </c>
      <c r="E713" t="s">
        <v>183</v>
      </c>
      <c r="F713" t="s">
        <v>101</v>
      </c>
      <c r="G713" t="b">
        <v>0</v>
      </c>
      <c r="H713" t="b">
        <v>0</v>
      </c>
      <c r="I713" t="b">
        <v>0</v>
      </c>
      <c r="J713" t="b">
        <v>0</v>
      </c>
      <c r="K713" t="b">
        <v>0</v>
      </c>
      <c r="L713" t="b">
        <v>0</v>
      </c>
      <c r="M713" t="b">
        <v>0</v>
      </c>
      <c r="N713" t="b">
        <v>0</v>
      </c>
      <c r="O713" t="b">
        <v>1</v>
      </c>
      <c r="P713">
        <v>0</v>
      </c>
      <c r="Q713" t="b">
        <v>0</v>
      </c>
      <c r="R713" t="b">
        <v>0</v>
      </c>
      <c r="S713" t="b">
        <v>0</v>
      </c>
      <c r="T713" t="b">
        <v>0</v>
      </c>
      <c r="U713" t="b">
        <v>0</v>
      </c>
      <c r="V713" t="b">
        <v>0</v>
      </c>
      <c r="W713" t="b">
        <v>0</v>
      </c>
      <c r="X713" t="b">
        <v>0</v>
      </c>
      <c r="Y713" t="b">
        <v>0</v>
      </c>
      <c r="Z713" t="b">
        <v>0</v>
      </c>
      <c r="AA713" t="b">
        <v>0</v>
      </c>
      <c r="AB713" t="b">
        <v>0</v>
      </c>
      <c r="AC713" t="b">
        <v>0</v>
      </c>
      <c r="AD713" t="b">
        <v>0</v>
      </c>
      <c r="AE713" t="b">
        <v>0</v>
      </c>
      <c r="AF713" t="b">
        <v>0</v>
      </c>
      <c r="AG713" t="b">
        <v>0</v>
      </c>
      <c r="AH713">
        <v>0</v>
      </c>
      <c r="AI713" t="b">
        <v>0</v>
      </c>
      <c r="AJ713" t="b">
        <v>1</v>
      </c>
      <c r="AK713">
        <v>328</v>
      </c>
      <c r="AL713">
        <v>0</v>
      </c>
      <c r="AM713" t="s">
        <v>799</v>
      </c>
    </row>
    <row r="714" spans="1:39" x14ac:dyDescent="0.25">
      <c r="A714" t="s">
        <v>711</v>
      </c>
      <c r="B714" t="s">
        <v>712</v>
      </c>
      <c r="C714">
        <v>1131</v>
      </c>
      <c r="D714">
        <v>0</v>
      </c>
      <c r="E714" t="s">
        <v>160</v>
      </c>
      <c r="F714" t="s">
        <v>101</v>
      </c>
      <c r="G714" t="b">
        <v>0</v>
      </c>
      <c r="H714" t="b">
        <v>0</v>
      </c>
      <c r="I714" t="b">
        <v>0</v>
      </c>
      <c r="J714" t="b">
        <v>0</v>
      </c>
      <c r="K714" t="b">
        <v>0</v>
      </c>
      <c r="L714" t="b">
        <v>0</v>
      </c>
      <c r="M714" t="b">
        <v>0</v>
      </c>
      <c r="N714" t="b">
        <v>0</v>
      </c>
      <c r="O714" t="b">
        <v>1</v>
      </c>
      <c r="P714">
        <v>0</v>
      </c>
      <c r="Q714" t="b">
        <v>0</v>
      </c>
      <c r="R714" t="b">
        <v>0</v>
      </c>
      <c r="S714" t="b">
        <v>0</v>
      </c>
      <c r="T714" t="b">
        <v>0</v>
      </c>
      <c r="U714" t="b">
        <v>0</v>
      </c>
      <c r="V714" t="b">
        <v>0</v>
      </c>
      <c r="W714" t="b">
        <v>0</v>
      </c>
      <c r="X714" t="b">
        <v>0</v>
      </c>
      <c r="Y714" t="b">
        <v>0</v>
      </c>
      <c r="Z714" t="b">
        <v>0</v>
      </c>
      <c r="AA714" t="b">
        <v>0</v>
      </c>
      <c r="AB714" t="b">
        <v>0</v>
      </c>
      <c r="AC714" t="b">
        <v>0</v>
      </c>
      <c r="AD714" t="b">
        <v>0</v>
      </c>
      <c r="AE714" t="b">
        <v>0</v>
      </c>
      <c r="AF714" t="b">
        <v>0</v>
      </c>
      <c r="AG714" t="b">
        <v>0</v>
      </c>
      <c r="AH714">
        <v>0</v>
      </c>
      <c r="AI714" t="b">
        <v>0</v>
      </c>
      <c r="AJ714" t="b">
        <v>1</v>
      </c>
      <c r="AK714">
        <v>37</v>
      </c>
      <c r="AL714">
        <v>0</v>
      </c>
      <c r="AM714" t="s">
        <v>806</v>
      </c>
    </row>
    <row r="715" spans="1:39" x14ac:dyDescent="0.25">
      <c r="A715" t="s">
        <v>711</v>
      </c>
      <c r="B715" t="s">
        <v>712</v>
      </c>
      <c r="C715">
        <v>87</v>
      </c>
      <c r="D715">
        <v>0</v>
      </c>
      <c r="E715" t="s">
        <v>169</v>
      </c>
      <c r="F715" t="s">
        <v>101</v>
      </c>
      <c r="G715" t="b">
        <v>0</v>
      </c>
      <c r="H715" t="b">
        <v>0</v>
      </c>
      <c r="I715" t="b">
        <v>0</v>
      </c>
      <c r="J715" t="b">
        <v>0</v>
      </c>
      <c r="K715" t="b">
        <v>0</v>
      </c>
      <c r="L715" t="b">
        <v>0</v>
      </c>
      <c r="M715" t="b">
        <v>0</v>
      </c>
      <c r="N715" t="b">
        <v>0</v>
      </c>
      <c r="O715" t="b">
        <v>0</v>
      </c>
      <c r="P715">
        <v>0</v>
      </c>
      <c r="Q715" t="b">
        <v>0</v>
      </c>
      <c r="R715" t="b">
        <v>0</v>
      </c>
      <c r="S715" t="b">
        <v>0</v>
      </c>
      <c r="T715" t="b">
        <v>0</v>
      </c>
      <c r="U715" t="b">
        <v>0</v>
      </c>
      <c r="V715" t="b">
        <v>0</v>
      </c>
      <c r="W715" t="b">
        <v>0</v>
      </c>
      <c r="X715" t="b">
        <v>0</v>
      </c>
      <c r="Y715" t="b">
        <v>0</v>
      </c>
      <c r="Z715" t="b">
        <v>0</v>
      </c>
      <c r="AA715" t="b">
        <v>0</v>
      </c>
      <c r="AB715" t="b">
        <v>0</v>
      </c>
      <c r="AC715" t="b">
        <v>0</v>
      </c>
      <c r="AD715" t="b">
        <v>0</v>
      </c>
      <c r="AE715" t="b">
        <v>0</v>
      </c>
      <c r="AF715" t="b">
        <v>1</v>
      </c>
      <c r="AG715" t="b">
        <v>0</v>
      </c>
      <c r="AH715">
        <v>0</v>
      </c>
      <c r="AI715" t="b">
        <v>0</v>
      </c>
      <c r="AJ715" t="b">
        <v>1</v>
      </c>
      <c r="AK715">
        <v>88</v>
      </c>
      <c r="AL715">
        <v>0</v>
      </c>
      <c r="AM715" t="s">
        <v>807</v>
      </c>
    </row>
    <row r="716" spans="1:39" x14ac:dyDescent="0.25">
      <c r="A716" t="s">
        <v>711</v>
      </c>
      <c r="B716" t="s">
        <v>712</v>
      </c>
      <c r="C716">
        <v>303</v>
      </c>
      <c r="D716">
        <v>0</v>
      </c>
      <c r="E716" t="s">
        <v>162</v>
      </c>
      <c r="F716" t="s">
        <v>101</v>
      </c>
      <c r="G716" t="b">
        <v>0</v>
      </c>
      <c r="H716" t="b">
        <v>0</v>
      </c>
      <c r="I716" t="b">
        <v>0</v>
      </c>
      <c r="J716" t="b">
        <v>0</v>
      </c>
      <c r="K716" t="b">
        <v>0</v>
      </c>
      <c r="L716" t="b">
        <v>0</v>
      </c>
      <c r="M716" t="b">
        <v>0</v>
      </c>
      <c r="N716" t="b">
        <v>1</v>
      </c>
      <c r="O716" t="b">
        <v>1</v>
      </c>
      <c r="P716">
        <v>0</v>
      </c>
      <c r="Q716" t="b">
        <v>0</v>
      </c>
      <c r="R716" t="b">
        <v>0</v>
      </c>
      <c r="S716" t="b">
        <v>0</v>
      </c>
      <c r="T716" t="b">
        <v>0</v>
      </c>
      <c r="U716" t="b">
        <v>0</v>
      </c>
      <c r="V716" t="b">
        <v>0</v>
      </c>
      <c r="W716" t="b">
        <v>0</v>
      </c>
      <c r="X716" t="b">
        <v>0</v>
      </c>
      <c r="Y716" t="b">
        <v>0</v>
      </c>
      <c r="Z716" t="b">
        <v>0</v>
      </c>
      <c r="AA716" t="b">
        <v>0</v>
      </c>
      <c r="AB716" t="b">
        <v>0</v>
      </c>
      <c r="AC716" t="b">
        <v>0</v>
      </c>
      <c r="AD716" t="b">
        <v>0</v>
      </c>
      <c r="AE716" t="b">
        <v>0</v>
      </c>
      <c r="AF716" t="b">
        <v>0</v>
      </c>
      <c r="AG716" t="b">
        <v>1</v>
      </c>
      <c r="AH716">
        <v>2</v>
      </c>
      <c r="AI716" t="b">
        <v>0</v>
      </c>
      <c r="AJ716" t="b">
        <v>1</v>
      </c>
      <c r="AK716">
        <v>240</v>
      </c>
      <c r="AL716">
        <v>1</v>
      </c>
      <c r="AM716" t="s">
        <v>808</v>
      </c>
    </row>
    <row r="717" spans="1:39" x14ac:dyDescent="0.25">
      <c r="A717" t="s">
        <v>711</v>
      </c>
      <c r="B717" t="s">
        <v>712</v>
      </c>
      <c r="C717">
        <v>1086</v>
      </c>
      <c r="D717">
        <v>0</v>
      </c>
      <c r="E717" t="s">
        <v>19</v>
      </c>
      <c r="F717" t="s">
        <v>101</v>
      </c>
      <c r="G717" t="b">
        <v>0</v>
      </c>
      <c r="H717" t="b">
        <v>0</v>
      </c>
      <c r="I717" t="b">
        <v>0</v>
      </c>
      <c r="J717" t="b">
        <v>0</v>
      </c>
      <c r="K717" t="b">
        <v>0</v>
      </c>
      <c r="L717" t="b">
        <v>0</v>
      </c>
      <c r="M717" t="b">
        <v>0</v>
      </c>
      <c r="N717" t="b">
        <v>0</v>
      </c>
      <c r="O717" t="b">
        <v>0</v>
      </c>
      <c r="P717">
        <v>0</v>
      </c>
      <c r="Q717" t="b">
        <v>0</v>
      </c>
      <c r="R717" t="b">
        <v>0</v>
      </c>
      <c r="S717" t="b">
        <v>0</v>
      </c>
      <c r="T717" t="b">
        <v>0</v>
      </c>
      <c r="U717" t="b">
        <v>0</v>
      </c>
      <c r="V717" t="b">
        <v>0</v>
      </c>
      <c r="W717" t="b">
        <v>0</v>
      </c>
      <c r="X717" t="b">
        <v>0</v>
      </c>
      <c r="Y717" t="b">
        <v>0</v>
      </c>
      <c r="Z717" t="b">
        <v>0</v>
      </c>
      <c r="AA717" t="b">
        <v>0</v>
      </c>
      <c r="AB717" t="b">
        <v>0</v>
      </c>
      <c r="AC717" t="b">
        <v>0</v>
      </c>
      <c r="AD717" t="b">
        <v>0</v>
      </c>
      <c r="AE717" t="b">
        <v>0</v>
      </c>
      <c r="AF717" t="b">
        <v>0</v>
      </c>
      <c r="AG717" t="b">
        <v>0</v>
      </c>
      <c r="AH717">
        <v>1</v>
      </c>
      <c r="AI717" t="b">
        <v>0</v>
      </c>
      <c r="AJ717" t="b">
        <v>1</v>
      </c>
      <c r="AK717">
        <v>798</v>
      </c>
      <c r="AL717">
        <v>0</v>
      </c>
      <c r="AM717" t="s">
        <v>718</v>
      </c>
    </row>
    <row r="718" spans="1:39" x14ac:dyDescent="0.25">
      <c r="A718" t="s">
        <v>711</v>
      </c>
      <c r="B718" t="s">
        <v>712</v>
      </c>
      <c r="C718">
        <v>757</v>
      </c>
      <c r="D718">
        <v>0</v>
      </c>
      <c r="E718" t="s">
        <v>183</v>
      </c>
      <c r="F718" t="s">
        <v>101</v>
      </c>
      <c r="G718" t="b">
        <v>0</v>
      </c>
      <c r="H718" t="b">
        <v>0</v>
      </c>
      <c r="I718" t="b">
        <v>0</v>
      </c>
      <c r="J718" t="b">
        <v>0</v>
      </c>
      <c r="K718" t="b">
        <v>0</v>
      </c>
      <c r="L718" t="b">
        <v>0</v>
      </c>
      <c r="M718" t="b">
        <v>0</v>
      </c>
      <c r="N718" t="b">
        <v>0</v>
      </c>
      <c r="O718" t="b">
        <v>1</v>
      </c>
      <c r="P718">
        <v>0</v>
      </c>
      <c r="Q718" t="b">
        <v>0</v>
      </c>
      <c r="R718" t="b">
        <v>0</v>
      </c>
      <c r="S718" t="b">
        <v>0</v>
      </c>
      <c r="T718" t="b">
        <v>0</v>
      </c>
      <c r="U718" t="b">
        <v>0</v>
      </c>
      <c r="V718" t="b">
        <v>0</v>
      </c>
      <c r="W718" t="b">
        <v>0</v>
      </c>
      <c r="X718" t="b">
        <v>0</v>
      </c>
      <c r="Y718" t="b">
        <v>0</v>
      </c>
      <c r="Z718" t="b">
        <v>0</v>
      </c>
      <c r="AA718" t="b">
        <v>0</v>
      </c>
      <c r="AB718" t="b">
        <v>0</v>
      </c>
      <c r="AC718" t="b">
        <v>0</v>
      </c>
      <c r="AD718" t="b">
        <v>0</v>
      </c>
      <c r="AE718" t="b">
        <v>0</v>
      </c>
      <c r="AF718" t="b">
        <v>0</v>
      </c>
      <c r="AG718" t="b">
        <v>0</v>
      </c>
      <c r="AH718">
        <v>1</v>
      </c>
      <c r="AI718" t="b">
        <v>0</v>
      </c>
      <c r="AJ718" t="b">
        <v>1</v>
      </c>
      <c r="AK718">
        <v>811</v>
      </c>
      <c r="AL718">
        <v>0</v>
      </c>
      <c r="AM718" t="s">
        <v>809</v>
      </c>
    </row>
    <row r="719" spans="1:39" x14ac:dyDescent="0.25">
      <c r="A719" t="s">
        <v>711</v>
      </c>
      <c r="B719" t="s">
        <v>712</v>
      </c>
      <c r="C719">
        <v>888</v>
      </c>
      <c r="D719">
        <v>0</v>
      </c>
      <c r="E719" t="s">
        <v>169</v>
      </c>
      <c r="F719" t="s">
        <v>101</v>
      </c>
      <c r="G719" t="b">
        <v>1</v>
      </c>
      <c r="H719" t="b">
        <v>0</v>
      </c>
      <c r="I719" t="b">
        <v>0</v>
      </c>
      <c r="J719" t="b">
        <v>0</v>
      </c>
      <c r="K719" t="b">
        <v>0</v>
      </c>
      <c r="L719" t="b">
        <v>0</v>
      </c>
      <c r="M719" t="b">
        <v>0</v>
      </c>
      <c r="N719" t="b">
        <v>0</v>
      </c>
      <c r="O719" t="b">
        <v>0</v>
      </c>
      <c r="P719">
        <v>0</v>
      </c>
      <c r="Q719" t="b">
        <v>0</v>
      </c>
      <c r="R719" t="b">
        <v>0</v>
      </c>
      <c r="S719" t="b">
        <v>0</v>
      </c>
      <c r="T719" t="b">
        <v>0</v>
      </c>
      <c r="U719" t="b">
        <v>0</v>
      </c>
      <c r="V719" t="b">
        <v>0</v>
      </c>
      <c r="W719" t="b">
        <v>0</v>
      </c>
      <c r="X719" t="b">
        <v>0</v>
      </c>
      <c r="Y719" t="b">
        <v>0</v>
      </c>
      <c r="Z719" t="b">
        <v>0</v>
      </c>
      <c r="AA719" t="b">
        <v>0</v>
      </c>
      <c r="AB719" t="b">
        <v>0</v>
      </c>
      <c r="AC719" t="b">
        <v>0</v>
      </c>
      <c r="AD719" t="b">
        <v>0</v>
      </c>
      <c r="AE719" t="b">
        <v>0</v>
      </c>
      <c r="AF719" t="b">
        <v>1</v>
      </c>
      <c r="AG719" t="b">
        <v>0</v>
      </c>
      <c r="AH719">
        <v>0</v>
      </c>
      <c r="AI719" t="b">
        <v>0</v>
      </c>
      <c r="AJ719" t="b">
        <v>0</v>
      </c>
      <c r="AK719">
        <v>25</v>
      </c>
      <c r="AL719">
        <v>0</v>
      </c>
      <c r="AM719" t="s">
        <v>792</v>
      </c>
    </row>
    <row r="720" spans="1:39" x14ac:dyDescent="0.25">
      <c r="A720" t="s">
        <v>711</v>
      </c>
      <c r="B720" t="s">
        <v>712</v>
      </c>
      <c r="C720">
        <v>381</v>
      </c>
      <c r="D720">
        <v>0</v>
      </c>
      <c r="E720" t="s">
        <v>183</v>
      </c>
      <c r="F720" t="s">
        <v>101</v>
      </c>
      <c r="G720" t="b">
        <v>0</v>
      </c>
      <c r="H720" t="b">
        <v>0</v>
      </c>
      <c r="I720" t="b">
        <v>0</v>
      </c>
      <c r="J720" t="b">
        <v>0</v>
      </c>
      <c r="K720" t="b">
        <v>0</v>
      </c>
      <c r="L720" t="b">
        <v>0</v>
      </c>
      <c r="M720" t="b">
        <v>0</v>
      </c>
      <c r="N720" t="b">
        <v>0</v>
      </c>
      <c r="O720" t="b">
        <v>1</v>
      </c>
      <c r="P720">
        <v>0</v>
      </c>
      <c r="Q720" t="b">
        <v>0</v>
      </c>
      <c r="R720" t="b">
        <v>0</v>
      </c>
      <c r="S720" t="b">
        <v>0</v>
      </c>
      <c r="T720" t="b">
        <v>0</v>
      </c>
      <c r="U720" t="b">
        <v>0</v>
      </c>
      <c r="V720" t="b">
        <v>0</v>
      </c>
      <c r="W720" t="b">
        <v>0</v>
      </c>
      <c r="X720" t="b">
        <v>0</v>
      </c>
      <c r="Y720" t="b">
        <v>0</v>
      </c>
      <c r="Z720" t="b">
        <v>0</v>
      </c>
      <c r="AA720" t="b">
        <v>0</v>
      </c>
      <c r="AB720" t="b">
        <v>0</v>
      </c>
      <c r="AC720" t="b">
        <v>0</v>
      </c>
      <c r="AD720" t="b">
        <v>0</v>
      </c>
      <c r="AE720" t="b">
        <v>0</v>
      </c>
      <c r="AF720" t="b">
        <v>0</v>
      </c>
      <c r="AG720" t="b">
        <v>0</v>
      </c>
      <c r="AH720">
        <v>4</v>
      </c>
      <c r="AI720" t="b">
        <v>0</v>
      </c>
      <c r="AJ720" t="b">
        <v>1</v>
      </c>
      <c r="AK720">
        <v>265</v>
      </c>
      <c r="AL720">
        <v>0</v>
      </c>
      <c r="AM720" t="s">
        <v>810</v>
      </c>
    </row>
    <row r="721" spans="1:39" x14ac:dyDescent="0.25">
      <c r="A721" t="s">
        <v>711</v>
      </c>
      <c r="B721" t="s">
        <v>712</v>
      </c>
      <c r="C721">
        <v>618</v>
      </c>
      <c r="D721">
        <v>0</v>
      </c>
      <c r="E721" t="s">
        <v>169</v>
      </c>
      <c r="F721" t="s">
        <v>101</v>
      </c>
      <c r="G721" t="b">
        <v>1</v>
      </c>
      <c r="H721" t="b">
        <v>0</v>
      </c>
      <c r="I721" t="b">
        <v>0</v>
      </c>
      <c r="J721" t="b">
        <v>0</v>
      </c>
      <c r="K721" t="b">
        <v>0</v>
      </c>
      <c r="L721" t="b">
        <v>0</v>
      </c>
      <c r="M721" t="b">
        <v>0</v>
      </c>
      <c r="N721" t="b">
        <v>0</v>
      </c>
      <c r="O721" t="b">
        <v>0</v>
      </c>
      <c r="P721">
        <v>0</v>
      </c>
      <c r="Q721" t="b">
        <v>0</v>
      </c>
      <c r="R721" t="b">
        <v>0</v>
      </c>
      <c r="S721" t="b">
        <v>0</v>
      </c>
      <c r="T721" t="b">
        <v>0</v>
      </c>
      <c r="U721" t="b">
        <v>0</v>
      </c>
      <c r="V721" t="b">
        <v>0</v>
      </c>
      <c r="W721" t="b">
        <v>0</v>
      </c>
      <c r="X721" t="b">
        <v>0</v>
      </c>
      <c r="Y721" t="b">
        <v>0</v>
      </c>
      <c r="Z721" t="b">
        <v>0</v>
      </c>
      <c r="AA721" t="b">
        <v>0</v>
      </c>
      <c r="AB721" t="b">
        <v>0</v>
      </c>
      <c r="AC721" t="b">
        <v>0</v>
      </c>
      <c r="AD721" t="b">
        <v>0</v>
      </c>
      <c r="AE721" t="b">
        <v>0</v>
      </c>
      <c r="AF721" t="b">
        <v>1</v>
      </c>
      <c r="AG721" t="b">
        <v>0</v>
      </c>
      <c r="AH721">
        <v>0</v>
      </c>
      <c r="AI721" t="b">
        <v>0</v>
      </c>
      <c r="AJ721" t="b">
        <v>0</v>
      </c>
      <c r="AK721">
        <v>322</v>
      </c>
      <c r="AL721">
        <v>0</v>
      </c>
      <c r="AM721" t="s">
        <v>811</v>
      </c>
    </row>
    <row r="722" spans="1:39" x14ac:dyDescent="0.25">
      <c r="A722" t="s">
        <v>711</v>
      </c>
      <c r="B722" t="s">
        <v>712</v>
      </c>
      <c r="C722">
        <v>297</v>
      </c>
      <c r="D722">
        <v>0</v>
      </c>
      <c r="E722" t="s">
        <v>166</v>
      </c>
      <c r="F722" t="s">
        <v>101</v>
      </c>
      <c r="G722" t="b">
        <v>0</v>
      </c>
      <c r="H722" t="b">
        <v>0</v>
      </c>
      <c r="I722" t="b">
        <v>0</v>
      </c>
      <c r="J722" t="b">
        <v>0</v>
      </c>
      <c r="K722" t="b">
        <v>0</v>
      </c>
      <c r="L722" t="b">
        <v>0</v>
      </c>
      <c r="M722" t="b">
        <v>0</v>
      </c>
      <c r="N722" t="b">
        <v>0</v>
      </c>
      <c r="O722" t="b">
        <v>0</v>
      </c>
      <c r="P722">
        <v>0</v>
      </c>
      <c r="Q722" t="b">
        <v>0</v>
      </c>
      <c r="R722" t="b">
        <v>0</v>
      </c>
      <c r="S722" t="b">
        <v>0</v>
      </c>
      <c r="T722" t="b">
        <v>0</v>
      </c>
      <c r="U722" t="b">
        <v>0</v>
      </c>
      <c r="V722" t="b">
        <v>0</v>
      </c>
      <c r="W722" t="b">
        <v>0</v>
      </c>
      <c r="X722" t="b">
        <v>0</v>
      </c>
      <c r="Y722" t="b">
        <v>0</v>
      </c>
      <c r="Z722" t="b">
        <v>0</v>
      </c>
      <c r="AA722" t="b">
        <v>0</v>
      </c>
      <c r="AB722" t="b">
        <v>0</v>
      </c>
      <c r="AC722" t="b">
        <v>0</v>
      </c>
      <c r="AD722" t="b">
        <v>0</v>
      </c>
      <c r="AE722" t="b">
        <v>0</v>
      </c>
      <c r="AF722" t="b">
        <v>0</v>
      </c>
      <c r="AG722" t="b">
        <v>0</v>
      </c>
      <c r="AH722">
        <v>0</v>
      </c>
      <c r="AI722" t="b">
        <v>0</v>
      </c>
      <c r="AJ722" t="b">
        <v>1</v>
      </c>
      <c r="AK722">
        <v>201</v>
      </c>
      <c r="AL722">
        <v>0</v>
      </c>
      <c r="AM722" t="s">
        <v>812</v>
      </c>
    </row>
    <row r="723" spans="1:39" x14ac:dyDescent="0.25">
      <c r="A723" t="s">
        <v>711</v>
      </c>
      <c r="B723" t="s">
        <v>712</v>
      </c>
      <c r="C723">
        <v>905</v>
      </c>
      <c r="D723">
        <v>0</v>
      </c>
      <c r="E723" t="s">
        <v>183</v>
      </c>
      <c r="F723" t="s">
        <v>101</v>
      </c>
      <c r="G723" t="b">
        <v>0</v>
      </c>
      <c r="H723" t="b">
        <v>0</v>
      </c>
      <c r="I723" t="b">
        <v>0</v>
      </c>
      <c r="J723" t="b">
        <v>0</v>
      </c>
      <c r="K723" t="b">
        <v>0</v>
      </c>
      <c r="L723" t="b">
        <v>0</v>
      </c>
      <c r="M723" t="b">
        <v>0</v>
      </c>
      <c r="N723" t="b">
        <v>0</v>
      </c>
      <c r="O723" t="b">
        <v>1</v>
      </c>
      <c r="P723">
        <v>0</v>
      </c>
      <c r="Q723" t="b">
        <v>0</v>
      </c>
      <c r="R723" t="b">
        <v>0</v>
      </c>
      <c r="S723" t="b">
        <v>0</v>
      </c>
      <c r="T723" t="b">
        <v>0</v>
      </c>
      <c r="U723" t="b">
        <v>0</v>
      </c>
      <c r="V723" t="b">
        <v>0</v>
      </c>
      <c r="W723" t="b">
        <v>0</v>
      </c>
      <c r="X723" t="b">
        <v>0</v>
      </c>
      <c r="Y723" t="b">
        <v>0</v>
      </c>
      <c r="Z723" t="b">
        <v>0</v>
      </c>
      <c r="AA723" t="b">
        <v>0</v>
      </c>
      <c r="AB723" t="b">
        <v>0</v>
      </c>
      <c r="AC723" t="b">
        <v>0</v>
      </c>
      <c r="AD723" t="b">
        <v>0</v>
      </c>
      <c r="AE723" t="b">
        <v>0</v>
      </c>
      <c r="AF723" t="b">
        <v>0</v>
      </c>
      <c r="AG723" t="b">
        <v>0</v>
      </c>
      <c r="AH723">
        <v>1</v>
      </c>
      <c r="AI723" t="b">
        <v>0</v>
      </c>
      <c r="AJ723" t="b">
        <v>1</v>
      </c>
      <c r="AK723">
        <v>817</v>
      </c>
      <c r="AL723">
        <v>0</v>
      </c>
      <c r="AM723" t="s">
        <v>813</v>
      </c>
    </row>
    <row r="724" spans="1:39" x14ac:dyDescent="0.25">
      <c r="A724" t="s">
        <v>711</v>
      </c>
      <c r="B724" t="s">
        <v>712</v>
      </c>
      <c r="C724">
        <v>136</v>
      </c>
      <c r="D724">
        <v>0</v>
      </c>
      <c r="E724" t="s">
        <v>814</v>
      </c>
      <c r="F724" t="s">
        <v>101</v>
      </c>
      <c r="G724" t="b">
        <v>0</v>
      </c>
      <c r="H724" t="b">
        <v>0</v>
      </c>
      <c r="I724" t="b">
        <v>0</v>
      </c>
      <c r="J724" t="b">
        <v>0</v>
      </c>
      <c r="K724" t="b">
        <v>0</v>
      </c>
      <c r="L724" t="b">
        <v>0</v>
      </c>
      <c r="M724" t="b">
        <v>0</v>
      </c>
      <c r="N724" t="b">
        <v>0</v>
      </c>
      <c r="O724" t="b">
        <v>0</v>
      </c>
      <c r="P724">
        <v>0</v>
      </c>
      <c r="Q724" t="b">
        <v>0</v>
      </c>
      <c r="R724" t="b">
        <v>1</v>
      </c>
      <c r="S724" t="b">
        <v>0</v>
      </c>
      <c r="T724" t="b">
        <v>0</v>
      </c>
      <c r="U724" t="b">
        <v>0</v>
      </c>
      <c r="V724" t="b">
        <v>0</v>
      </c>
      <c r="W724" t="b">
        <v>0</v>
      </c>
      <c r="X724" t="b">
        <v>0</v>
      </c>
      <c r="Y724" t="b">
        <v>0</v>
      </c>
      <c r="Z724" t="b">
        <v>0</v>
      </c>
      <c r="AA724" t="b">
        <v>0</v>
      </c>
      <c r="AB724" t="b">
        <v>0</v>
      </c>
      <c r="AC724" t="b">
        <v>0</v>
      </c>
      <c r="AD724" t="b">
        <v>0</v>
      </c>
      <c r="AE724" t="b">
        <v>0</v>
      </c>
      <c r="AF724" t="b">
        <v>1</v>
      </c>
      <c r="AG724" t="b">
        <v>0</v>
      </c>
      <c r="AH724">
        <v>0</v>
      </c>
      <c r="AI724" t="b">
        <v>0</v>
      </c>
      <c r="AJ724" t="b">
        <v>1</v>
      </c>
      <c r="AK724">
        <v>217</v>
      </c>
      <c r="AL724">
        <v>0</v>
      </c>
      <c r="AM724" t="s">
        <v>815</v>
      </c>
    </row>
    <row r="725" spans="1:39" x14ac:dyDescent="0.25">
      <c r="A725" t="s">
        <v>711</v>
      </c>
      <c r="B725" t="s">
        <v>712</v>
      </c>
      <c r="C725">
        <v>968</v>
      </c>
      <c r="D725">
        <v>0</v>
      </c>
      <c r="E725" t="s">
        <v>169</v>
      </c>
      <c r="F725" t="s">
        <v>101</v>
      </c>
      <c r="G725" t="b">
        <v>1</v>
      </c>
      <c r="H725" t="b">
        <v>0</v>
      </c>
      <c r="I725" t="b">
        <v>0</v>
      </c>
      <c r="J725" t="b">
        <v>0</v>
      </c>
      <c r="K725" t="b">
        <v>0</v>
      </c>
      <c r="L725" t="b">
        <v>0</v>
      </c>
      <c r="M725" t="b">
        <v>0</v>
      </c>
      <c r="N725" t="b">
        <v>0</v>
      </c>
      <c r="O725" t="b">
        <v>0</v>
      </c>
      <c r="P725">
        <v>0</v>
      </c>
      <c r="Q725" t="b">
        <v>0</v>
      </c>
      <c r="R725" t="b">
        <v>0</v>
      </c>
      <c r="S725" t="b">
        <v>0</v>
      </c>
      <c r="T725" t="b">
        <v>0</v>
      </c>
      <c r="U725" t="b">
        <v>0</v>
      </c>
      <c r="V725" t="b">
        <v>0</v>
      </c>
      <c r="W725" t="b">
        <v>0</v>
      </c>
      <c r="X725" t="b">
        <v>0</v>
      </c>
      <c r="Y725" t="b">
        <v>0</v>
      </c>
      <c r="Z725" t="b">
        <v>0</v>
      </c>
      <c r="AA725" t="b">
        <v>0</v>
      </c>
      <c r="AB725" t="b">
        <v>0</v>
      </c>
      <c r="AC725" t="b">
        <v>0</v>
      </c>
      <c r="AD725" t="b">
        <v>0</v>
      </c>
      <c r="AE725" t="b">
        <v>0</v>
      </c>
      <c r="AF725" t="b">
        <v>1</v>
      </c>
      <c r="AG725" t="b">
        <v>0</v>
      </c>
      <c r="AH725">
        <v>0</v>
      </c>
      <c r="AI725" t="b">
        <v>0</v>
      </c>
      <c r="AJ725" t="b">
        <v>0</v>
      </c>
      <c r="AK725">
        <v>262</v>
      </c>
      <c r="AL725">
        <v>0</v>
      </c>
      <c r="AM725" t="s">
        <v>816</v>
      </c>
    </row>
    <row r="726" spans="1:39" x14ac:dyDescent="0.25">
      <c r="A726" t="s">
        <v>711</v>
      </c>
      <c r="B726" t="s">
        <v>712</v>
      </c>
      <c r="C726">
        <v>244</v>
      </c>
      <c r="D726">
        <v>0</v>
      </c>
      <c r="E726" t="s">
        <v>183</v>
      </c>
      <c r="F726" t="s">
        <v>101</v>
      </c>
      <c r="G726" t="b">
        <v>0</v>
      </c>
      <c r="H726" t="b">
        <v>0</v>
      </c>
      <c r="I726" t="b">
        <v>0</v>
      </c>
      <c r="J726" t="b">
        <v>0</v>
      </c>
      <c r="K726" t="b">
        <v>0</v>
      </c>
      <c r="L726" t="b">
        <v>0</v>
      </c>
      <c r="M726" t="b">
        <v>0</v>
      </c>
      <c r="N726" t="b">
        <v>0</v>
      </c>
      <c r="O726" t="b">
        <v>1</v>
      </c>
      <c r="P726">
        <v>0</v>
      </c>
      <c r="Q726" t="b">
        <v>0</v>
      </c>
      <c r="R726" t="b">
        <v>0</v>
      </c>
      <c r="S726" t="b">
        <v>0</v>
      </c>
      <c r="T726" t="b">
        <v>0</v>
      </c>
      <c r="U726" t="b">
        <v>0</v>
      </c>
      <c r="V726" t="b">
        <v>0</v>
      </c>
      <c r="W726" t="b">
        <v>0</v>
      </c>
      <c r="X726" t="b">
        <v>0</v>
      </c>
      <c r="Y726" t="b">
        <v>0</v>
      </c>
      <c r="Z726" t="b">
        <v>0</v>
      </c>
      <c r="AA726" t="b">
        <v>0</v>
      </c>
      <c r="AB726" t="b">
        <v>0</v>
      </c>
      <c r="AC726" t="b">
        <v>0</v>
      </c>
      <c r="AD726" t="b">
        <v>0</v>
      </c>
      <c r="AE726" t="b">
        <v>0</v>
      </c>
      <c r="AF726" t="b">
        <v>0</v>
      </c>
      <c r="AG726" t="b">
        <v>0</v>
      </c>
      <c r="AH726">
        <v>1</v>
      </c>
      <c r="AI726" t="b">
        <v>0</v>
      </c>
      <c r="AJ726" t="b">
        <v>1</v>
      </c>
      <c r="AK726">
        <v>907</v>
      </c>
      <c r="AL726">
        <v>0</v>
      </c>
      <c r="AM726" t="s">
        <v>817</v>
      </c>
    </row>
    <row r="727" spans="1:39" x14ac:dyDescent="0.25">
      <c r="A727" t="s">
        <v>711</v>
      </c>
      <c r="B727" t="s">
        <v>712</v>
      </c>
      <c r="C727">
        <v>1125</v>
      </c>
      <c r="D727">
        <v>0</v>
      </c>
      <c r="E727" t="s">
        <v>422</v>
      </c>
      <c r="F727" t="s">
        <v>101</v>
      </c>
      <c r="G727" t="b">
        <v>0</v>
      </c>
      <c r="H727" t="b">
        <v>0</v>
      </c>
      <c r="I727" t="b">
        <v>0</v>
      </c>
      <c r="J727" t="b">
        <v>0</v>
      </c>
      <c r="K727" t="b">
        <v>0</v>
      </c>
      <c r="L727" t="b">
        <v>0</v>
      </c>
      <c r="M727" t="b">
        <v>0</v>
      </c>
      <c r="N727" t="b">
        <v>0</v>
      </c>
      <c r="O727" t="b">
        <v>0</v>
      </c>
      <c r="P727">
        <v>0</v>
      </c>
      <c r="Q727" t="b">
        <v>0</v>
      </c>
      <c r="R727" t="b">
        <v>1</v>
      </c>
      <c r="S727" t="b">
        <v>0</v>
      </c>
      <c r="T727" t="b">
        <v>0</v>
      </c>
      <c r="U727" t="b">
        <v>0</v>
      </c>
      <c r="V727" t="b">
        <v>0</v>
      </c>
      <c r="W727" t="b">
        <v>0</v>
      </c>
      <c r="X727" t="b">
        <v>0</v>
      </c>
      <c r="Y727" t="b">
        <v>0</v>
      </c>
      <c r="Z727" t="b">
        <v>0</v>
      </c>
      <c r="AA727" t="b">
        <v>0</v>
      </c>
      <c r="AB727" t="b">
        <v>0</v>
      </c>
      <c r="AC727" t="b">
        <v>0</v>
      </c>
      <c r="AD727" t="b">
        <v>0</v>
      </c>
      <c r="AE727" t="b">
        <v>0</v>
      </c>
      <c r="AF727" t="b">
        <v>0</v>
      </c>
      <c r="AG727" t="b">
        <v>0</v>
      </c>
      <c r="AH727">
        <v>1</v>
      </c>
      <c r="AI727" t="b">
        <v>0</v>
      </c>
      <c r="AJ727" t="b">
        <v>1</v>
      </c>
      <c r="AK727">
        <v>158</v>
      </c>
      <c r="AL727">
        <v>0</v>
      </c>
      <c r="AM727" t="s">
        <v>818</v>
      </c>
    </row>
    <row r="728" spans="1:39" x14ac:dyDescent="0.25">
      <c r="A728" t="s">
        <v>711</v>
      </c>
      <c r="B728" t="s">
        <v>712</v>
      </c>
      <c r="C728">
        <v>383</v>
      </c>
      <c r="D728">
        <v>0</v>
      </c>
      <c r="E728" t="s">
        <v>758</v>
      </c>
      <c r="F728" t="s">
        <v>101</v>
      </c>
      <c r="G728" t="b">
        <v>0</v>
      </c>
      <c r="H728" t="b">
        <v>0</v>
      </c>
      <c r="I728" t="b">
        <v>0</v>
      </c>
      <c r="J728" t="b">
        <v>0</v>
      </c>
      <c r="K728" t="b">
        <v>0</v>
      </c>
      <c r="L728" t="b">
        <v>0</v>
      </c>
      <c r="M728" t="b">
        <v>0</v>
      </c>
      <c r="N728" t="b">
        <v>0</v>
      </c>
      <c r="O728" t="b">
        <v>1</v>
      </c>
      <c r="P728">
        <v>0</v>
      </c>
      <c r="Q728" t="b">
        <v>0</v>
      </c>
      <c r="R728" t="b">
        <v>1</v>
      </c>
      <c r="S728" t="b">
        <v>0</v>
      </c>
      <c r="T728" t="b">
        <v>0</v>
      </c>
      <c r="U728" t="b">
        <v>0</v>
      </c>
      <c r="V728" t="b">
        <v>0</v>
      </c>
      <c r="W728" t="b">
        <v>0</v>
      </c>
      <c r="X728" t="b">
        <v>0</v>
      </c>
      <c r="Y728" t="b">
        <v>0</v>
      </c>
      <c r="Z728" t="b">
        <v>0</v>
      </c>
      <c r="AA728" t="b">
        <v>0</v>
      </c>
      <c r="AB728" t="b">
        <v>0</v>
      </c>
      <c r="AC728" t="b">
        <v>0</v>
      </c>
      <c r="AD728" t="b">
        <v>0</v>
      </c>
      <c r="AE728" t="b">
        <v>0</v>
      </c>
      <c r="AF728" t="b">
        <v>0</v>
      </c>
      <c r="AG728" t="b">
        <v>0</v>
      </c>
      <c r="AH728">
        <v>0</v>
      </c>
      <c r="AI728" t="b">
        <v>0</v>
      </c>
      <c r="AJ728" t="b">
        <v>1</v>
      </c>
      <c r="AK728">
        <v>274</v>
      </c>
      <c r="AL728">
        <v>0</v>
      </c>
      <c r="AM728" t="s">
        <v>819</v>
      </c>
    </row>
    <row r="729" spans="1:39" x14ac:dyDescent="0.25">
      <c r="A729" t="s">
        <v>711</v>
      </c>
      <c r="B729" t="s">
        <v>712</v>
      </c>
      <c r="C729">
        <v>692</v>
      </c>
      <c r="D729">
        <v>0</v>
      </c>
      <c r="E729" t="s">
        <v>162</v>
      </c>
      <c r="F729" t="s">
        <v>101</v>
      </c>
      <c r="G729" t="b">
        <v>0</v>
      </c>
      <c r="H729" t="b">
        <v>0</v>
      </c>
      <c r="I729" t="b">
        <v>0</v>
      </c>
      <c r="J729" t="b">
        <v>0</v>
      </c>
      <c r="K729" t="b">
        <v>0</v>
      </c>
      <c r="L729" t="b">
        <v>0</v>
      </c>
      <c r="M729" t="b">
        <v>0</v>
      </c>
      <c r="N729" t="b">
        <v>1</v>
      </c>
      <c r="O729" t="b">
        <v>1</v>
      </c>
      <c r="P729">
        <v>0</v>
      </c>
      <c r="Q729" t="b">
        <v>0</v>
      </c>
      <c r="R729" t="b">
        <v>0</v>
      </c>
      <c r="S729" t="b">
        <v>0</v>
      </c>
      <c r="T729" t="b">
        <v>0</v>
      </c>
      <c r="U729" t="b">
        <v>0</v>
      </c>
      <c r="V729" t="b">
        <v>0</v>
      </c>
      <c r="W729" t="b">
        <v>0</v>
      </c>
      <c r="X729" t="b">
        <v>0</v>
      </c>
      <c r="Y729" t="b">
        <v>0</v>
      </c>
      <c r="Z729" t="b">
        <v>0</v>
      </c>
      <c r="AA729" t="b">
        <v>0</v>
      </c>
      <c r="AB729" t="b">
        <v>0</v>
      </c>
      <c r="AC729" t="b">
        <v>0</v>
      </c>
      <c r="AD729" t="b">
        <v>0</v>
      </c>
      <c r="AE729" t="b">
        <v>0</v>
      </c>
      <c r="AF729" t="b">
        <v>0</v>
      </c>
      <c r="AG729" t="b">
        <v>1</v>
      </c>
      <c r="AH729">
        <v>2</v>
      </c>
      <c r="AI729" t="b">
        <v>0</v>
      </c>
      <c r="AJ729" t="b">
        <v>1</v>
      </c>
      <c r="AK729">
        <v>664</v>
      </c>
      <c r="AL729">
        <v>1</v>
      </c>
      <c r="AM729" t="s">
        <v>759</v>
      </c>
    </row>
    <row r="730" spans="1:39" x14ac:dyDescent="0.25">
      <c r="A730" t="s">
        <v>711</v>
      </c>
      <c r="B730" t="s">
        <v>712</v>
      </c>
      <c r="C730">
        <v>428</v>
      </c>
      <c r="D730">
        <v>0</v>
      </c>
      <c r="E730" t="s">
        <v>183</v>
      </c>
      <c r="F730" t="s">
        <v>101</v>
      </c>
      <c r="G730" t="b">
        <v>0</v>
      </c>
      <c r="H730" t="b">
        <v>0</v>
      </c>
      <c r="I730" t="b">
        <v>0</v>
      </c>
      <c r="J730" t="b">
        <v>0</v>
      </c>
      <c r="K730" t="b">
        <v>0</v>
      </c>
      <c r="L730" t="b">
        <v>0</v>
      </c>
      <c r="M730" t="b">
        <v>0</v>
      </c>
      <c r="N730" t="b">
        <v>0</v>
      </c>
      <c r="O730" t="b">
        <v>1</v>
      </c>
      <c r="P730">
        <v>0</v>
      </c>
      <c r="Q730" t="b">
        <v>0</v>
      </c>
      <c r="R730" t="b">
        <v>0</v>
      </c>
      <c r="S730" t="b">
        <v>0</v>
      </c>
      <c r="T730" t="b">
        <v>0</v>
      </c>
      <c r="U730" t="b">
        <v>0</v>
      </c>
      <c r="V730" t="b">
        <v>0</v>
      </c>
      <c r="W730" t="b">
        <v>0</v>
      </c>
      <c r="X730" t="b">
        <v>0</v>
      </c>
      <c r="Y730" t="b">
        <v>0</v>
      </c>
      <c r="Z730" t="b">
        <v>0</v>
      </c>
      <c r="AA730" t="b">
        <v>0</v>
      </c>
      <c r="AB730" t="b">
        <v>0</v>
      </c>
      <c r="AC730" t="b">
        <v>0</v>
      </c>
      <c r="AD730" t="b">
        <v>0</v>
      </c>
      <c r="AE730" t="b">
        <v>0</v>
      </c>
      <c r="AF730" t="b">
        <v>0</v>
      </c>
      <c r="AG730" t="b">
        <v>0</v>
      </c>
      <c r="AH730">
        <v>1</v>
      </c>
      <c r="AI730" t="b">
        <v>0</v>
      </c>
      <c r="AJ730" t="b">
        <v>1</v>
      </c>
      <c r="AK730">
        <v>866</v>
      </c>
      <c r="AL730">
        <v>0</v>
      </c>
      <c r="AM730" t="s">
        <v>820</v>
      </c>
    </row>
    <row r="731" spans="1:39" x14ac:dyDescent="0.25">
      <c r="A731" t="s">
        <v>711</v>
      </c>
      <c r="B731" t="s">
        <v>712</v>
      </c>
      <c r="C731">
        <v>1088</v>
      </c>
      <c r="D731">
        <v>0</v>
      </c>
      <c r="E731" t="s">
        <v>19</v>
      </c>
      <c r="F731" t="s">
        <v>101</v>
      </c>
      <c r="G731" t="b">
        <v>0</v>
      </c>
      <c r="H731" t="b">
        <v>0</v>
      </c>
      <c r="I731" t="b">
        <v>0</v>
      </c>
      <c r="J731" t="b">
        <v>0</v>
      </c>
      <c r="K731" t="b">
        <v>0</v>
      </c>
      <c r="L731" t="b">
        <v>0</v>
      </c>
      <c r="M731" t="b">
        <v>0</v>
      </c>
      <c r="N731" t="b">
        <v>0</v>
      </c>
      <c r="O731" t="b">
        <v>0</v>
      </c>
      <c r="P731">
        <v>0</v>
      </c>
      <c r="Q731" t="b">
        <v>0</v>
      </c>
      <c r="R731" t="b">
        <v>0</v>
      </c>
      <c r="S731" t="b">
        <v>0</v>
      </c>
      <c r="T731" t="b">
        <v>0</v>
      </c>
      <c r="U731" t="b">
        <v>0</v>
      </c>
      <c r="V731" t="b">
        <v>0</v>
      </c>
      <c r="W731" t="b">
        <v>0</v>
      </c>
      <c r="X731" t="b">
        <v>0</v>
      </c>
      <c r="Y731" t="b">
        <v>0</v>
      </c>
      <c r="Z731" t="b">
        <v>0</v>
      </c>
      <c r="AA731" t="b">
        <v>0</v>
      </c>
      <c r="AB731" t="b">
        <v>0</v>
      </c>
      <c r="AC731" t="b">
        <v>0</v>
      </c>
      <c r="AD731" t="b">
        <v>0</v>
      </c>
      <c r="AE731" t="b">
        <v>0</v>
      </c>
      <c r="AF731" t="b">
        <v>0</v>
      </c>
      <c r="AG731" t="b">
        <v>0</v>
      </c>
      <c r="AH731">
        <v>1</v>
      </c>
      <c r="AI731" t="b">
        <v>0</v>
      </c>
      <c r="AJ731" t="b">
        <v>1</v>
      </c>
      <c r="AK731">
        <v>803</v>
      </c>
      <c r="AL731">
        <v>0</v>
      </c>
      <c r="AM731" t="s">
        <v>821</v>
      </c>
    </row>
    <row r="732" spans="1:39" x14ac:dyDescent="0.25">
      <c r="A732" t="s">
        <v>711</v>
      </c>
      <c r="B732" t="s">
        <v>712</v>
      </c>
      <c r="C732">
        <v>823</v>
      </c>
      <c r="D732">
        <v>0</v>
      </c>
      <c r="E732" t="s">
        <v>183</v>
      </c>
      <c r="F732" t="s">
        <v>101</v>
      </c>
      <c r="G732" t="b">
        <v>0</v>
      </c>
      <c r="H732" t="b">
        <v>0</v>
      </c>
      <c r="I732" t="b">
        <v>0</v>
      </c>
      <c r="J732" t="b">
        <v>0</v>
      </c>
      <c r="K732" t="b">
        <v>0</v>
      </c>
      <c r="L732" t="b">
        <v>0</v>
      </c>
      <c r="M732" t="b">
        <v>0</v>
      </c>
      <c r="N732" t="b">
        <v>0</v>
      </c>
      <c r="O732" t="b">
        <v>1</v>
      </c>
      <c r="P732">
        <v>0</v>
      </c>
      <c r="Q732" t="b">
        <v>0</v>
      </c>
      <c r="R732" t="b">
        <v>0</v>
      </c>
      <c r="S732" t="b">
        <v>0</v>
      </c>
      <c r="T732" t="b">
        <v>0</v>
      </c>
      <c r="U732" t="b">
        <v>0</v>
      </c>
      <c r="V732" t="b">
        <v>0</v>
      </c>
      <c r="W732" t="b">
        <v>0</v>
      </c>
      <c r="X732" t="b">
        <v>0</v>
      </c>
      <c r="Y732" t="b">
        <v>0</v>
      </c>
      <c r="Z732" t="b">
        <v>0</v>
      </c>
      <c r="AA732" t="b">
        <v>0</v>
      </c>
      <c r="AB732" t="b">
        <v>0</v>
      </c>
      <c r="AC732" t="b">
        <v>0</v>
      </c>
      <c r="AD732" t="b">
        <v>0</v>
      </c>
      <c r="AE732" t="b">
        <v>0</v>
      </c>
      <c r="AF732" t="b">
        <v>0</v>
      </c>
      <c r="AG732" t="b">
        <v>0</v>
      </c>
      <c r="AH732">
        <v>1</v>
      </c>
      <c r="AI732" t="b">
        <v>0</v>
      </c>
      <c r="AJ732" t="b">
        <v>1</v>
      </c>
      <c r="AK732">
        <v>179</v>
      </c>
      <c r="AL732">
        <v>0</v>
      </c>
      <c r="AM732" t="s">
        <v>822</v>
      </c>
    </row>
    <row r="733" spans="1:39" x14ac:dyDescent="0.25">
      <c r="A733" t="s">
        <v>711</v>
      </c>
      <c r="B733" t="s">
        <v>712</v>
      </c>
      <c r="C733">
        <v>179</v>
      </c>
      <c r="D733">
        <v>0</v>
      </c>
      <c r="E733" t="s">
        <v>169</v>
      </c>
      <c r="F733" t="s">
        <v>101</v>
      </c>
      <c r="G733" t="b">
        <v>1</v>
      </c>
      <c r="H733" t="b">
        <v>0</v>
      </c>
      <c r="I733" t="b">
        <v>0</v>
      </c>
      <c r="J733" t="b">
        <v>0</v>
      </c>
      <c r="K733" t="b">
        <v>0</v>
      </c>
      <c r="L733" t="b">
        <v>0</v>
      </c>
      <c r="M733" t="b">
        <v>0</v>
      </c>
      <c r="N733" t="b">
        <v>0</v>
      </c>
      <c r="O733" t="b">
        <v>0</v>
      </c>
      <c r="P733">
        <v>0</v>
      </c>
      <c r="Q733" t="b">
        <v>0</v>
      </c>
      <c r="R733" t="b">
        <v>0</v>
      </c>
      <c r="S733" t="b">
        <v>0</v>
      </c>
      <c r="T733" t="b">
        <v>0</v>
      </c>
      <c r="U733" t="b">
        <v>0</v>
      </c>
      <c r="V733" t="b">
        <v>0</v>
      </c>
      <c r="W733" t="b">
        <v>0</v>
      </c>
      <c r="X733" t="b">
        <v>0</v>
      </c>
      <c r="Y733" t="b">
        <v>0</v>
      </c>
      <c r="Z733" t="b">
        <v>0</v>
      </c>
      <c r="AA733" t="b">
        <v>0</v>
      </c>
      <c r="AB733" t="b">
        <v>0</v>
      </c>
      <c r="AC733" t="b">
        <v>0</v>
      </c>
      <c r="AD733" t="b">
        <v>0</v>
      </c>
      <c r="AE733" t="b">
        <v>0</v>
      </c>
      <c r="AF733" t="b">
        <v>1</v>
      </c>
      <c r="AG733" t="b">
        <v>0</v>
      </c>
      <c r="AH733">
        <v>0</v>
      </c>
      <c r="AI733" t="b">
        <v>0</v>
      </c>
      <c r="AJ733" t="b">
        <v>0</v>
      </c>
      <c r="AK733">
        <v>84</v>
      </c>
      <c r="AL733">
        <v>0</v>
      </c>
      <c r="AM733" t="s">
        <v>823</v>
      </c>
    </row>
    <row r="734" spans="1:39" x14ac:dyDescent="0.25">
      <c r="A734" t="s">
        <v>711</v>
      </c>
      <c r="B734" t="s">
        <v>712</v>
      </c>
      <c r="C734">
        <v>387</v>
      </c>
      <c r="D734">
        <v>0</v>
      </c>
      <c r="E734" t="s">
        <v>169</v>
      </c>
      <c r="F734" t="s">
        <v>101</v>
      </c>
      <c r="G734" t="b">
        <v>0</v>
      </c>
      <c r="H734" t="b">
        <v>0</v>
      </c>
      <c r="I734" t="b">
        <v>0</v>
      </c>
      <c r="J734" t="b">
        <v>0</v>
      </c>
      <c r="K734" t="b">
        <v>0</v>
      </c>
      <c r="L734" t="b">
        <v>0</v>
      </c>
      <c r="M734" t="b">
        <v>0</v>
      </c>
      <c r="N734" t="b">
        <v>0</v>
      </c>
      <c r="O734" t="b">
        <v>0</v>
      </c>
      <c r="P734">
        <v>0</v>
      </c>
      <c r="Q734" t="b">
        <v>0</v>
      </c>
      <c r="R734" t="b">
        <v>0</v>
      </c>
      <c r="S734" t="b">
        <v>0</v>
      </c>
      <c r="T734" t="b">
        <v>0</v>
      </c>
      <c r="U734" t="b">
        <v>0</v>
      </c>
      <c r="V734" t="b">
        <v>0</v>
      </c>
      <c r="W734" t="b">
        <v>0</v>
      </c>
      <c r="X734" t="b">
        <v>0</v>
      </c>
      <c r="Y734" t="b">
        <v>0</v>
      </c>
      <c r="Z734" t="b">
        <v>0</v>
      </c>
      <c r="AA734" t="b">
        <v>0</v>
      </c>
      <c r="AB734" t="b">
        <v>0</v>
      </c>
      <c r="AC734" t="b">
        <v>0</v>
      </c>
      <c r="AD734" t="b">
        <v>0</v>
      </c>
      <c r="AE734" t="b">
        <v>0</v>
      </c>
      <c r="AF734" t="b">
        <v>1</v>
      </c>
      <c r="AG734" t="b">
        <v>0</v>
      </c>
      <c r="AH734">
        <v>0</v>
      </c>
      <c r="AI734" t="b">
        <v>0</v>
      </c>
      <c r="AJ734" t="b">
        <v>1</v>
      </c>
      <c r="AK734">
        <v>93</v>
      </c>
      <c r="AL734">
        <v>0</v>
      </c>
      <c r="AM734" t="s">
        <v>824</v>
      </c>
    </row>
    <row r="735" spans="1:39" x14ac:dyDescent="0.25">
      <c r="A735" t="s">
        <v>711</v>
      </c>
      <c r="B735" t="s">
        <v>712</v>
      </c>
      <c r="C735">
        <v>977</v>
      </c>
      <c r="D735">
        <v>0</v>
      </c>
      <c r="E735" t="s">
        <v>160</v>
      </c>
      <c r="F735" t="s">
        <v>101</v>
      </c>
      <c r="G735" t="b">
        <v>0</v>
      </c>
      <c r="H735" t="b">
        <v>0</v>
      </c>
      <c r="I735" t="b">
        <v>0</v>
      </c>
      <c r="J735" t="b">
        <v>0</v>
      </c>
      <c r="K735" t="b">
        <v>0</v>
      </c>
      <c r="L735" t="b">
        <v>0</v>
      </c>
      <c r="M735" t="b">
        <v>0</v>
      </c>
      <c r="N735" t="b">
        <v>0</v>
      </c>
      <c r="O735" t="b">
        <v>1</v>
      </c>
      <c r="P735">
        <v>0</v>
      </c>
      <c r="Q735" t="b">
        <v>0</v>
      </c>
      <c r="R735" t="b">
        <v>0</v>
      </c>
      <c r="S735" t="b">
        <v>0</v>
      </c>
      <c r="T735" t="b">
        <v>0</v>
      </c>
      <c r="U735" t="b">
        <v>0</v>
      </c>
      <c r="V735" t="b">
        <v>0</v>
      </c>
      <c r="W735" t="b">
        <v>0</v>
      </c>
      <c r="X735" t="b">
        <v>0</v>
      </c>
      <c r="Y735" t="b">
        <v>0</v>
      </c>
      <c r="Z735" t="b">
        <v>0</v>
      </c>
      <c r="AA735" t="b">
        <v>0</v>
      </c>
      <c r="AB735" t="b">
        <v>0</v>
      </c>
      <c r="AC735" t="b">
        <v>0</v>
      </c>
      <c r="AD735" t="b">
        <v>0</v>
      </c>
      <c r="AE735" t="b">
        <v>0</v>
      </c>
      <c r="AF735" t="b">
        <v>0</v>
      </c>
      <c r="AG735" t="b">
        <v>0</v>
      </c>
      <c r="AH735">
        <v>0</v>
      </c>
      <c r="AI735" t="b">
        <v>0</v>
      </c>
      <c r="AJ735" t="b">
        <v>1</v>
      </c>
      <c r="AK735">
        <v>822</v>
      </c>
      <c r="AL735">
        <v>0</v>
      </c>
      <c r="AM735" t="s">
        <v>825</v>
      </c>
    </row>
    <row r="736" spans="1:39" x14ac:dyDescent="0.25">
      <c r="A736" t="s">
        <v>711</v>
      </c>
      <c r="B736" t="s">
        <v>712</v>
      </c>
      <c r="C736">
        <v>455</v>
      </c>
      <c r="D736">
        <v>0</v>
      </c>
      <c r="E736" t="s">
        <v>166</v>
      </c>
      <c r="F736" t="s">
        <v>101</v>
      </c>
      <c r="G736" t="b">
        <v>0</v>
      </c>
      <c r="H736" t="b">
        <v>0</v>
      </c>
      <c r="I736" t="b">
        <v>0</v>
      </c>
      <c r="J736" t="b">
        <v>0</v>
      </c>
      <c r="K736" t="b">
        <v>0</v>
      </c>
      <c r="L736" t="b">
        <v>0</v>
      </c>
      <c r="M736" t="b">
        <v>0</v>
      </c>
      <c r="N736" t="b">
        <v>0</v>
      </c>
      <c r="O736" t="b">
        <v>0</v>
      </c>
      <c r="P736">
        <v>0</v>
      </c>
      <c r="Q736" t="b">
        <v>0</v>
      </c>
      <c r="R736" t="b">
        <v>0</v>
      </c>
      <c r="S736" t="b">
        <v>0</v>
      </c>
      <c r="T736" t="b">
        <v>0</v>
      </c>
      <c r="U736" t="b">
        <v>0</v>
      </c>
      <c r="V736" t="b">
        <v>0</v>
      </c>
      <c r="W736" t="b">
        <v>0</v>
      </c>
      <c r="X736" t="b">
        <v>0</v>
      </c>
      <c r="Y736" t="b">
        <v>0</v>
      </c>
      <c r="Z736" t="b">
        <v>0</v>
      </c>
      <c r="AA736" t="b">
        <v>0</v>
      </c>
      <c r="AB736" t="b">
        <v>0</v>
      </c>
      <c r="AC736" t="b">
        <v>0</v>
      </c>
      <c r="AD736" t="b">
        <v>0</v>
      </c>
      <c r="AE736" t="b">
        <v>0</v>
      </c>
      <c r="AF736" t="b">
        <v>0</v>
      </c>
      <c r="AG736" t="b">
        <v>0</v>
      </c>
      <c r="AH736">
        <v>0</v>
      </c>
      <c r="AI736" t="b">
        <v>0</v>
      </c>
      <c r="AJ736" t="b">
        <v>1</v>
      </c>
      <c r="AK736">
        <v>109</v>
      </c>
      <c r="AL736">
        <v>0</v>
      </c>
      <c r="AM736" t="s">
        <v>826</v>
      </c>
    </row>
    <row r="737" spans="1:39" x14ac:dyDescent="0.25">
      <c r="A737" t="s">
        <v>711</v>
      </c>
      <c r="B737" t="s">
        <v>712</v>
      </c>
      <c r="C737">
        <v>167</v>
      </c>
      <c r="D737">
        <v>0</v>
      </c>
      <c r="E737" t="s">
        <v>758</v>
      </c>
      <c r="F737" t="s">
        <v>101</v>
      </c>
      <c r="G737" t="b">
        <v>0</v>
      </c>
      <c r="H737" t="b">
        <v>0</v>
      </c>
      <c r="I737" t="b">
        <v>0</v>
      </c>
      <c r="J737" t="b">
        <v>0</v>
      </c>
      <c r="K737" t="b">
        <v>0</v>
      </c>
      <c r="L737" t="b">
        <v>0</v>
      </c>
      <c r="M737" t="b">
        <v>0</v>
      </c>
      <c r="N737" t="b">
        <v>0</v>
      </c>
      <c r="O737" t="b">
        <v>1</v>
      </c>
      <c r="P737">
        <v>0</v>
      </c>
      <c r="Q737" t="b">
        <v>0</v>
      </c>
      <c r="R737" t="b">
        <v>1</v>
      </c>
      <c r="S737" t="b">
        <v>0</v>
      </c>
      <c r="T737" t="b">
        <v>0</v>
      </c>
      <c r="U737" t="b">
        <v>0</v>
      </c>
      <c r="V737" t="b">
        <v>0</v>
      </c>
      <c r="W737" t="b">
        <v>0</v>
      </c>
      <c r="X737" t="b">
        <v>0</v>
      </c>
      <c r="Y737" t="b">
        <v>0</v>
      </c>
      <c r="Z737" t="b">
        <v>0</v>
      </c>
      <c r="AA737" t="b">
        <v>0</v>
      </c>
      <c r="AB737" t="b">
        <v>0</v>
      </c>
      <c r="AC737" t="b">
        <v>0</v>
      </c>
      <c r="AD737" t="b">
        <v>0</v>
      </c>
      <c r="AE737" t="b">
        <v>0</v>
      </c>
      <c r="AF737" t="b">
        <v>0</v>
      </c>
      <c r="AG737" t="b">
        <v>0</v>
      </c>
      <c r="AH737">
        <v>0</v>
      </c>
      <c r="AI737" t="b">
        <v>0</v>
      </c>
      <c r="AJ737" t="b">
        <v>1</v>
      </c>
      <c r="AK737">
        <v>195</v>
      </c>
      <c r="AL737">
        <v>0</v>
      </c>
      <c r="AM737" t="s">
        <v>827</v>
      </c>
    </row>
    <row r="738" spans="1:39" x14ac:dyDescent="0.25">
      <c r="A738" t="s">
        <v>711</v>
      </c>
      <c r="B738" t="s">
        <v>712</v>
      </c>
      <c r="C738">
        <v>1</v>
      </c>
      <c r="D738">
        <v>0</v>
      </c>
      <c r="E738" t="s">
        <v>164</v>
      </c>
      <c r="F738" t="s">
        <v>101</v>
      </c>
      <c r="G738" t="b">
        <v>0</v>
      </c>
      <c r="H738" t="b">
        <v>0</v>
      </c>
      <c r="I738" t="b">
        <v>0</v>
      </c>
      <c r="J738" t="b">
        <v>0</v>
      </c>
      <c r="K738" t="b">
        <v>0</v>
      </c>
      <c r="L738" t="b">
        <v>0</v>
      </c>
      <c r="M738" t="b">
        <v>0</v>
      </c>
      <c r="N738" t="b">
        <v>0</v>
      </c>
      <c r="O738" t="b">
        <v>0</v>
      </c>
      <c r="P738">
        <v>0</v>
      </c>
      <c r="Q738" t="b">
        <v>0</v>
      </c>
      <c r="R738" t="b">
        <v>0</v>
      </c>
      <c r="S738" t="b">
        <v>0</v>
      </c>
      <c r="T738" t="b">
        <v>0</v>
      </c>
      <c r="U738" t="b">
        <v>0</v>
      </c>
      <c r="V738" t="b">
        <v>0</v>
      </c>
      <c r="W738" t="b">
        <v>0</v>
      </c>
      <c r="X738" t="b">
        <v>0</v>
      </c>
      <c r="Y738" t="b">
        <v>0</v>
      </c>
      <c r="Z738" t="b">
        <v>0</v>
      </c>
      <c r="AA738" t="b">
        <v>0</v>
      </c>
      <c r="AB738" t="b">
        <v>0</v>
      </c>
      <c r="AC738" t="b">
        <v>0</v>
      </c>
      <c r="AD738" t="b">
        <v>0</v>
      </c>
      <c r="AE738" t="b">
        <v>0</v>
      </c>
      <c r="AF738" t="b">
        <v>1</v>
      </c>
      <c r="AG738" t="b">
        <v>0</v>
      </c>
      <c r="AH738">
        <v>0</v>
      </c>
      <c r="AI738" t="b">
        <v>0</v>
      </c>
      <c r="AJ738" t="b">
        <v>1</v>
      </c>
      <c r="AK738">
        <v>96</v>
      </c>
      <c r="AL738">
        <v>0</v>
      </c>
      <c r="AM738" t="s">
        <v>828</v>
      </c>
    </row>
    <row r="739" spans="1:39" x14ac:dyDescent="0.25">
      <c r="A739" t="s">
        <v>711</v>
      </c>
      <c r="B739" t="s">
        <v>712</v>
      </c>
      <c r="C739">
        <v>169</v>
      </c>
      <c r="D739">
        <v>0</v>
      </c>
      <c r="E739" t="s">
        <v>169</v>
      </c>
      <c r="F739" t="s">
        <v>101</v>
      </c>
      <c r="G739" t="b">
        <v>1</v>
      </c>
      <c r="H739" t="b">
        <v>0</v>
      </c>
      <c r="I739" t="b">
        <v>0</v>
      </c>
      <c r="J739" t="b">
        <v>0</v>
      </c>
      <c r="K739" t="b">
        <v>0</v>
      </c>
      <c r="L739" t="b">
        <v>0</v>
      </c>
      <c r="M739" t="b">
        <v>0</v>
      </c>
      <c r="N739" t="b">
        <v>0</v>
      </c>
      <c r="O739" t="b">
        <v>0</v>
      </c>
      <c r="P739">
        <v>0</v>
      </c>
      <c r="Q739" t="b">
        <v>0</v>
      </c>
      <c r="R739" t="b">
        <v>0</v>
      </c>
      <c r="S739" t="b">
        <v>0</v>
      </c>
      <c r="T739" t="b">
        <v>0</v>
      </c>
      <c r="U739" t="b">
        <v>0</v>
      </c>
      <c r="V739" t="b">
        <v>0</v>
      </c>
      <c r="W739" t="b">
        <v>0</v>
      </c>
      <c r="X739" t="b">
        <v>0</v>
      </c>
      <c r="Y739" t="b">
        <v>0</v>
      </c>
      <c r="Z739" t="b">
        <v>0</v>
      </c>
      <c r="AA739" t="b">
        <v>0</v>
      </c>
      <c r="AB739" t="b">
        <v>0</v>
      </c>
      <c r="AC739" t="b">
        <v>0</v>
      </c>
      <c r="AD739" t="b">
        <v>0</v>
      </c>
      <c r="AE739" t="b">
        <v>0</v>
      </c>
      <c r="AF739" t="b">
        <v>1</v>
      </c>
      <c r="AG739" t="b">
        <v>0</v>
      </c>
      <c r="AH739">
        <v>0</v>
      </c>
      <c r="AI739" t="b">
        <v>0</v>
      </c>
      <c r="AJ739" t="b">
        <v>0</v>
      </c>
      <c r="AK739">
        <v>83</v>
      </c>
      <c r="AL739">
        <v>0</v>
      </c>
      <c r="AM739" t="s">
        <v>829</v>
      </c>
    </row>
    <row r="740" spans="1:39" x14ac:dyDescent="0.25">
      <c r="A740" t="s">
        <v>711</v>
      </c>
      <c r="B740" t="s">
        <v>712</v>
      </c>
      <c r="C740">
        <v>955</v>
      </c>
      <c r="D740">
        <v>0</v>
      </c>
      <c r="E740" t="s">
        <v>169</v>
      </c>
      <c r="F740" t="s">
        <v>101</v>
      </c>
      <c r="G740" t="b">
        <v>1</v>
      </c>
      <c r="H740" t="b">
        <v>0</v>
      </c>
      <c r="I740" t="b">
        <v>0</v>
      </c>
      <c r="J740" t="b">
        <v>0</v>
      </c>
      <c r="K740" t="b">
        <v>0</v>
      </c>
      <c r="L740" t="b">
        <v>0</v>
      </c>
      <c r="M740" t="b">
        <v>0</v>
      </c>
      <c r="N740" t="b">
        <v>0</v>
      </c>
      <c r="O740" t="b">
        <v>0</v>
      </c>
      <c r="P740">
        <v>0</v>
      </c>
      <c r="Q740" t="b">
        <v>0</v>
      </c>
      <c r="R740" t="b">
        <v>0</v>
      </c>
      <c r="S740" t="b">
        <v>0</v>
      </c>
      <c r="T740" t="b">
        <v>0</v>
      </c>
      <c r="U740" t="b">
        <v>0</v>
      </c>
      <c r="V740" t="b">
        <v>0</v>
      </c>
      <c r="W740" t="b">
        <v>0</v>
      </c>
      <c r="X740" t="b">
        <v>0</v>
      </c>
      <c r="Y740" t="b">
        <v>0</v>
      </c>
      <c r="Z740" t="b">
        <v>0</v>
      </c>
      <c r="AA740" t="b">
        <v>0</v>
      </c>
      <c r="AB740" t="b">
        <v>0</v>
      </c>
      <c r="AC740" t="b">
        <v>0</v>
      </c>
      <c r="AD740" t="b">
        <v>0</v>
      </c>
      <c r="AE740" t="b">
        <v>0</v>
      </c>
      <c r="AF740" t="b">
        <v>1</v>
      </c>
      <c r="AG740" t="b">
        <v>0</v>
      </c>
      <c r="AH740">
        <v>0</v>
      </c>
      <c r="AI740" t="b">
        <v>0</v>
      </c>
      <c r="AJ740" t="b">
        <v>0</v>
      </c>
      <c r="AK740">
        <v>21</v>
      </c>
      <c r="AL740">
        <v>0</v>
      </c>
      <c r="AM740" t="s">
        <v>830</v>
      </c>
    </row>
    <row r="741" spans="1:39" x14ac:dyDescent="0.25">
      <c r="A741" t="s">
        <v>711</v>
      </c>
      <c r="B741" t="s">
        <v>712</v>
      </c>
      <c r="C741">
        <v>910</v>
      </c>
      <c r="D741">
        <v>0</v>
      </c>
      <c r="E741" t="s">
        <v>183</v>
      </c>
      <c r="F741" t="s">
        <v>101</v>
      </c>
      <c r="G741" t="b">
        <v>0</v>
      </c>
      <c r="H741" t="b">
        <v>0</v>
      </c>
      <c r="I741" t="b">
        <v>0</v>
      </c>
      <c r="J741" t="b">
        <v>0</v>
      </c>
      <c r="K741" t="b">
        <v>0</v>
      </c>
      <c r="L741" t="b">
        <v>0</v>
      </c>
      <c r="M741" t="b">
        <v>0</v>
      </c>
      <c r="N741" t="b">
        <v>0</v>
      </c>
      <c r="O741" t="b">
        <v>1</v>
      </c>
      <c r="P741">
        <v>0</v>
      </c>
      <c r="Q741" t="b">
        <v>0</v>
      </c>
      <c r="R741" t="b">
        <v>0</v>
      </c>
      <c r="S741" t="b">
        <v>0</v>
      </c>
      <c r="T741" t="b">
        <v>0</v>
      </c>
      <c r="U741" t="b">
        <v>0</v>
      </c>
      <c r="V741" t="b">
        <v>0</v>
      </c>
      <c r="W741" t="b">
        <v>0</v>
      </c>
      <c r="X741" t="b">
        <v>0</v>
      </c>
      <c r="Y741" t="b">
        <v>0</v>
      </c>
      <c r="Z741" t="b">
        <v>0</v>
      </c>
      <c r="AA741" t="b">
        <v>0</v>
      </c>
      <c r="AB741" t="b">
        <v>0</v>
      </c>
      <c r="AC741" t="b">
        <v>0</v>
      </c>
      <c r="AD741" t="b">
        <v>0</v>
      </c>
      <c r="AE741" t="b">
        <v>0</v>
      </c>
      <c r="AF741" t="b">
        <v>0</v>
      </c>
      <c r="AG741" t="b">
        <v>0</v>
      </c>
      <c r="AH741">
        <v>1</v>
      </c>
      <c r="AI741" t="b">
        <v>0</v>
      </c>
      <c r="AJ741" t="b">
        <v>1</v>
      </c>
      <c r="AK741">
        <v>166</v>
      </c>
      <c r="AL741">
        <v>0</v>
      </c>
      <c r="AM741" t="s">
        <v>831</v>
      </c>
    </row>
    <row r="742" spans="1:39" x14ac:dyDescent="0.25">
      <c r="A742" t="s">
        <v>711</v>
      </c>
      <c r="B742" t="s">
        <v>712</v>
      </c>
      <c r="C742">
        <v>585</v>
      </c>
      <c r="D742">
        <v>0</v>
      </c>
      <c r="E742" t="s">
        <v>169</v>
      </c>
      <c r="F742" t="s">
        <v>101</v>
      </c>
      <c r="G742" t="b">
        <v>1</v>
      </c>
      <c r="H742" t="b">
        <v>0</v>
      </c>
      <c r="I742" t="b">
        <v>0</v>
      </c>
      <c r="J742" t="b">
        <v>0</v>
      </c>
      <c r="K742" t="b">
        <v>0</v>
      </c>
      <c r="L742" t="b">
        <v>0</v>
      </c>
      <c r="M742" t="b">
        <v>0</v>
      </c>
      <c r="N742" t="b">
        <v>0</v>
      </c>
      <c r="O742" t="b">
        <v>0</v>
      </c>
      <c r="P742">
        <v>0</v>
      </c>
      <c r="Q742" t="b">
        <v>0</v>
      </c>
      <c r="R742" t="b">
        <v>0</v>
      </c>
      <c r="S742" t="b">
        <v>0</v>
      </c>
      <c r="T742" t="b">
        <v>0</v>
      </c>
      <c r="U742" t="b">
        <v>0</v>
      </c>
      <c r="V742" t="b">
        <v>0</v>
      </c>
      <c r="W742" t="b">
        <v>0</v>
      </c>
      <c r="X742" t="b">
        <v>0</v>
      </c>
      <c r="Y742" t="b">
        <v>0</v>
      </c>
      <c r="Z742" t="b">
        <v>0</v>
      </c>
      <c r="AA742" t="b">
        <v>0</v>
      </c>
      <c r="AB742" t="b">
        <v>0</v>
      </c>
      <c r="AC742" t="b">
        <v>0</v>
      </c>
      <c r="AD742" t="b">
        <v>0</v>
      </c>
      <c r="AE742" t="b">
        <v>0</v>
      </c>
      <c r="AF742" t="b">
        <v>1</v>
      </c>
      <c r="AG742" t="b">
        <v>0</v>
      </c>
      <c r="AH742">
        <v>0</v>
      </c>
      <c r="AI742" t="b">
        <v>0</v>
      </c>
      <c r="AJ742" t="b">
        <v>0</v>
      </c>
      <c r="AK742">
        <v>69</v>
      </c>
      <c r="AL742">
        <v>0</v>
      </c>
      <c r="AM742" t="s">
        <v>832</v>
      </c>
    </row>
    <row r="743" spans="1:39" x14ac:dyDescent="0.25">
      <c r="A743" t="s">
        <v>711</v>
      </c>
      <c r="B743" t="s">
        <v>712</v>
      </c>
      <c r="C743">
        <v>919</v>
      </c>
      <c r="D743">
        <v>0</v>
      </c>
      <c r="E743" t="s">
        <v>162</v>
      </c>
      <c r="F743" t="s">
        <v>101</v>
      </c>
      <c r="G743" t="b">
        <v>0</v>
      </c>
      <c r="H743" t="b">
        <v>0</v>
      </c>
      <c r="I743" t="b">
        <v>0</v>
      </c>
      <c r="J743" t="b">
        <v>0</v>
      </c>
      <c r="K743" t="b">
        <v>0</v>
      </c>
      <c r="L743" t="b">
        <v>0</v>
      </c>
      <c r="M743" t="b">
        <v>0</v>
      </c>
      <c r="N743" t="b">
        <v>1</v>
      </c>
      <c r="O743" t="b">
        <v>1</v>
      </c>
      <c r="P743">
        <v>0</v>
      </c>
      <c r="Q743" t="b">
        <v>0</v>
      </c>
      <c r="R743" t="b">
        <v>0</v>
      </c>
      <c r="S743" t="b">
        <v>0</v>
      </c>
      <c r="T743" t="b">
        <v>0</v>
      </c>
      <c r="U743" t="b">
        <v>0</v>
      </c>
      <c r="V743" t="b">
        <v>0</v>
      </c>
      <c r="W743" t="b">
        <v>0</v>
      </c>
      <c r="X743" t="b">
        <v>0</v>
      </c>
      <c r="Y743" t="b">
        <v>0</v>
      </c>
      <c r="Z743" t="b">
        <v>0</v>
      </c>
      <c r="AA743" t="b">
        <v>0</v>
      </c>
      <c r="AB743" t="b">
        <v>0</v>
      </c>
      <c r="AC743" t="b">
        <v>0</v>
      </c>
      <c r="AD743" t="b">
        <v>0</v>
      </c>
      <c r="AE743" t="b">
        <v>0</v>
      </c>
      <c r="AF743" t="b">
        <v>0</v>
      </c>
      <c r="AG743" t="b">
        <v>1</v>
      </c>
      <c r="AH743">
        <v>2</v>
      </c>
      <c r="AI743" t="b">
        <v>0</v>
      </c>
      <c r="AJ743" t="b">
        <v>1</v>
      </c>
      <c r="AK743">
        <v>825</v>
      </c>
      <c r="AL743">
        <v>1</v>
      </c>
      <c r="AM743" t="s">
        <v>833</v>
      </c>
    </row>
    <row r="744" spans="1:39" x14ac:dyDescent="0.25">
      <c r="A744" t="s">
        <v>711</v>
      </c>
      <c r="B744" t="s">
        <v>712</v>
      </c>
      <c r="C744">
        <v>973</v>
      </c>
      <c r="D744">
        <v>0</v>
      </c>
      <c r="E744" t="s">
        <v>183</v>
      </c>
      <c r="F744" t="s">
        <v>101</v>
      </c>
      <c r="G744" t="b">
        <v>0</v>
      </c>
      <c r="H744" t="b">
        <v>0</v>
      </c>
      <c r="I744" t="b">
        <v>0</v>
      </c>
      <c r="J744" t="b">
        <v>0</v>
      </c>
      <c r="K744" t="b">
        <v>0</v>
      </c>
      <c r="L744" t="b">
        <v>0</v>
      </c>
      <c r="M744" t="b">
        <v>0</v>
      </c>
      <c r="N744" t="b">
        <v>0</v>
      </c>
      <c r="O744" t="b">
        <v>1</v>
      </c>
      <c r="P744">
        <v>0</v>
      </c>
      <c r="Q744" t="b">
        <v>0</v>
      </c>
      <c r="R744" t="b">
        <v>0</v>
      </c>
      <c r="S744" t="b">
        <v>0</v>
      </c>
      <c r="T744" t="b">
        <v>0</v>
      </c>
      <c r="U744" t="b">
        <v>0</v>
      </c>
      <c r="V744" t="b">
        <v>0</v>
      </c>
      <c r="W744" t="b">
        <v>0</v>
      </c>
      <c r="X744" t="b">
        <v>0</v>
      </c>
      <c r="Y744" t="b">
        <v>0</v>
      </c>
      <c r="Z744" t="b">
        <v>0</v>
      </c>
      <c r="AA744" t="b">
        <v>0</v>
      </c>
      <c r="AB744" t="b">
        <v>0</v>
      </c>
      <c r="AC744" t="b">
        <v>0</v>
      </c>
      <c r="AD744" t="b">
        <v>0</v>
      </c>
      <c r="AE744" t="b">
        <v>0</v>
      </c>
      <c r="AF744" t="b">
        <v>0</v>
      </c>
      <c r="AG744" t="b">
        <v>0</v>
      </c>
      <c r="AH744">
        <v>1</v>
      </c>
      <c r="AI744" t="b">
        <v>0</v>
      </c>
      <c r="AJ744" t="b">
        <v>1</v>
      </c>
      <c r="AK744">
        <v>873</v>
      </c>
      <c r="AL744">
        <v>0</v>
      </c>
      <c r="AM744" t="s">
        <v>834</v>
      </c>
    </row>
    <row r="745" spans="1:39" x14ac:dyDescent="0.25">
      <c r="A745" t="s">
        <v>711</v>
      </c>
      <c r="B745" t="s">
        <v>712</v>
      </c>
      <c r="C745">
        <v>228</v>
      </c>
      <c r="D745">
        <v>0</v>
      </c>
      <c r="E745" t="s">
        <v>183</v>
      </c>
      <c r="F745" t="s">
        <v>101</v>
      </c>
      <c r="G745" t="b">
        <v>0</v>
      </c>
      <c r="H745" t="b">
        <v>0</v>
      </c>
      <c r="I745" t="b">
        <v>0</v>
      </c>
      <c r="J745" t="b">
        <v>0</v>
      </c>
      <c r="K745" t="b">
        <v>0</v>
      </c>
      <c r="L745" t="b">
        <v>0</v>
      </c>
      <c r="M745" t="b">
        <v>0</v>
      </c>
      <c r="N745" t="b">
        <v>0</v>
      </c>
      <c r="O745" t="b">
        <v>1</v>
      </c>
      <c r="P745">
        <v>0</v>
      </c>
      <c r="Q745" t="b">
        <v>0</v>
      </c>
      <c r="R745" t="b">
        <v>0</v>
      </c>
      <c r="S745" t="b">
        <v>0</v>
      </c>
      <c r="T745" t="b">
        <v>0</v>
      </c>
      <c r="U745" t="b">
        <v>0</v>
      </c>
      <c r="V745" t="b">
        <v>0</v>
      </c>
      <c r="W745" t="b">
        <v>0</v>
      </c>
      <c r="X745" t="b">
        <v>0</v>
      </c>
      <c r="Y745" t="b">
        <v>0</v>
      </c>
      <c r="Z745" t="b">
        <v>0</v>
      </c>
      <c r="AA745" t="b">
        <v>0</v>
      </c>
      <c r="AB745" t="b">
        <v>0</v>
      </c>
      <c r="AC745" t="b">
        <v>0</v>
      </c>
      <c r="AD745" t="b">
        <v>0</v>
      </c>
      <c r="AE745" t="b">
        <v>0</v>
      </c>
      <c r="AF745" t="b">
        <v>0</v>
      </c>
      <c r="AG745" t="b">
        <v>0</v>
      </c>
      <c r="AH745">
        <v>0</v>
      </c>
      <c r="AI745" t="b">
        <v>0</v>
      </c>
      <c r="AJ745" t="b">
        <v>1</v>
      </c>
      <c r="AK745">
        <v>538</v>
      </c>
      <c r="AL745">
        <v>0</v>
      </c>
      <c r="AM745" t="s">
        <v>835</v>
      </c>
    </row>
    <row r="746" spans="1:39" x14ac:dyDescent="0.25">
      <c r="A746" t="s">
        <v>711</v>
      </c>
      <c r="B746" t="s">
        <v>712</v>
      </c>
      <c r="C746">
        <v>583</v>
      </c>
      <c r="D746">
        <v>0</v>
      </c>
      <c r="E746" t="s">
        <v>169</v>
      </c>
      <c r="F746" t="s">
        <v>101</v>
      </c>
      <c r="G746" t="b">
        <v>0</v>
      </c>
      <c r="H746" t="b">
        <v>0</v>
      </c>
      <c r="I746" t="b">
        <v>0</v>
      </c>
      <c r="J746" t="b">
        <v>0</v>
      </c>
      <c r="K746" t="b">
        <v>0</v>
      </c>
      <c r="L746" t="b">
        <v>0</v>
      </c>
      <c r="M746" t="b">
        <v>0</v>
      </c>
      <c r="N746" t="b">
        <v>0</v>
      </c>
      <c r="O746" t="b">
        <v>0</v>
      </c>
      <c r="P746">
        <v>0</v>
      </c>
      <c r="Q746" t="b">
        <v>0</v>
      </c>
      <c r="R746" t="b">
        <v>0</v>
      </c>
      <c r="S746" t="b">
        <v>0</v>
      </c>
      <c r="T746" t="b">
        <v>0</v>
      </c>
      <c r="U746" t="b">
        <v>0</v>
      </c>
      <c r="V746" t="b">
        <v>0</v>
      </c>
      <c r="W746" t="b">
        <v>0</v>
      </c>
      <c r="X746" t="b">
        <v>0</v>
      </c>
      <c r="Y746" t="b">
        <v>0</v>
      </c>
      <c r="Z746" t="b">
        <v>0</v>
      </c>
      <c r="AA746" t="b">
        <v>0</v>
      </c>
      <c r="AB746" t="b">
        <v>0</v>
      </c>
      <c r="AC746" t="b">
        <v>0</v>
      </c>
      <c r="AD746" t="b">
        <v>0</v>
      </c>
      <c r="AE746" t="b">
        <v>0</v>
      </c>
      <c r="AF746" t="b">
        <v>1</v>
      </c>
      <c r="AG746" t="b">
        <v>0</v>
      </c>
      <c r="AH746">
        <v>0</v>
      </c>
      <c r="AI746" t="b">
        <v>0</v>
      </c>
      <c r="AJ746" t="b">
        <v>1</v>
      </c>
      <c r="AK746">
        <v>24</v>
      </c>
      <c r="AL746">
        <v>0</v>
      </c>
      <c r="AM746" t="s">
        <v>176</v>
      </c>
    </row>
    <row r="747" spans="1:39" x14ac:dyDescent="0.25">
      <c r="A747" t="s">
        <v>711</v>
      </c>
      <c r="B747" t="s">
        <v>712</v>
      </c>
      <c r="C747">
        <v>1087</v>
      </c>
      <c r="D747">
        <v>0</v>
      </c>
      <c r="E747" t="s">
        <v>393</v>
      </c>
      <c r="F747" t="s">
        <v>101</v>
      </c>
      <c r="G747" t="b">
        <v>0</v>
      </c>
      <c r="H747" t="b">
        <v>0</v>
      </c>
      <c r="I747" t="b">
        <v>0</v>
      </c>
      <c r="J747" t="b">
        <v>0</v>
      </c>
      <c r="K747" t="b">
        <v>0</v>
      </c>
      <c r="L747" t="b">
        <v>0</v>
      </c>
      <c r="M747" t="b">
        <v>0</v>
      </c>
      <c r="N747" t="b">
        <v>1</v>
      </c>
      <c r="O747" t="b">
        <v>0</v>
      </c>
      <c r="P747">
        <v>0</v>
      </c>
      <c r="Q747" t="b">
        <v>0</v>
      </c>
      <c r="R747" t="b">
        <v>0</v>
      </c>
      <c r="S747" t="b">
        <v>0</v>
      </c>
      <c r="T747" t="b">
        <v>0</v>
      </c>
      <c r="U747" t="b">
        <v>0</v>
      </c>
      <c r="V747" t="b">
        <v>0</v>
      </c>
      <c r="W747" t="b">
        <v>0</v>
      </c>
      <c r="X747" t="b">
        <v>0</v>
      </c>
      <c r="Y747" t="b">
        <v>0</v>
      </c>
      <c r="Z747" t="b">
        <v>0</v>
      </c>
      <c r="AA747" t="b">
        <v>0</v>
      </c>
      <c r="AB747" t="b">
        <v>0</v>
      </c>
      <c r="AC747" t="b">
        <v>0</v>
      </c>
      <c r="AD747" t="b">
        <v>0</v>
      </c>
      <c r="AE747" t="b">
        <v>0</v>
      </c>
      <c r="AF747" t="b">
        <v>0</v>
      </c>
      <c r="AG747" t="b">
        <v>1</v>
      </c>
      <c r="AH747">
        <v>2</v>
      </c>
      <c r="AI747" t="b">
        <v>0</v>
      </c>
      <c r="AJ747" t="b">
        <v>1</v>
      </c>
      <c r="AK747">
        <v>823</v>
      </c>
      <c r="AL747">
        <v>1</v>
      </c>
      <c r="AM747" t="s">
        <v>770</v>
      </c>
    </row>
    <row r="748" spans="1:39" x14ac:dyDescent="0.25">
      <c r="A748" t="s">
        <v>711</v>
      </c>
      <c r="B748" t="s">
        <v>712</v>
      </c>
      <c r="C748">
        <v>861</v>
      </c>
      <c r="D748">
        <v>0</v>
      </c>
      <c r="E748" t="s">
        <v>162</v>
      </c>
      <c r="F748" t="s">
        <v>101</v>
      </c>
      <c r="G748" t="b">
        <v>0</v>
      </c>
      <c r="H748" t="b">
        <v>0</v>
      </c>
      <c r="I748" t="b">
        <v>0</v>
      </c>
      <c r="J748" t="b">
        <v>0</v>
      </c>
      <c r="K748" t="b">
        <v>0</v>
      </c>
      <c r="L748" t="b">
        <v>0</v>
      </c>
      <c r="M748" t="b">
        <v>0</v>
      </c>
      <c r="N748" t="b">
        <v>1</v>
      </c>
      <c r="O748" t="b">
        <v>1</v>
      </c>
      <c r="P748">
        <v>0</v>
      </c>
      <c r="Q748" t="b">
        <v>0</v>
      </c>
      <c r="R748" t="b">
        <v>0</v>
      </c>
      <c r="S748" t="b">
        <v>0</v>
      </c>
      <c r="T748" t="b">
        <v>0</v>
      </c>
      <c r="U748" t="b">
        <v>0</v>
      </c>
      <c r="V748" t="b">
        <v>0</v>
      </c>
      <c r="W748" t="b">
        <v>0</v>
      </c>
      <c r="X748" t="b">
        <v>0</v>
      </c>
      <c r="Y748" t="b">
        <v>0</v>
      </c>
      <c r="Z748" t="b">
        <v>0</v>
      </c>
      <c r="AA748" t="b">
        <v>0</v>
      </c>
      <c r="AB748" t="b">
        <v>0</v>
      </c>
      <c r="AC748" t="b">
        <v>0</v>
      </c>
      <c r="AD748" t="b">
        <v>0</v>
      </c>
      <c r="AE748" t="b">
        <v>0</v>
      </c>
      <c r="AF748" t="b">
        <v>0</v>
      </c>
      <c r="AG748" t="b">
        <v>1</v>
      </c>
      <c r="AH748">
        <v>2</v>
      </c>
      <c r="AI748" t="b">
        <v>0</v>
      </c>
      <c r="AJ748" t="b">
        <v>1</v>
      </c>
      <c r="AK748">
        <v>239</v>
      </c>
      <c r="AL748">
        <v>1</v>
      </c>
      <c r="AM748" t="s">
        <v>836</v>
      </c>
    </row>
    <row r="749" spans="1:39" x14ac:dyDescent="0.25">
      <c r="A749" t="s">
        <v>711</v>
      </c>
      <c r="B749" t="s">
        <v>712</v>
      </c>
      <c r="C749">
        <v>1061</v>
      </c>
      <c r="D749">
        <v>0</v>
      </c>
      <c r="E749" t="s">
        <v>758</v>
      </c>
      <c r="F749" t="s">
        <v>102</v>
      </c>
      <c r="G749" t="b">
        <v>0</v>
      </c>
      <c r="H749" t="b">
        <v>0</v>
      </c>
      <c r="I749" t="b">
        <v>0</v>
      </c>
      <c r="J749" t="b">
        <v>0</v>
      </c>
      <c r="K749" t="b">
        <v>0</v>
      </c>
      <c r="L749" t="b">
        <v>0</v>
      </c>
      <c r="M749" t="b">
        <v>1</v>
      </c>
      <c r="N749" t="b">
        <v>0</v>
      </c>
      <c r="O749" t="b">
        <v>1</v>
      </c>
      <c r="P749">
        <v>3</v>
      </c>
      <c r="Q749" t="b">
        <v>1</v>
      </c>
      <c r="R749" t="b">
        <v>0</v>
      </c>
      <c r="S749" t="b">
        <v>0</v>
      </c>
      <c r="T749" t="b">
        <v>0</v>
      </c>
      <c r="U749" t="b">
        <v>0</v>
      </c>
      <c r="V749" t="b">
        <v>1</v>
      </c>
      <c r="W749" t="b">
        <v>1</v>
      </c>
      <c r="X749" t="b">
        <v>1</v>
      </c>
      <c r="Y749" t="b">
        <v>0</v>
      </c>
      <c r="Z749" t="b">
        <v>0</v>
      </c>
      <c r="AA749" t="b">
        <v>0</v>
      </c>
      <c r="AB749" t="b">
        <v>0</v>
      </c>
      <c r="AC749" t="b">
        <v>0</v>
      </c>
      <c r="AD749" t="b">
        <v>0</v>
      </c>
      <c r="AE749" t="b">
        <v>0</v>
      </c>
      <c r="AF749" t="b">
        <v>0</v>
      </c>
      <c r="AG749" t="b">
        <v>0</v>
      </c>
      <c r="AH749">
        <v>0</v>
      </c>
      <c r="AI749" t="b">
        <v>0</v>
      </c>
      <c r="AJ749" t="b">
        <v>1</v>
      </c>
      <c r="AK749">
        <v>656</v>
      </c>
      <c r="AL749">
        <v>0</v>
      </c>
      <c r="AM749" t="s">
        <v>837</v>
      </c>
    </row>
    <row r="750" spans="1:39" x14ac:dyDescent="0.25">
      <c r="A750" t="s">
        <v>711</v>
      </c>
      <c r="B750" t="s">
        <v>712</v>
      </c>
      <c r="C750">
        <v>980</v>
      </c>
      <c r="D750">
        <v>0</v>
      </c>
      <c r="E750" t="s">
        <v>183</v>
      </c>
      <c r="F750" t="s">
        <v>101</v>
      </c>
      <c r="G750" t="b">
        <v>0</v>
      </c>
      <c r="H750" t="b">
        <v>0</v>
      </c>
      <c r="I750" t="b">
        <v>0</v>
      </c>
      <c r="J750" t="b">
        <v>0</v>
      </c>
      <c r="K750" t="b">
        <v>0</v>
      </c>
      <c r="L750" t="b">
        <v>0</v>
      </c>
      <c r="M750" t="b">
        <v>0</v>
      </c>
      <c r="N750" t="b">
        <v>0</v>
      </c>
      <c r="O750" t="b">
        <v>1</v>
      </c>
      <c r="P750">
        <v>0</v>
      </c>
      <c r="Q750" t="b">
        <v>0</v>
      </c>
      <c r="R750" t="b">
        <v>0</v>
      </c>
      <c r="S750" t="b">
        <v>0</v>
      </c>
      <c r="T750" t="b">
        <v>0</v>
      </c>
      <c r="U750" t="b">
        <v>0</v>
      </c>
      <c r="V750" t="b">
        <v>0</v>
      </c>
      <c r="W750" t="b">
        <v>0</v>
      </c>
      <c r="X750" t="b">
        <v>0</v>
      </c>
      <c r="Y750" t="b">
        <v>0</v>
      </c>
      <c r="Z750" t="b">
        <v>0</v>
      </c>
      <c r="AA750" t="b">
        <v>0</v>
      </c>
      <c r="AB750" t="b">
        <v>0</v>
      </c>
      <c r="AC750" t="b">
        <v>0</v>
      </c>
      <c r="AD750" t="b">
        <v>0</v>
      </c>
      <c r="AE750" t="b">
        <v>0</v>
      </c>
      <c r="AF750" t="b">
        <v>0</v>
      </c>
      <c r="AG750" t="b">
        <v>0</v>
      </c>
      <c r="AH750">
        <v>1</v>
      </c>
      <c r="AI750" t="b">
        <v>0</v>
      </c>
      <c r="AJ750" t="b">
        <v>1</v>
      </c>
      <c r="AK750">
        <v>829</v>
      </c>
      <c r="AL750">
        <v>0</v>
      </c>
      <c r="AM750" t="s">
        <v>838</v>
      </c>
    </row>
    <row r="751" spans="1:39" x14ac:dyDescent="0.25">
      <c r="A751" t="s">
        <v>711</v>
      </c>
      <c r="B751" t="s">
        <v>712</v>
      </c>
      <c r="C751">
        <v>206</v>
      </c>
      <c r="D751">
        <v>0</v>
      </c>
      <c r="E751" t="s">
        <v>169</v>
      </c>
      <c r="F751" t="s">
        <v>101</v>
      </c>
      <c r="G751" t="b">
        <v>1</v>
      </c>
      <c r="H751" t="b">
        <v>0</v>
      </c>
      <c r="I751" t="b">
        <v>0</v>
      </c>
      <c r="J751" t="b">
        <v>0</v>
      </c>
      <c r="K751" t="b">
        <v>0</v>
      </c>
      <c r="L751" t="b">
        <v>0</v>
      </c>
      <c r="M751" t="b">
        <v>0</v>
      </c>
      <c r="N751" t="b">
        <v>0</v>
      </c>
      <c r="O751" t="b">
        <v>0</v>
      </c>
      <c r="P751">
        <v>0</v>
      </c>
      <c r="Q751" t="b">
        <v>0</v>
      </c>
      <c r="R751" t="b">
        <v>0</v>
      </c>
      <c r="S751" t="b">
        <v>0</v>
      </c>
      <c r="T751" t="b">
        <v>0</v>
      </c>
      <c r="U751" t="b">
        <v>0</v>
      </c>
      <c r="V751" t="b">
        <v>0</v>
      </c>
      <c r="W751" t="b">
        <v>0</v>
      </c>
      <c r="X751" t="b">
        <v>0</v>
      </c>
      <c r="Y751" t="b">
        <v>0</v>
      </c>
      <c r="Z751" t="b">
        <v>0</v>
      </c>
      <c r="AA751" t="b">
        <v>0</v>
      </c>
      <c r="AB751" t="b">
        <v>0</v>
      </c>
      <c r="AC751" t="b">
        <v>0</v>
      </c>
      <c r="AD751" t="b">
        <v>0</v>
      </c>
      <c r="AE751" t="b">
        <v>0</v>
      </c>
      <c r="AF751" t="b">
        <v>1</v>
      </c>
      <c r="AG751" t="b">
        <v>0</v>
      </c>
      <c r="AH751">
        <v>0</v>
      </c>
      <c r="AI751" t="b">
        <v>0</v>
      </c>
      <c r="AJ751" t="b">
        <v>0</v>
      </c>
      <c r="AK751">
        <v>358</v>
      </c>
      <c r="AL751">
        <v>0</v>
      </c>
      <c r="AM751" t="s">
        <v>839</v>
      </c>
    </row>
    <row r="752" spans="1:39" x14ac:dyDescent="0.25">
      <c r="A752" t="s">
        <v>711</v>
      </c>
      <c r="B752" t="s">
        <v>712</v>
      </c>
      <c r="C752">
        <v>394</v>
      </c>
      <c r="D752">
        <v>0</v>
      </c>
      <c r="E752" t="s">
        <v>169</v>
      </c>
      <c r="F752" t="s">
        <v>101</v>
      </c>
      <c r="G752" t="b">
        <v>1</v>
      </c>
      <c r="H752" t="b">
        <v>0</v>
      </c>
      <c r="I752" t="b">
        <v>0</v>
      </c>
      <c r="J752" t="b">
        <v>0</v>
      </c>
      <c r="K752" t="b">
        <v>0</v>
      </c>
      <c r="L752" t="b">
        <v>0</v>
      </c>
      <c r="M752" t="b">
        <v>0</v>
      </c>
      <c r="N752" t="b">
        <v>0</v>
      </c>
      <c r="O752" t="b">
        <v>0</v>
      </c>
      <c r="P752">
        <v>0</v>
      </c>
      <c r="Q752" t="b">
        <v>0</v>
      </c>
      <c r="R752" t="b">
        <v>0</v>
      </c>
      <c r="S752" t="b">
        <v>0</v>
      </c>
      <c r="T752" t="b">
        <v>0</v>
      </c>
      <c r="U752" t="b">
        <v>0</v>
      </c>
      <c r="V752" t="b">
        <v>0</v>
      </c>
      <c r="W752" t="b">
        <v>0</v>
      </c>
      <c r="X752" t="b">
        <v>0</v>
      </c>
      <c r="Y752" t="b">
        <v>0</v>
      </c>
      <c r="Z752" t="b">
        <v>0</v>
      </c>
      <c r="AA752" t="b">
        <v>0</v>
      </c>
      <c r="AB752" t="b">
        <v>0</v>
      </c>
      <c r="AC752" t="b">
        <v>0</v>
      </c>
      <c r="AD752" t="b">
        <v>0</v>
      </c>
      <c r="AE752" t="b">
        <v>0</v>
      </c>
      <c r="AF752" t="b">
        <v>1</v>
      </c>
      <c r="AG752" t="b">
        <v>0</v>
      </c>
      <c r="AH752">
        <v>0</v>
      </c>
      <c r="AI752" t="b">
        <v>0</v>
      </c>
      <c r="AJ752" t="b">
        <v>0</v>
      </c>
      <c r="AK752">
        <v>295</v>
      </c>
      <c r="AL752">
        <v>0</v>
      </c>
      <c r="AM752" t="s">
        <v>840</v>
      </c>
    </row>
    <row r="753" spans="1:39" x14ac:dyDescent="0.25">
      <c r="A753" t="s">
        <v>711</v>
      </c>
      <c r="B753" t="s">
        <v>712</v>
      </c>
      <c r="C753">
        <v>970</v>
      </c>
      <c r="D753">
        <v>0</v>
      </c>
      <c r="E753" t="s">
        <v>183</v>
      </c>
      <c r="F753" t="s">
        <v>101</v>
      </c>
      <c r="G753" t="b">
        <v>0</v>
      </c>
      <c r="H753" t="b">
        <v>0</v>
      </c>
      <c r="I753" t="b">
        <v>0</v>
      </c>
      <c r="J753" t="b">
        <v>0</v>
      </c>
      <c r="K753" t="b">
        <v>0</v>
      </c>
      <c r="L753" t="b">
        <v>0</v>
      </c>
      <c r="M753" t="b">
        <v>0</v>
      </c>
      <c r="N753" t="b">
        <v>0</v>
      </c>
      <c r="O753" t="b">
        <v>1</v>
      </c>
      <c r="P753">
        <v>0</v>
      </c>
      <c r="Q753" t="b">
        <v>0</v>
      </c>
      <c r="R753" t="b">
        <v>0</v>
      </c>
      <c r="S753" t="b">
        <v>0</v>
      </c>
      <c r="T753" t="b">
        <v>0</v>
      </c>
      <c r="U753" t="b">
        <v>0</v>
      </c>
      <c r="V753" t="b">
        <v>0</v>
      </c>
      <c r="W753" t="b">
        <v>0</v>
      </c>
      <c r="X753" t="b">
        <v>0</v>
      </c>
      <c r="Y753" t="b">
        <v>0</v>
      </c>
      <c r="Z753" t="b">
        <v>0</v>
      </c>
      <c r="AA753" t="b">
        <v>0</v>
      </c>
      <c r="AB753" t="b">
        <v>0</v>
      </c>
      <c r="AC753" t="b">
        <v>0</v>
      </c>
      <c r="AD753" t="b">
        <v>0</v>
      </c>
      <c r="AE753" t="b">
        <v>0</v>
      </c>
      <c r="AF753" t="b">
        <v>0</v>
      </c>
      <c r="AG753" t="b">
        <v>0</v>
      </c>
      <c r="AH753">
        <v>1</v>
      </c>
      <c r="AI753" t="b">
        <v>0</v>
      </c>
      <c r="AJ753" t="b">
        <v>1</v>
      </c>
      <c r="AK753">
        <v>851</v>
      </c>
      <c r="AL753">
        <v>0</v>
      </c>
      <c r="AM753" t="s">
        <v>841</v>
      </c>
    </row>
    <row r="754" spans="1:39" x14ac:dyDescent="0.25">
      <c r="A754" t="s">
        <v>711</v>
      </c>
      <c r="B754" t="s">
        <v>712</v>
      </c>
      <c r="C754">
        <v>413</v>
      </c>
      <c r="D754">
        <v>0</v>
      </c>
      <c r="E754" t="s">
        <v>748</v>
      </c>
      <c r="F754" t="s">
        <v>101</v>
      </c>
      <c r="G754" t="b">
        <v>0</v>
      </c>
      <c r="H754" t="b">
        <v>0</v>
      </c>
      <c r="I754" t="b">
        <v>0</v>
      </c>
      <c r="J754" t="b">
        <v>0</v>
      </c>
      <c r="K754" t="b">
        <v>0</v>
      </c>
      <c r="L754" t="b">
        <v>0</v>
      </c>
      <c r="M754" t="b">
        <v>0</v>
      </c>
      <c r="N754" t="b">
        <v>0</v>
      </c>
      <c r="O754" t="b">
        <v>1</v>
      </c>
      <c r="P754">
        <v>3</v>
      </c>
      <c r="Q754" t="b">
        <v>0</v>
      </c>
      <c r="R754" t="b">
        <v>0</v>
      </c>
      <c r="S754" t="b">
        <v>0</v>
      </c>
      <c r="T754" t="b">
        <v>0</v>
      </c>
      <c r="U754" t="b">
        <v>0</v>
      </c>
      <c r="V754" t="b">
        <v>0</v>
      </c>
      <c r="W754" t="b">
        <v>0</v>
      </c>
      <c r="X754" t="b">
        <v>0</v>
      </c>
      <c r="Y754" t="b">
        <v>0</v>
      </c>
      <c r="Z754" t="b">
        <v>0</v>
      </c>
      <c r="AA754" t="b">
        <v>0</v>
      </c>
      <c r="AB754" t="b">
        <v>0</v>
      </c>
      <c r="AC754" t="b">
        <v>0</v>
      </c>
      <c r="AD754" t="b">
        <v>0</v>
      </c>
      <c r="AE754" t="b">
        <v>0</v>
      </c>
      <c r="AF754" t="b">
        <v>0</v>
      </c>
      <c r="AG754" t="b">
        <v>0</v>
      </c>
      <c r="AH754">
        <v>1</v>
      </c>
      <c r="AI754" t="b">
        <v>0</v>
      </c>
      <c r="AJ754" t="b">
        <v>1</v>
      </c>
      <c r="AK754">
        <v>823</v>
      </c>
      <c r="AL754">
        <v>0</v>
      </c>
      <c r="AM754" t="s">
        <v>770</v>
      </c>
    </row>
    <row r="755" spans="1:39" x14ac:dyDescent="0.25">
      <c r="A755" t="s">
        <v>711</v>
      </c>
      <c r="B755" t="s">
        <v>712</v>
      </c>
      <c r="C755">
        <v>753</v>
      </c>
      <c r="D755">
        <v>0</v>
      </c>
      <c r="E755" t="s">
        <v>171</v>
      </c>
      <c r="F755" t="s">
        <v>101</v>
      </c>
      <c r="G755" t="b">
        <v>0</v>
      </c>
      <c r="H755" t="b">
        <v>0</v>
      </c>
      <c r="I755" t="b">
        <v>0</v>
      </c>
      <c r="J755" t="b">
        <v>0</v>
      </c>
      <c r="K755" t="b">
        <v>0</v>
      </c>
      <c r="L755" t="b">
        <v>0</v>
      </c>
      <c r="M755" t="b">
        <v>0</v>
      </c>
      <c r="N755" t="b">
        <v>1</v>
      </c>
      <c r="O755" t="b">
        <v>0</v>
      </c>
      <c r="P755">
        <v>0</v>
      </c>
      <c r="Q755" t="b">
        <v>0</v>
      </c>
      <c r="R755" t="b">
        <v>0</v>
      </c>
      <c r="S755" t="b">
        <v>0</v>
      </c>
      <c r="T755" t="b">
        <v>0</v>
      </c>
      <c r="U755" t="b">
        <v>0</v>
      </c>
      <c r="V755" t="b">
        <v>0</v>
      </c>
      <c r="W755" t="b">
        <v>0</v>
      </c>
      <c r="X755" t="b">
        <v>0</v>
      </c>
      <c r="Y755" t="b">
        <v>0</v>
      </c>
      <c r="Z755" t="b">
        <v>0</v>
      </c>
      <c r="AA755" t="b">
        <v>0</v>
      </c>
      <c r="AB755" t="b">
        <v>0</v>
      </c>
      <c r="AC755" t="b">
        <v>0</v>
      </c>
      <c r="AD755" t="b">
        <v>1</v>
      </c>
      <c r="AE755" t="b">
        <v>0</v>
      </c>
      <c r="AF755" t="b">
        <v>0</v>
      </c>
      <c r="AG755" t="b">
        <v>1</v>
      </c>
      <c r="AH755">
        <v>2</v>
      </c>
      <c r="AI755" t="b">
        <v>0</v>
      </c>
      <c r="AJ755" t="b">
        <v>1</v>
      </c>
      <c r="AK755">
        <v>1500</v>
      </c>
      <c r="AL755">
        <v>1</v>
      </c>
      <c r="AM755" t="s">
        <v>842</v>
      </c>
    </row>
    <row r="756" spans="1:39" x14ac:dyDescent="0.25">
      <c r="A756" t="s">
        <v>711</v>
      </c>
      <c r="B756" t="s">
        <v>712</v>
      </c>
      <c r="C756">
        <v>903</v>
      </c>
      <c r="D756">
        <v>0</v>
      </c>
      <c r="E756" t="s">
        <v>183</v>
      </c>
      <c r="F756" t="s">
        <v>101</v>
      </c>
      <c r="G756" t="b">
        <v>0</v>
      </c>
      <c r="H756" t="b">
        <v>0</v>
      </c>
      <c r="I756" t="b">
        <v>0</v>
      </c>
      <c r="J756" t="b">
        <v>0</v>
      </c>
      <c r="K756" t="b">
        <v>0</v>
      </c>
      <c r="L756" t="b">
        <v>0</v>
      </c>
      <c r="M756" t="b">
        <v>0</v>
      </c>
      <c r="N756" t="b">
        <v>0</v>
      </c>
      <c r="O756" t="b">
        <v>1</v>
      </c>
      <c r="P756">
        <v>0</v>
      </c>
      <c r="Q756" t="b">
        <v>0</v>
      </c>
      <c r="R756" t="b">
        <v>0</v>
      </c>
      <c r="S756" t="b">
        <v>0</v>
      </c>
      <c r="T756" t="b">
        <v>0</v>
      </c>
      <c r="U756" t="b">
        <v>0</v>
      </c>
      <c r="V756" t="b">
        <v>0</v>
      </c>
      <c r="W756" t="b">
        <v>0</v>
      </c>
      <c r="X756" t="b">
        <v>0</v>
      </c>
      <c r="Y756" t="b">
        <v>0</v>
      </c>
      <c r="Z756" t="b">
        <v>0</v>
      </c>
      <c r="AA756" t="b">
        <v>0</v>
      </c>
      <c r="AB756" t="b">
        <v>0</v>
      </c>
      <c r="AC756" t="b">
        <v>0</v>
      </c>
      <c r="AD756" t="b">
        <v>0</v>
      </c>
      <c r="AE756" t="b">
        <v>0</v>
      </c>
      <c r="AF756" t="b">
        <v>0</v>
      </c>
      <c r="AG756" t="b">
        <v>0</v>
      </c>
      <c r="AH756">
        <v>1</v>
      </c>
      <c r="AI756" t="b">
        <v>0</v>
      </c>
      <c r="AJ756" t="b">
        <v>1</v>
      </c>
      <c r="AK756">
        <v>807</v>
      </c>
      <c r="AL756">
        <v>0</v>
      </c>
      <c r="AM756" t="s">
        <v>843</v>
      </c>
    </row>
    <row r="757" spans="1:39" x14ac:dyDescent="0.25">
      <c r="A757" t="s">
        <v>711</v>
      </c>
      <c r="B757" t="s">
        <v>712</v>
      </c>
      <c r="C757">
        <v>392</v>
      </c>
      <c r="D757">
        <v>0</v>
      </c>
      <c r="E757" t="s">
        <v>169</v>
      </c>
      <c r="F757" t="s">
        <v>101</v>
      </c>
      <c r="G757" t="b">
        <v>1</v>
      </c>
      <c r="H757" t="b">
        <v>0</v>
      </c>
      <c r="I757" t="b">
        <v>0</v>
      </c>
      <c r="J757" t="b">
        <v>0</v>
      </c>
      <c r="K757" t="b">
        <v>0</v>
      </c>
      <c r="L757" t="b">
        <v>0</v>
      </c>
      <c r="M757" t="b">
        <v>0</v>
      </c>
      <c r="N757" t="b">
        <v>0</v>
      </c>
      <c r="O757" t="b">
        <v>0</v>
      </c>
      <c r="P757">
        <v>0</v>
      </c>
      <c r="Q757" t="b">
        <v>0</v>
      </c>
      <c r="R757" t="b">
        <v>0</v>
      </c>
      <c r="S757" t="b">
        <v>0</v>
      </c>
      <c r="T757" t="b">
        <v>0</v>
      </c>
      <c r="U757" t="b">
        <v>0</v>
      </c>
      <c r="V757" t="b">
        <v>0</v>
      </c>
      <c r="W757" t="b">
        <v>0</v>
      </c>
      <c r="X757" t="b">
        <v>0</v>
      </c>
      <c r="Y757" t="b">
        <v>0</v>
      </c>
      <c r="Z757" t="b">
        <v>0</v>
      </c>
      <c r="AA757" t="b">
        <v>0</v>
      </c>
      <c r="AB757" t="b">
        <v>0</v>
      </c>
      <c r="AC757" t="b">
        <v>0</v>
      </c>
      <c r="AD757" t="b">
        <v>0</v>
      </c>
      <c r="AE757" t="b">
        <v>0</v>
      </c>
      <c r="AF757" t="b">
        <v>1</v>
      </c>
      <c r="AG757" t="b">
        <v>0</v>
      </c>
      <c r="AH757">
        <v>0</v>
      </c>
      <c r="AI757" t="b">
        <v>0</v>
      </c>
      <c r="AJ757" t="b">
        <v>0</v>
      </c>
      <c r="AK757">
        <v>29</v>
      </c>
      <c r="AL757">
        <v>0</v>
      </c>
      <c r="AM757" t="s">
        <v>844</v>
      </c>
    </row>
    <row r="758" spans="1:39" x14ac:dyDescent="0.25">
      <c r="A758" t="s">
        <v>711</v>
      </c>
      <c r="B758" t="s">
        <v>712</v>
      </c>
      <c r="C758">
        <v>403</v>
      </c>
      <c r="D758">
        <v>0</v>
      </c>
      <c r="E758" t="s">
        <v>169</v>
      </c>
      <c r="F758" t="s">
        <v>101</v>
      </c>
      <c r="G758" t="b">
        <v>1</v>
      </c>
      <c r="H758" t="b">
        <v>0</v>
      </c>
      <c r="I758" t="b">
        <v>0</v>
      </c>
      <c r="J758" t="b">
        <v>0</v>
      </c>
      <c r="K758" t="b">
        <v>0</v>
      </c>
      <c r="L758" t="b">
        <v>0</v>
      </c>
      <c r="M758" t="b">
        <v>0</v>
      </c>
      <c r="N758" t="b">
        <v>0</v>
      </c>
      <c r="O758" t="b">
        <v>0</v>
      </c>
      <c r="P758">
        <v>0</v>
      </c>
      <c r="Q758" t="b">
        <v>0</v>
      </c>
      <c r="R758" t="b">
        <v>0</v>
      </c>
      <c r="S758" t="b">
        <v>0</v>
      </c>
      <c r="T758" t="b">
        <v>0</v>
      </c>
      <c r="U758" t="b">
        <v>0</v>
      </c>
      <c r="V758" t="b">
        <v>0</v>
      </c>
      <c r="W758" t="b">
        <v>0</v>
      </c>
      <c r="X758" t="b">
        <v>0</v>
      </c>
      <c r="Y758" t="b">
        <v>0</v>
      </c>
      <c r="Z758" t="b">
        <v>0</v>
      </c>
      <c r="AA758" t="b">
        <v>0</v>
      </c>
      <c r="AB758" t="b">
        <v>0</v>
      </c>
      <c r="AC758" t="b">
        <v>0</v>
      </c>
      <c r="AD758" t="b">
        <v>0</v>
      </c>
      <c r="AE758" t="b">
        <v>0</v>
      </c>
      <c r="AF758" t="b">
        <v>1</v>
      </c>
      <c r="AG758" t="b">
        <v>0</v>
      </c>
      <c r="AH758">
        <v>0</v>
      </c>
      <c r="AI758" t="b">
        <v>0</v>
      </c>
      <c r="AJ758" t="b">
        <v>0</v>
      </c>
      <c r="AK758">
        <v>70</v>
      </c>
      <c r="AL758">
        <v>0</v>
      </c>
      <c r="AM758" t="s">
        <v>845</v>
      </c>
    </row>
    <row r="759" spans="1:39" x14ac:dyDescent="0.25">
      <c r="A759" t="s">
        <v>711</v>
      </c>
      <c r="B759" t="s">
        <v>712</v>
      </c>
      <c r="C759">
        <v>1085</v>
      </c>
      <c r="D759">
        <v>0</v>
      </c>
      <c r="E759" t="s">
        <v>183</v>
      </c>
      <c r="F759" t="s">
        <v>101</v>
      </c>
      <c r="G759" t="b">
        <v>0</v>
      </c>
      <c r="H759" t="b">
        <v>0</v>
      </c>
      <c r="I759" t="b">
        <v>0</v>
      </c>
      <c r="J759" t="b">
        <v>0</v>
      </c>
      <c r="K759" t="b">
        <v>0</v>
      </c>
      <c r="L759" t="b">
        <v>0</v>
      </c>
      <c r="M759" t="b">
        <v>0</v>
      </c>
      <c r="N759" t="b">
        <v>0</v>
      </c>
      <c r="O759" t="b">
        <v>1</v>
      </c>
      <c r="P759">
        <v>0</v>
      </c>
      <c r="Q759" t="b">
        <v>0</v>
      </c>
      <c r="R759" t="b">
        <v>0</v>
      </c>
      <c r="S759" t="b">
        <v>0</v>
      </c>
      <c r="T759" t="b">
        <v>0</v>
      </c>
      <c r="U759" t="b">
        <v>0</v>
      </c>
      <c r="V759" t="b">
        <v>0</v>
      </c>
      <c r="W759" t="b">
        <v>0</v>
      </c>
      <c r="X759" t="b">
        <v>0</v>
      </c>
      <c r="Y759" t="b">
        <v>0</v>
      </c>
      <c r="Z759" t="b">
        <v>0</v>
      </c>
      <c r="AA759" t="b">
        <v>0</v>
      </c>
      <c r="AB759" t="b">
        <v>0</v>
      </c>
      <c r="AC759" t="b">
        <v>0</v>
      </c>
      <c r="AD759" t="b">
        <v>0</v>
      </c>
      <c r="AE759" t="b">
        <v>0</v>
      </c>
      <c r="AF759" t="b">
        <v>0</v>
      </c>
      <c r="AG759" t="b">
        <v>0</v>
      </c>
      <c r="AH759">
        <v>1</v>
      </c>
      <c r="AI759" t="b">
        <v>0</v>
      </c>
      <c r="AJ759" t="b">
        <v>1</v>
      </c>
      <c r="AK759">
        <v>799</v>
      </c>
      <c r="AL759">
        <v>0</v>
      </c>
      <c r="AM759" t="s">
        <v>846</v>
      </c>
    </row>
    <row r="760" spans="1:39" x14ac:dyDescent="0.25">
      <c r="A760" t="s">
        <v>711</v>
      </c>
      <c r="B760" t="s">
        <v>712</v>
      </c>
      <c r="C760">
        <v>531</v>
      </c>
      <c r="D760">
        <v>0</v>
      </c>
      <c r="E760" t="s">
        <v>183</v>
      </c>
      <c r="F760" t="s">
        <v>101</v>
      </c>
      <c r="G760" t="b">
        <v>0</v>
      </c>
      <c r="H760" t="b">
        <v>0</v>
      </c>
      <c r="I760" t="b">
        <v>0</v>
      </c>
      <c r="J760" t="b">
        <v>0</v>
      </c>
      <c r="K760" t="b">
        <v>0</v>
      </c>
      <c r="L760" t="b">
        <v>0</v>
      </c>
      <c r="M760" t="b">
        <v>0</v>
      </c>
      <c r="N760" t="b">
        <v>0</v>
      </c>
      <c r="O760" t="b">
        <v>1</v>
      </c>
      <c r="P760">
        <v>0</v>
      </c>
      <c r="Q760" t="b">
        <v>0</v>
      </c>
      <c r="R760" t="b">
        <v>0</v>
      </c>
      <c r="S760" t="b">
        <v>0</v>
      </c>
      <c r="T760" t="b">
        <v>0</v>
      </c>
      <c r="U760" t="b">
        <v>0</v>
      </c>
      <c r="V760" t="b">
        <v>0</v>
      </c>
      <c r="W760" t="b">
        <v>0</v>
      </c>
      <c r="X760" t="b">
        <v>0</v>
      </c>
      <c r="Y760" t="b">
        <v>0</v>
      </c>
      <c r="Z760" t="b">
        <v>0</v>
      </c>
      <c r="AA760" t="b">
        <v>0</v>
      </c>
      <c r="AB760" t="b">
        <v>0</v>
      </c>
      <c r="AC760" t="b">
        <v>0</v>
      </c>
      <c r="AD760" t="b">
        <v>0</v>
      </c>
      <c r="AE760" t="b">
        <v>0</v>
      </c>
      <c r="AF760" t="b">
        <v>0</v>
      </c>
      <c r="AG760" t="b">
        <v>0</v>
      </c>
      <c r="AH760">
        <v>0</v>
      </c>
      <c r="AI760" t="b">
        <v>0</v>
      </c>
      <c r="AJ760" t="b">
        <v>1</v>
      </c>
      <c r="AK760">
        <v>197</v>
      </c>
      <c r="AL760">
        <v>0</v>
      </c>
      <c r="AM760" t="s">
        <v>847</v>
      </c>
    </row>
    <row r="761" spans="1:39" x14ac:dyDescent="0.25">
      <c r="A761" t="s">
        <v>711</v>
      </c>
      <c r="B761" t="s">
        <v>712</v>
      </c>
      <c r="C761">
        <v>1005</v>
      </c>
      <c r="D761">
        <v>0</v>
      </c>
      <c r="E761" t="s">
        <v>169</v>
      </c>
      <c r="F761" t="s">
        <v>101</v>
      </c>
      <c r="G761" t="b">
        <v>1</v>
      </c>
      <c r="H761" t="b">
        <v>0</v>
      </c>
      <c r="I761" t="b">
        <v>0</v>
      </c>
      <c r="J761" t="b">
        <v>0</v>
      </c>
      <c r="K761" t="b">
        <v>0</v>
      </c>
      <c r="L761" t="b">
        <v>0</v>
      </c>
      <c r="M761" t="b">
        <v>0</v>
      </c>
      <c r="N761" t="b">
        <v>0</v>
      </c>
      <c r="O761" t="b">
        <v>0</v>
      </c>
      <c r="P761">
        <v>0</v>
      </c>
      <c r="Q761" t="b">
        <v>0</v>
      </c>
      <c r="R761" t="b">
        <v>0</v>
      </c>
      <c r="S761" t="b">
        <v>0</v>
      </c>
      <c r="T761" t="b">
        <v>0</v>
      </c>
      <c r="U761" t="b">
        <v>0</v>
      </c>
      <c r="V761" t="b">
        <v>0</v>
      </c>
      <c r="W761" t="b">
        <v>0</v>
      </c>
      <c r="X761" t="b">
        <v>0</v>
      </c>
      <c r="Y761" t="b">
        <v>0</v>
      </c>
      <c r="Z761" t="b">
        <v>0</v>
      </c>
      <c r="AA761" t="b">
        <v>0</v>
      </c>
      <c r="AB761" t="b">
        <v>0</v>
      </c>
      <c r="AC761" t="b">
        <v>0</v>
      </c>
      <c r="AD761" t="b">
        <v>0</v>
      </c>
      <c r="AE761" t="b">
        <v>0</v>
      </c>
      <c r="AF761" t="b">
        <v>1</v>
      </c>
      <c r="AG761" t="b">
        <v>0</v>
      </c>
      <c r="AH761">
        <v>0</v>
      </c>
      <c r="AI761" t="b">
        <v>0</v>
      </c>
      <c r="AJ761" t="b">
        <v>0</v>
      </c>
      <c r="AK761">
        <v>126</v>
      </c>
      <c r="AL761">
        <v>0</v>
      </c>
      <c r="AM761" t="s">
        <v>781</v>
      </c>
    </row>
    <row r="762" spans="1:39" x14ac:dyDescent="0.25">
      <c r="A762" t="s">
        <v>711</v>
      </c>
      <c r="B762" t="s">
        <v>712</v>
      </c>
      <c r="C762">
        <v>1108</v>
      </c>
      <c r="D762">
        <v>0</v>
      </c>
      <c r="E762" t="s">
        <v>162</v>
      </c>
      <c r="F762" t="s">
        <v>101</v>
      </c>
      <c r="G762" t="b">
        <v>0</v>
      </c>
      <c r="H762" t="b">
        <v>0</v>
      </c>
      <c r="I762" t="b">
        <v>0</v>
      </c>
      <c r="J762" t="b">
        <v>0</v>
      </c>
      <c r="K762" t="b">
        <v>0</v>
      </c>
      <c r="L762" t="b">
        <v>0</v>
      </c>
      <c r="M762" t="b">
        <v>0</v>
      </c>
      <c r="N762" t="b">
        <v>1</v>
      </c>
      <c r="O762" t="b">
        <v>1</v>
      </c>
      <c r="P762">
        <v>0</v>
      </c>
      <c r="Q762" t="b">
        <v>0</v>
      </c>
      <c r="R762" t="b">
        <v>0</v>
      </c>
      <c r="S762" t="b">
        <v>0</v>
      </c>
      <c r="T762" t="b">
        <v>0</v>
      </c>
      <c r="U762" t="b">
        <v>0</v>
      </c>
      <c r="V762" t="b">
        <v>0</v>
      </c>
      <c r="W762" t="b">
        <v>0</v>
      </c>
      <c r="X762" t="b">
        <v>0</v>
      </c>
      <c r="Y762" t="b">
        <v>0</v>
      </c>
      <c r="Z762" t="b">
        <v>0</v>
      </c>
      <c r="AA762" t="b">
        <v>0</v>
      </c>
      <c r="AB762" t="b">
        <v>0</v>
      </c>
      <c r="AC762" t="b">
        <v>0</v>
      </c>
      <c r="AD762" t="b">
        <v>0</v>
      </c>
      <c r="AE762" t="b">
        <v>0</v>
      </c>
      <c r="AF762" t="b">
        <v>0</v>
      </c>
      <c r="AG762" t="b">
        <v>1</v>
      </c>
      <c r="AH762">
        <v>2</v>
      </c>
      <c r="AI762" t="b">
        <v>0</v>
      </c>
      <c r="AJ762" t="b">
        <v>1</v>
      </c>
      <c r="AK762">
        <v>235</v>
      </c>
      <c r="AL762">
        <v>1</v>
      </c>
      <c r="AM762" t="s">
        <v>848</v>
      </c>
    </row>
    <row r="763" spans="1:39" x14ac:dyDescent="0.25">
      <c r="A763" t="s">
        <v>711</v>
      </c>
      <c r="B763" t="s">
        <v>712</v>
      </c>
      <c r="C763">
        <v>1027</v>
      </c>
      <c r="D763">
        <v>0</v>
      </c>
      <c r="E763" t="s">
        <v>748</v>
      </c>
      <c r="F763" t="s">
        <v>101</v>
      </c>
      <c r="G763" t="b">
        <v>0</v>
      </c>
      <c r="H763" t="b">
        <v>0</v>
      </c>
      <c r="I763" t="b">
        <v>0</v>
      </c>
      <c r="J763" t="b">
        <v>0</v>
      </c>
      <c r="K763" t="b">
        <v>0</v>
      </c>
      <c r="L763" t="b">
        <v>0</v>
      </c>
      <c r="M763" t="b">
        <v>0</v>
      </c>
      <c r="N763" t="b">
        <v>0</v>
      </c>
      <c r="O763" t="b">
        <v>1</v>
      </c>
      <c r="P763">
        <v>3</v>
      </c>
      <c r="Q763" t="b">
        <v>0</v>
      </c>
      <c r="R763" t="b">
        <v>0</v>
      </c>
      <c r="S763" t="b">
        <v>0</v>
      </c>
      <c r="T763" t="b">
        <v>0</v>
      </c>
      <c r="U763" t="b">
        <v>0</v>
      </c>
      <c r="V763" t="b">
        <v>0</v>
      </c>
      <c r="W763" t="b">
        <v>0</v>
      </c>
      <c r="X763" t="b">
        <v>0</v>
      </c>
      <c r="Y763" t="b">
        <v>0</v>
      </c>
      <c r="Z763" t="b">
        <v>0</v>
      </c>
      <c r="AA763" t="b">
        <v>0</v>
      </c>
      <c r="AB763" t="b">
        <v>0</v>
      </c>
      <c r="AC763" t="b">
        <v>0</v>
      </c>
      <c r="AD763" t="b">
        <v>0</v>
      </c>
      <c r="AE763" t="b">
        <v>0</v>
      </c>
      <c r="AF763" t="b">
        <v>0</v>
      </c>
      <c r="AG763" t="b">
        <v>0</v>
      </c>
      <c r="AH763">
        <v>1</v>
      </c>
      <c r="AI763" t="b">
        <v>0</v>
      </c>
      <c r="AJ763" t="b">
        <v>1</v>
      </c>
      <c r="AK763">
        <v>820</v>
      </c>
      <c r="AL763">
        <v>0</v>
      </c>
      <c r="AM763" t="s">
        <v>771</v>
      </c>
    </row>
    <row r="764" spans="1:39" x14ac:dyDescent="0.25">
      <c r="A764" t="s">
        <v>711</v>
      </c>
      <c r="B764" t="s">
        <v>712</v>
      </c>
      <c r="C764">
        <v>822</v>
      </c>
      <c r="D764">
        <v>0</v>
      </c>
      <c r="E764" t="s">
        <v>183</v>
      </c>
      <c r="F764" t="s">
        <v>101</v>
      </c>
      <c r="G764" t="b">
        <v>0</v>
      </c>
      <c r="H764" t="b">
        <v>0</v>
      </c>
      <c r="I764" t="b">
        <v>0</v>
      </c>
      <c r="J764" t="b">
        <v>0</v>
      </c>
      <c r="K764" t="b">
        <v>0</v>
      </c>
      <c r="L764" t="b">
        <v>0</v>
      </c>
      <c r="M764" t="b">
        <v>0</v>
      </c>
      <c r="N764" t="b">
        <v>0</v>
      </c>
      <c r="O764" t="b">
        <v>1</v>
      </c>
      <c r="P764">
        <v>0</v>
      </c>
      <c r="Q764" t="b">
        <v>0</v>
      </c>
      <c r="R764" t="b">
        <v>0</v>
      </c>
      <c r="S764" t="b">
        <v>0</v>
      </c>
      <c r="T764" t="b">
        <v>0</v>
      </c>
      <c r="U764" t="b">
        <v>0</v>
      </c>
      <c r="V764" t="b">
        <v>0</v>
      </c>
      <c r="W764" t="b">
        <v>0</v>
      </c>
      <c r="X764" t="b">
        <v>0</v>
      </c>
      <c r="Y764" t="b">
        <v>0</v>
      </c>
      <c r="Z764" t="b">
        <v>0</v>
      </c>
      <c r="AA764" t="b">
        <v>0</v>
      </c>
      <c r="AB764" t="b">
        <v>0</v>
      </c>
      <c r="AC764" t="b">
        <v>0</v>
      </c>
      <c r="AD764" t="b">
        <v>0</v>
      </c>
      <c r="AE764" t="b">
        <v>0</v>
      </c>
      <c r="AF764" t="b">
        <v>0</v>
      </c>
      <c r="AG764" t="b">
        <v>0</v>
      </c>
      <c r="AH764">
        <v>1</v>
      </c>
      <c r="AI764" t="b">
        <v>0</v>
      </c>
      <c r="AJ764" t="b">
        <v>1</v>
      </c>
      <c r="AK764">
        <v>169</v>
      </c>
      <c r="AL764">
        <v>0</v>
      </c>
      <c r="AM764" t="s">
        <v>849</v>
      </c>
    </row>
    <row r="765" spans="1:39" x14ac:dyDescent="0.25">
      <c r="A765" t="s">
        <v>711</v>
      </c>
      <c r="B765" t="s">
        <v>712</v>
      </c>
      <c r="C765">
        <v>375</v>
      </c>
      <c r="D765">
        <v>0</v>
      </c>
      <c r="E765" t="s">
        <v>762</v>
      </c>
      <c r="F765" t="s">
        <v>102</v>
      </c>
      <c r="G765" t="b">
        <v>0</v>
      </c>
      <c r="H765" t="b">
        <v>0</v>
      </c>
      <c r="I765" t="b">
        <v>0</v>
      </c>
      <c r="J765" t="b">
        <v>0</v>
      </c>
      <c r="K765" t="b">
        <v>1</v>
      </c>
      <c r="L765" t="b">
        <v>0</v>
      </c>
      <c r="M765" t="b">
        <v>0</v>
      </c>
      <c r="N765" t="b">
        <v>0</v>
      </c>
      <c r="O765" t="b">
        <v>1</v>
      </c>
      <c r="P765">
        <v>3</v>
      </c>
      <c r="Q765" t="b">
        <v>0</v>
      </c>
      <c r="R765" t="b">
        <v>0</v>
      </c>
      <c r="S765" t="b">
        <v>0</v>
      </c>
      <c r="T765" t="b">
        <v>0</v>
      </c>
      <c r="U765" t="b">
        <v>0</v>
      </c>
      <c r="V765" t="b">
        <v>1</v>
      </c>
      <c r="W765" t="b">
        <v>1</v>
      </c>
      <c r="X765" t="b">
        <v>1</v>
      </c>
      <c r="Y765" t="b">
        <v>0</v>
      </c>
      <c r="Z765" t="b">
        <v>0</v>
      </c>
      <c r="AA765" t="b">
        <v>0</v>
      </c>
      <c r="AB765" t="b">
        <v>0</v>
      </c>
      <c r="AC765" t="b">
        <v>0</v>
      </c>
      <c r="AD765" t="b">
        <v>0</v>
      </c>
      <c r="AE765" t="b">
        <v>0</v>
      </c>
      <c r="AF765" t="b">
        <v>0</v>
      </c>
      <c r="AG765" t="b">
        <v>0</v>
      </c>
      <c r="AH765">
        <v>0</v>
      </c>
      <c r="AI765" t="b">
        <v>0</v>
      </c>
      <c r="AJ765" t="b">
        <v>1</v>
      </c>
      <c r="AK765">
        <v>1124</v>
      </c>
      <c r="AL765">
        <v>0</v>
      </c>
      <c r="AM765" t="s">
        <v>850</v>
      </c>
    </row>
    <row r="766" spans="1:39" x14ac:dyDescent="0.25">
      <c r="A766" t="s">
        <v>711</v>
      </c>
      <c r="B766" t="s">
        <v>712</v>
      </c>
      <c r="C766">
        <v>950</v>
      </c>
      <c r="D766">
        <v>0</v>
      </c>
      <c r="E766" t="s">
        <v>169</v>
      </c>
      <c r="F766" t="s">
        <v>101</v>
      </c>
      <c r="G766" t="b">
        <v>1</v>
      </c>
      <c r="H766" t="b">
        <v>0</v>
      </c>
      <c r="I766" t="b">
        <v>0</v>
      </c>
      <c r="J766" t="b">
        <v>0</v>
      </c>
      <c r="K766" t="b">
        <v>0</v>
      </c>
      <c r="L766" t="b">
        <v>0</v>
      </c>
      <c r="M766" t="b">
        <v>0</v>
      </c>
      <c r="N766" t="b">
        <v>0</v>
      </c>
      <c r="O766" t="b">
        <v>0</v>
      </c>
      <c r="P766">
        <v>0</v>
      </c>
      <c r="Q766" t="b">
        <v>0</v>
      </c>
      <c r="R766" t="b">
        <v>0</v>
      </c>
      <c r="S766" t="b">
        <v>0</v>
      </c>
      <c r="T766" t="b">
        <v>0</v>
      </c>
      <c r="U766" t="b">
        <v>0</v>
      </c>
      <c r="V766" t="b">
        <v>0</v>
      </c>
      <c r="W766" t="b">
        <v>0</v>
      </c>
      <c r="X766" t="b">
        <v>0</v>
      </c>
      <c r="Y766" t="b">
        <v>0</v>
      </c>
      <c r="Z766" t="b">
        <v>0</v>
      </c>
      <c r="AA766" t="b">
        <v>0</v>
      </c>
      <c r="AB766" t="b">
        <v>0</v>
      </c>
      <c r="AC766" t="b">
        <v>0</v>
      </c>
      <c r="AD766" t="b">
        <v>0</v>
      </c>
      <c r="AE766" t="b">
        <v>0</v>
      </c>
      <c r="AF766" t="b">
        <v>1</v>
      </c>
      <c r="AG766" t="b">
        <v>0</v>
      </c>
      <c r="AH766">
        <v>0</v>
      </c>
      <c r="AI766" t="b">
        <v>0</v>
      </c>
      <c r="AJ766" t="b">
        <v>0</v>
      </c>
      <c r="AK766">
        <v>223</v>
      </c>
      <c r="AL766">
        <v>0</v>
      </c>
      <c r="AM766" t="s">
        <v>851</v>
      </c>
    </row>
    <row r="767" spans="1:39" x14ac:dyDescent="0.25">
      <c r="A767" t="s">
        <v>711</v>
      </c>
      <c r="B767" t="s">
        <v>712</v>
      </c>
      <c r="C767">
        <v>1044</v>
      </c>
      <c r="D767">
        <v>0</v>
      </c>
      <c r="E767" t="s">
        <v>183</v>
      </c>
      <c r="F767" t="s">
        <v>101</v>
      </c>
      <c r="G767" t="b">
        <v>0</v>
      </c>
      <c r="H767" t="b">
        <v>0</v>
      </c>
      <c r="I767" t="b">
        <v>0</v>
      </c>
      <c r="J767" t="b">
        <v>0</v>
      </c>
      <c r="K767" t="b">
        <v>0</v>
      </c>
      <c r="L767" t="b">
        <v>0</v>
      </c>
      <c r="M767" t="b">
        <v>0</v>
      </c>
      <c r="N767" t="b">
        <v>0</v>
      </c>
      <c r="O767" t="b">
        <v>1</v>
      </c>
      <c r="P767">
        <v>0</v>
      </c>
      <c r="Q767" t="b">
        <v>0</v>
      </c>
      <c r="R767" t="b">
        <v>0</v>
      </c>
      <c r="S767" t="b">
        <v>0</v>
      </c>
      <c r="T767" t="b">
        <v>0</v>
      </c>
      <c r="U767" t="b">
        <v>0</v>
      </c>
      <c r="V767" t="b">
        <v>0</v>
      </c>
      <c r="W767" t="b">
        <v>0</v>
      </c>
      <c r="X767" t="b">
        <v>0</v>
      </c>
      <c r="Y767" t="b">
        <v>0</v>
      </c>
      <c r="Z767" t="b">
        <v>0</v>
      </c>
      <c r="AA767" t="b">
        <v>0</v>
      </c>
      <c r="AB767" t="b">
        <v>0</v>
      </c>
      <c r="AC767" t="b">
        <v>0</v>
      </c>
      <c r="AD767" t="b">
        <v>0</v>
      </c>
      <c r="AE767" t="b">
        <v>0</v>
      </c>
      <c r="AF767" t="b">
        <v>0</v>
      </c>
      <c r="AG767" t="b">
        <v>0</v>
      </c>
      <c r="AH767">
        <v>1</v>
      </c>
      <c r="AI767" t="b">
        <v>0</v>
      </c>
      <c r="AJ767" t="b">
        <v>1</v>
      </c>
      <c r="AK767">
        <v>1104</v>
      </c>
      <c r="AL767">
        <v>0</v>
      </c>
      <c r="AM767" t="s">
        <v>852</v>
      </c>
    </row>
    <row r="768" spans="1:39" x14ac:dyDescent="0.25">
      <c r="A768" t="s">
        <v>711</v>
      </c>
      <c r="B768" t="s">
        <v>712</v>
      </c>
      <c r="C768">
        <v>125</v>
      </c>
      <c r="D768">
        <v>0</v>
      </c>
      <c r="E768" t="s">
        <v>495</v>
      </c>
      <c r="F768" t="s">
        <v>102</v>
      </c>
      <c r="G768" t="b">
        <v>0</v>
      </c>
      <c r="H768" t="b">
        <v>0</v>
      </c>
      <c r="I768" t="b">
        <v>0</v>
      </c>
      <c r="J768" t="b">
        <v>0</v>
      </c>
      <c r="K768" t="b">
        <v>0</v>
      </c>
      <c r="L768" t="b">
        <v>0</v>
      </c>
      <c r="M768" t="b">
        <v>1</v>
      </c>
      <c r="N768" t="b">
        <v>0</v>
      </c>
      <c r="O768" t="b">
        <v>1</v>
      </c>
      <c r="P768">
        <v>0</v>
      </c>
      <c r="Q768" t="b">
        <v>1</v>
      </c>
      <c r="R768" t="b">
        <v>0</v>
      </c>
      <c r="S768" t="b">
        <v>0</v>
      </c>
      <c r="T768" t="b">
        <v>0</v>
      </c>
      <c r="U768" t="b">
        <v>0</v>
      </c>
      <c r="V768" t="b">
        <v>1</v>
      </c>
      <c r="W768" t="b">
        <v>1</v>
      </c>
      <c r="X768" t="b">
        <v>1</v>
      </c>
      <c r="Y768" t="b">
        <v>0</v>
      </c>
      <c r="Z768" t="b">
        <v>0</v>
      </c>
      <c r="AA768" t="b">
        <v>0</v>
      </c>
      <c r="AB768" t="b">
        <v>0</v>
      </c>
      <c r="AC768" t="b">
        <v>0</v>
      </c>
      <c r="AD768" t="b">
        <v>0</v>
      </c>
      <c r="AE768" t="b">
        <v>0</v>
      </c>
      <c r="AF768" t="b">
        <v>0</v>
      </c>
      <c r="AG768" t="b">
        <v>0</v>
      </c>
      <c r="AH768">
        <v>0</v>
      </c>
      <c r="AI768" t="b">
        <v>0</v>
      </c>
      <c r="AJ768" t="b">
        <v>1</v>
      </c>
      <c r="AK768">
        <v>658</v>
      </c>
      <c r="AL768">
        <v>0</v>
      </c>
      <c r="AM768" t="s">
        <v>853</v>
      </c>
    </row>
    <row r="769" spans="1:39" x14ac:dyDescent="0.25">
      <c r="A769" t="s">
        <v>711</v>
      </c>
      <c r="B769" t="s">
        <v>712</v>
      </c>
      <c r="C769">
        <v>427</v>
      </c>
      <c r="D769">
        <v>0</v>
      </c>
      <c r="E769" t="s">
        <v>854</v>
      </c>
      <c r="F769" t="s">
        <v>101</v>
      </c>
      <c r="G769" t="b">
        <v>1</v>
      </c>
      <c r="H769" t="b">
        <v>0</v>
      </c>
      <c r="I769" t="b">
        <v>0</v>
      </c>
      <c r="J769" t="b">
        <v>0</v>
      </c>
      <c r="K769" t="b">
        <v>0</v>
      </c>
      <c r="L769" t="b">
        <v>0</v>
      </c>
      <c r="M769" t="b">
        <v>0</v>
      </c>
      <c r="N769" t="b">
        <v>0</v>
      </c>
      <c r="O769" t="b">
        <v>0</v>
      </c>
      <c r="P769">
        <v>2</v>
      </c>
      <c r="Q769" t="b">
        <v>0</v>
      </c>
      <c r="R769" t="b">
        <v>0</v>
      </c>
      <c r="S769" t="b">
        <v>0</v>
      </c>
      <c r="T769" t="b">
        <v>0</v>
      </c>
      <c r="U769" t="b">
        <v>0</v>
      </c>
      <c r="V769" t="b">
        <v>0</v>
      </c>
      <c r="W769" t="b">
        <v>0</v>
      </c>
      <c r="X769" t="b">
        <v>0</v>
      </c>
      <c r="Y769" t="b">
        <v>0</v>
      </c>
      <c r="Z769" t="b">
        <v>0</v>
      </c>
      <c r="AA769" t="b">
        <v>0</v>
      </c>
      <c r="AB769" t="b">
        <v>0</v>
      </c>
      <c r="AC769" t="b">
        <v>0</v>
      </c>
      <c r="AD769" t="b">
        <v>0</v>
      </c>
      <c r="AE769" t="b">
        <v>0</v>
      </c>
      <c r="AF769" t="b">
        <v>1</v>
      </c>
      <c r="AG769" t="b">
        <v>0</v>
      </c>
      <c r="AH769">
        <v>0</v>
      </c>
      <c r="AI769" t="b">
        <v>0</v>
      </c>
      <c r="AJ769" t="b">
        <v>0</v>
      </c>
      <c r="AK769">
        <v>331</v>
      </c>
      <c r="AL769">
        <v>0</v>
      </c>
      <c r="AM769" t="s">
        <v>855</v>
      </c>
    </row>
    <row r="770" spans="1:39" x14ac:dyDescent="0.25">
      <c r="A770" t="s">
        <v>711</v>
      </c>
      <c r="B770" t="s">
        <v>712</v>
      </c>
      <c r="C770">
        <v>171</v>
      </c>
      <c r="D770">
        <v>0</v>
      </c>
      <c r="E770" t="s">
        <v>169</v>
      </c>
      <c r="F770" t="s">
        <v>101</v>
      </c>
      <c r="G770" t="b">
        <v>0</v>
      </c>
      <c r="H770" t="b">
        <v>0</v>
      </c>
      <c r="I770" t="b">
        <v>0</v>
      </c>
      <c r="J770" t="b">
        <v>0</v>
      </c>
      <c r="K770" t="b">
        <v>0</v>
      </c>
      <c r="L770" t="b">
        <v>0</v>
      </c>
      <c r="M770" t="b">
        <v>0</v>
      </c>
      <c r="N770" t="b">
        <v>0</v>
      </c>
      <c r="O770" t="b">
        <v>0</v>
      </c>
      <c r="P770">
        <v>0</v>
      </c>
      <c r="Q770" t="b">
        <v>0</v>
      </c>
      <c r="R770" t="b">
        <v>0</v>
      </c>
      <c r="S770" t="b">
        <v>0</v>
      </c>
      <c r="T770" t="b">
        <v>0</v>
      </c>
      <c r="U770" t="b">
        <v>0</v>
      </c>
      <c r="V770" t="b">
        <v>0</v>
      </c>
      <c r="W770" t="b">
        <v>0</v>
      </c>
      <c r="X770" t="b">
        <v>0</v>
      </c>
      <c r="Y770" t="b">
        <v>0</v>
      </c>
      <c r="Z770" t="b">
        <v>0</v>
      </c>
      <c r="AA770" t="b">
        <v>0</v>
      </c>
      <c r="AB770" t="b">
        <v>0</v>
      </c>
      <c r="AC770" t="b">
        <v>0</v>
      </c>
      <c r="AD770" t="b">
        <v>0</v>
      </c>
      <c r="AE770" t="b">
        <v>0</v>
      </c>
      <c r="AF770" t="b">
        <v>1</v>
      </c>
      <c r="AG770" t="b">
        <v>0</v>
      </c>
      <c r="AH770">
        <v>0</v>
      </c>
      <c r="AI770" t="b">
        <v>0</v>
      </c>
      <c r="AJ770" t="b">
        <v>1</v>
      </c>
      <c r="AK770">
        <v>96</v>
      </c>
      <c r="AL770">
        <v>0</v>
      </c>
      <c r="AM770" t="s">
        <v>828</v>
      </c>
    </row>
    <row r="771" spans="1:39" x14ac:dyDescent="0.25">
      <c r="A771" t="s">
        <v>711</v>
      </c>
      <c r="B771" t="s">
        <v>712</v>
      </c>
      <c r="C771">
        <v>765</v>
      </c>
      <c r="D771">
        <v>0</v>
      </c>
      <c r="E771" t="s">
        <v>393</v>
      </c>
      <c r="F771" t="s">
        <v>101</v>
      </c>
      <c r="G771" t="b">
        <v>0</v>
      </c>
      <c r="H771" t="b">
        <v>0</v>
      </c>
      <c r="I771" t="b">
        <v>0</v>
      </c>
      <c r="J771" t="b">
        <v>0</v>
      </c>
      <c r="K771" t="b">
        <v>0</v>
      </c>
      <c r="L771" t="b">
        <v>0</v>
      </c>
      <c r="M771" t="b">
        <v>0</v>
      </c>
      <c r="N771" t="b">
        <v>1</v>
      </c>
      <c r="O771" t="b">
        <v>0</v>
      </c>
      <c r="P771">
        <v>0</v>
      </c>
      <c r="Q771" t="b">
        <v>0</v>
      </c>
      <c r="R771" t="b">
        <v>0</v>
      </c>
      <c r="S771" t="b">
        <v>0</v>
      </c>
      <c r="T771" t="b">
        <v>0</v>
      </c>
      <c r="U771" t="b">
        <v>0</v>
      </c>
      <c r="V771" t="b">
        <v>0</v>
      </c>
      <c r="W771" t="b">
        <v>0</v>
      </c>
      <c r="X771" t="b">
        <v>0</v>
      </c>
      <c r="Y771" t="b">
        <v>0</v>
      </c>
      <c r="Z771" t="b">
        <v>0</v>
      </c>
      <c r="AA771" t="b">
        <v>0</v>
      </c>
      <c r="AB771" t="b">
        <v>0</v>
      </c>
      <c r="AC771" t="b">
        <v>0</v>
      </c>
      <c r="AD771" t="b">
        <v>0</v>
      </c>
      <c r="AE771" t="b">
        <v>0</v>
      </c>
      <c r="AF771" t="b">
        <v>0</v>
      </c>
      <c r="AG771" t="b">
        <v>1</v>
      </c>
      <c r="AH771">
        <v>2</v>
      </c>
      <c r="AI771" t="b">
        <v>0</v>
      </c>
      <c r="AJ771" t="b">
        <v>1</v>
      </c>
      <c r="AK771">
        <v>2177</v>
      </c>
      <c r="AL771">
        <v>1</v>
      </c>
      <c r="AM771" t="s">
        <v>856</v>
      </c>
    </row>
    <row r="772" spans="1:39" x14ac:dyDescent="0.25">
      <c r="A772" t="s">
        <v>711</v>
      </c>
      <c r="B772" t="s">
        <v>712</v>
      </c>
      <c r="C772">
        <v>689</v>
      </c>
      <c r="D772">
        <v>0</v>
      </c>
      <c r="E772" t="s">
        <v>169</v>
      </c>
      <c r="F772" t="s">
        <v>101</v>
      </c>
      <c r="G772" t="b">
        <v>1</v>
      </c>
      <c r="H772" t="b">
        <v>0</v>
      </c>
      <c r="I772" t="b">
        <v>0</v>
      </c>
      <c r="J772" t="b">
        <v>0</v>
      </c>
      <c r="K772" t="b">
        <v>0</v>
      </c>
      <c r="L772" t="b">
        <v>0</v>
      </c>
      <c r="M772" t="b">
        <v>0</v>
      </c>
      <c r="N772" t="b">
        <v>0</v>
      </c>
      <c r="O772" t="b">
        <v>0</v>
      </c>
      <c r="P772">
        <v>0</v>
      </c>
      <c r="Q772" t="b">
        <v>0</v>
      </c>
      <c r="R772" t="b">
        <v>0</v>
      </c>
      <c r="S772" t="b">
        <v>0</v>
      </c>
      <c r="T772" t="b">
        <v>0</v>
      </c>
      <c r="U772" t="b">
        <v>0</v>
      </c>
      <c r="V772" t="b">
        <v>0</v>
      </c>
      <c r="W772" t="b">
        <v>0</v>
      </c>
      <c r="X772" t="b">
        <v>0</v>
      </c>
      <c r="Y772" t="b">
        <v>0</v>
      </c>
      <c r="Z772" t="b">
        <v>0</v>
      </c>
      <c r="AA772" t="b">
        <v>0</v>
      </c>
      <c r="AB772" t="b">
        <v>0</v>
      </c>
      <c r="AC772" t="b">
        <v>0</v>
      </c>
      <c r="AD772" t="b">
        <v>0</v>
      </c>
      <c r="AE772" t="b">
        <v>0</v>
      </c>
      <c r="AF772" t="b">
        <v>1</v>
      </c>
      <c r="AG772" t="b">
        <v>0</v>
      </c>
      <c r="AH772">
        <v>0</v>
      </c>
      <c r="AI772" t="b">
        <v>0</v>
      </c>
      <c r="AJ772" t="b">
        <v>0</v>
      </c>
      <c r="AK772">
        <v>119</v>
      </c>
      <c r="AL772">
        <v>0</v>
      </c>
      <c r="AM772" t="s">
        <v>857</v>
      </c>
    </row>
    <row r="773" spans="1:39" x14ac:dyDescent="0.25">
      <c r="A773" t="s">
        <v>711</v>
      </c>
      <c r="B773" t="s">
        <v>712</v>
      </c>
      <c r="C773">
        <v>1065</v>
      </c>
      <c r="D773">
        <v>0</v>
      </c>
      <c r="E773" t="s">
        <v>160</v>
      </c>
      <c r="F773" t="s">
        <v>101</v>
      </c>
      <c r="G773" t="b">
        <v>0</v>
      </c>
      <c r="H773" t="b">
        <v>0</v>
      </c>
      <c r="I773" t="b">
        <v>0</v>
      </c>
      <c r="J773" t="b">
        <v>0</v>
      </c>
      <c r="K773" t="b">
        <v>0</v>
      </c>
      <c r="L773" t="b">
        <v>0</v>
      </c>
      <c r="M773" t="b">
        <v>0</v>
      </c>
      <c r="N773" t="b">
        <v>0</v>
      </c>
      <c r="O773" t="b">
        <v>1</v>
      </c>
      <c r="P773">
        <v>0</v>
      </c>
      <c r="Q773" t="b">
        <v>0</v>
      </c>
      <c r="R773" t="b">
        <v>0</v>
      </c>
      <c r="S773" t="b">
        <v>0</v>
      </c>
      <c r="T773" t="b">
        <v>0</v>
      </c>
      <c r="U773" t="b">
        <v>0</v>
      </c>
      <c r="V773" t="b">
        <v>0</v>
      </c>
      <c r="W773" t="b">
        <v>0</v>
      </c>
      <c r="X773" t="b">
        <v>0</v>
      </c>
      <c r="Y773" t="b">
        <v>0</v>
      </c>
      <c r="Z773" t="b">
        <v>0</v>
      </c>
      <c r="AA773" t="b">
        <v>0</v>
      </c>
      <c r="AB773" t="b">
        <v>0</v>
      </c>
      <c r="AC773" t="b">
        <v>0</v>
      </c>
      <c r="AD773" t="b">
        <v>0</v>
      </c>
      <c r="AE773" t="b">
        <v>0</v>
      </c>
      <c r="AF773" t="b">
        <v>0</v>
      </c>
      <c r="AG773" t="b">
        <v>0</v>
      </c>
      <c r="AH773">
        <v>0</v>
      </c>
      <c r="AI773" t="b">
        <v>0</v>
      </c>
      <c r="AJ773" t="b">
        <v>1</v>
      </c>
      <c r="AK773">
        <v>312</v>
      </c>
      <c r="AL773">
        <v>0</v>
      </c>
      <c r="AM773" t="s">
        <v>858</v>
      </c>
    </row>
    <row r="774" spans="1:39" x14ac:dyDescent="0.25">
      <c r="A774" t="s">
        <v>711</v>
      </c>
      <c r="B774" t="s">
        <v>712</v>
      </c>
      <c r="C774">
        <v>154</v>
      </c>
      <c r="D774">
        <v>0</v>
      </c>
      <c r="E774" t="s">
        <v>762</v>
      </c>
      <c r="F774" t="s">
        <v>102</v>
      </c>
      <c r="G774" t="b">
        <v>0</v>
      </c>
      <c r="H774" t="b">
        <v>0</v>
      </c>
      <c r="I774" t="b">
        <v>0</v>
      </c>
      <c r="J774" t="b">
        <v>0</v>
      </c>
      <c r="K774" t="b">
        <v>1</v>
      </c>
      <c r="L774" t="b">
        <v>0</v>
      </c>
      <c r="M774" t="b">
        <v>0</v>
      </c>
      <c r="N774" t="b">
        <v>0</v>
      </c>
      <c r="O774" t="b">
        <v>1</v>
      </c>
      <c r="P774">
        <v>3</v>
      </c>
      <c r="Q774" t="b">
        <v>0</v>
      </c>
      <c r="R774" t="b">
        <v>0</v>
      </c>
      <c r="S774" t="b">
        <v>0</v>
      </c>
      <c r="T774" t="b">
        <v>0</v>
      </c>
      <c r="U774" t="b">
        <v>0</v>
      </c>
      <c r="V774" t="b">
        <v>1</v>
      </c>
      <c r="W774" t="b">
        <v>1</v>
      </c>
      <c r="X774" t="b">
        <v>1</v>
      </c>
      <c r="Y774" t="b">
        <v>0</v>
      </c>
      <c r="Z774" t="b">
        <v>0</v>
      </c>
      <c r="AA774" t="b">
        <v>0</v>
      </c>
      <c r="AB774" t="b">
        <v>0</v>
      </c>
      <c r="AC774" t="b">
        <v>0</v>
      </c>
      <c r="AD774" t="b">
        <v>0</v>
      </c>
      <c r="AE774" t="b">
        <v>0</v>
      </c>
      <c r="AF774" t="b">
        <v>0</v>
      </c>
      <c r="AG774" t="b">
        <v>0</v>
      </c>
      <c r="AH774">
        <v>0</v>
      </c>
      <c r="AI774" t="b">
        <v>0</v>
      </c>
      <c r="AJ774" t="b">
        <v>1</v>
      </c>
      <c r="AK774">
        <v>840</v>
      </c>
      <c r="AL774">
        <v>0</v>
      </c>
      <c r="AM774" t="s">
        <v>859</v>
      </c>
    </row>
    <row r="775" spans="1:39" x14ac:dyDescent="0.25">
      <c r="A775" t="s">
        <v>711</v>
      </c>
      <c r="B775" t="s">
        <v>712</v>
      </c>
      <c r="C775">
        <v>177</v>
      </c>
      <c r="D775">
        <v>0</v>
      </c>
      <c r="E775" t="s">
        <v>169</v>
      </c>
      <c r="F775" t="s">
        <v>101</v>
      </c>
      <c r="G775" t="b">
        <v>1</v>
      </c>
      <c r="H775" t="b">
        <v>0</v>
      </c>
      <c r="I775" t="b">
        <v>0</v>
      </c>
      <c r="J775" t="b">
        <v>0</v>
      </c>
      <c r="K775" t="b">
        <v>0</v>
      </c>
      <c r="L775" t="b">
        <v>0</v>
      </c>
      <c r="M775" t="b">
        <v>0</v>
      </c>
      <c r="N775" t="b">
        <v>0</v>
      </c>
      <c r="O775" t="b">
        <v>0</v>
      </c>
      <c r="P775">
        <v>0</v>
      </c>
      <c r="Q775" t="b">
        <v>0</v>
      </c>
      <c r="R775" t="b">
        <v>0</v>
      </c>
      <c r="S775" t="b">
        <v>0</v>
      </c>
      <c r="T775" t="b">
        <v>0</v>
      </c>
      <c r="U775" t="b">
        <v>0</v>
      </c>
      <c r="V775" t="b">
        <v>0</v>
      </c>
      <c r="W775" t="b">
        <v>0</v>
      </c>
      <c r="X775" t="b">
        <v>0</v>
      </c>
      <c r="Y775" t="b">
        <v>0</v>
      </c>
      <c r="Z775" t="b">
        <v>0</v>
      </c>
      <c r="AA775" t="b">
        <v>0</v>
      </c>
      <c r="AB775" t="b">
        <v>0</v>
      </c>
      <c r="AC775" t="b">
        <v>0</v>
      </c>
      <c r="AD775" t="b">
        <v>0</v>
      </c>
      <c r="AE775" t="b">
        <v>0</v>
      </c>
      <c r="AF775" t="b">
        <v>1</v>
      </c>
      <c r="AG775" t="b">
        <v>0</v>
      </c>
      <c r="AH775">
        <v>0</v>
      </c>
      <c r="AI775" t="b">
        <v>0</v>
      </c>
      <c r="AJ775" t="b">
        <v>0</v>
      </c>
      <c r="AK775">
        <v>466</v>
      </c>
      <c r="AL775">
        <v>0</v>
      </c>
      <c r="AM775" t="s">
        <v>860</v>
      </c>
    </row>
    <row r="776" spans="1:39" x14ac:dyDescent="0.25">
      <c r="A776" t="s">
        <v>711</v>
      </c>
      <c r="B776" t="s">
        <v>712</v>
      </c>
      <c r="C776">
        <v>121</v>
      </c>
      <c r="D776">
        <v>0</v>
      </c>
      <c r="E776" t="s">
        <v>19</v>
      </c>
      <c r="F776" t="s">
        <v>101</v>
      </c>
      <c r="G776" t="b">
        <v>0</v>
      </c>
      <c r="H776" t="b">
        <v>0</v>
      </c>
      <c r="I776" t="b">
        <v>0</v>
      </c>
      <c r="J776" t="b">
        <v>0</v>
      </c>
      <c r="K776" t="b">
        <v>0</v>
      </c>
      <c r="L776" t="b">
        <v>0</v>
      </c>
      <c r="M776" t="b">
        <v>0</v>
      </c>
      <c r="N776" t="b">
        <v>0</v>
      </c>
      <c r="O776" t="b">
        <v>0</v>
      </c>
      <c r="P776">
        <v>0</v>
      </c>
      <c r="Q776" t="b">
        <v>0</v>
      </c>
      <c r="R776" t="b">
        <v>0</v>
      </c>
      <c r="S776" t="b">
        <v>0</v>
      </c>
      <c r="T776" t="b">
        <v>0</v>
      </c>
      <c r="U776" t="b">
        <v>0</v>
      </c>
      <c r="V776" t="b">
        <v>0</v>
      </c>
      <c r="W776" t="b">
        <v>0</v>
      </c>
      <c r="X776" t="b">
        <v>0</v>
      </c>
      <c r="Y776" t="b">
        <v>0</v>
      </c>
      <c r="Z776" t="b">
        <v>0</v>
      </c>
      <c r="AA776" t="b">
        <v>0</v>
      </c>
      <c r="AB776" t="b">
        <v>0</v>
      </c>
      <c r="AC776" t="b">
        <v>0</v>
      </c>
      <c r="AD776" t="b">
        <v>0</v>
      </c>
      <c r="AE776" t="b">
        <v>0</v>
      </c>
      <c r="AF776" t="b">
        <v>0</v>
      </c>
      <c r="AG776" t="b">
        <v>0</v>
      </c>
      <c r="AH776">
        <v>0</v>
      </c>
      <c r="AI776" t="b">
        <v>0</v>
      </c>
      <c r="AJ776" t="b">
        <v>1</v>
      </c>
      <c r="AK776">
        <v>4602</v>
      </c>
      <c r="AL776">
        <v>0</v>
      </c>
      <c r="AM776" t="s">
        <v>171</v>
      </c>
    </row>
    <row r="777" spans="1:39" x14ac:dyDescent="0.25">
      <c r="A777" t="s">
        <v>711</v>
      </c>
      <c r="B777" t="s">
        <v>712</v>
      </c>
      <c r="C777">
        <v>995</v>
      </c>
      <c r="D777">
        <v>0</v>
      </c>
      <c r="E777" t="s">
        <v>241</v>
      </c>
      <c r="F777" t="s">
        <v>101</v>
      </c>
      <c r="G777" t="b">
        <v>0</v>
      </c>
      <c r="H777" t="b">
        <v>0</v>
      </c>
      <c r="I777" t="b">
        <v>0</v>
      </c>
      <c r="J777" t="b">
        <v>0</v>
      </c>
      <c r="K777" t="b">
        <v>0</v>
      </c>
      <c r="L777" t="b">
        <v>0</v>
      </c>
      <c r="M777" t="b">
        <v>0</v>
      </c>
      <c r="N777" t="b">
        <v>0</v>
      </c>
      <c r="O777" t="b">
        <v>1</v>
      </c>
      <c r="P777">
        <v>0</v>
      </c>
      <c r="Q777" t="b">
        <v>0</v>
      </c>
      <c r="R777" t="b">
        <v>1</v>
      </c>
      <c r="S777" t="b">
        <v>0</v>
      </c>
      <c r="T777" t="b">
        <v>0</v>
      </c>
      <c r="U777" t="b">
        <v>0</v>
      </c>
      <c r="V777" t="b">
        <v>0</v>
      </c>
      <c r="W777" t="b">
        <v>0</v>
      </c>
      <c r="X777" t="b">
        <v>0</v>
      </c>
      <c r="Y777" t="b">
        <v>0</v>
      </c>
      <c r="Z777" t="b">
        <v>0</v>
      </c>
      <c r="AA777" t="b">
        <v>0</v>
      </c>
      <c r="AB777" t="b">
        <v>0</v>
      </c>
      <c r="AC777" t="b">
        <v>0</v>
      </c>
      <c r="AD777" t="b">
        <v>0</v>
      </c>
      <c r="AE777" t="b">
        <v>0</v>
      </c>
      <c r="AF777" t="b">
        <v>0</v>
      </c>
      <c r="AG777" t="b">
        <v>0</v>
      </c>
      <c r="AH777">
        <v>1</v>
      </c>
      <c r="AI777" t="b">
        <v>1</v>
      </c>
      <c r="AJ777" t="b">
        <v>0</v>
      </c>
      <c r="AK777">
        <v>825</v>
      </c>
      <c r="AL777">
        <v>0</v>
      </c>
      <c r="AM777" t="s">
        <v>751</v>
      </c>
    </row>
    <row r="778" spans="1:39" x14ac:dyDescent="0.25">
      <c r="A778" t="s">
        <v>711</v>
      </c>
      <c r="B778" t="s">
        <v>712</v>
      </c>
      <c r="C778">
        <v>422</v>
      </c>
      <c r="D778">
        <v>0</v>
      </c>
      <c r="E778" t="s">
        <v>733</v>
      </c>
      <c r="F778" t="s">
        <v>101</v>
      </c>
      <c r="G778" t="b">
        <v>1</v>
      </c>
      <c r="H778" t="b">
        <v>0</v>
      </c>
      <c r="I778" t="b">
        <v>0</v>
      </c>
      <c r="J778" t="b">
        <v>0</v>
      </c>
      <c r="K778" t="b">
        <v>0</v>
      </c>
      <c r="L778" t="b">
        <v>0</v>
      </c>
      <c r="M778" t="b">
        <v>0</v>
      </c>
      <c r="N778" t="b">
        <v>0</v>
      </c>
      <c r="O778" t="b">
        <v>0</v>
      </c>
      <c r="P778">
        <v>0</v>
      </c>
      <c r="Q778" t="b">
        <v>0</v>
      </c>
      <c r="R778" t="b">
        <v>1</v>
      </c>
      <c r="S778" t="b">
        <v>0</v>
      </c>
      <c r="T778" t="b">
        <v>0</v>
      </c>
      <c r="U778" t="b">
        <v>0</v>
      </c>
      <c r="V778" t="b">
        <v>0</v>
      </c>
      <c r="W778" t="b">
        <v>0</v>
      </c>
      <c r="X778" t="b">
        <v>0</v>
      </c>
      <c r="Y778" t="b">
        <v>0</v>
      </c>
      <c r="Z778" t="b">
        <v>0</v>
      </c>
      <c r="AA778" t="b">
        <v>0</v>
      </c>
      <c r="AB778" t="b">
        <v>0</v>
      </c>
      <c r="AC778" t="b">
        <v>0</v>
      </c>
      <c r="AD778" t="b">
        <v>0</v>
      </c>
      <c r="AE778" t="b">
        <v>0</v>
      </c>
      <c r="AF778" t="b">
        <v>1</v>
      </c>
      <c r="AG778" t="b">
        <v>0</v>
      </c>
      <c r="AH778">
        <v>1</v>
      </c>
      <c r="AI778" t="b">
        <v>0</v>
      </c>
      <c r="AJ778" t="b">
        <v>0</v>
      </c>
      <c r="AK778">
        <v>31</v>
      </c>
      <c r="AL778">
        <v>0</v>
      </c>
      <c r="AM778" t="s">
        <v>772</v>
      </c>
    </row>
    <row r="779" spans="1:39" x14ac:dyDescent="0.25">
      <c r="A779" t="s">
        <v>711</v>
      </c>
      <c r="B779" t="s">
        <v>712</v>
      </c>
      <c r="C779">
        <v>952</v>
      </c>
      <c r="D779">
        <v>0</v>
      </c>
      <c r="E779" t="s">
        <v>169</v>
      </c>
      <c r="F779" t="s">
        <v>101</v>
      </c>
      <c r="G779" t="b">
        <v>1</v>
      </c>
      <c r="H779" t="b">
        <v>0</v>
      </c>
      <c r="I779" t="b">
        <v>0</v>
      </c>
      <c r="J779" t="b">
        <v>0</v>
      </c>
      <c r="K779" t="b">
        <v>0</v>
      </c>
      <c r="L779" t="b">
        <v>0</v>
      </c>
      <c r="M779" t="b">
        <v>0</v>
      </c>
      <c r="N779" t="b">
        <v>0</v>
      </c>
      <c r="O779" t="b">
        <v>0</v>
      </c>
      <c r="P779">
        <v>0</v>
      </c>
      <c r="Q779" t="b">
        <v>0</v>
      </c>
      <c r="R779" t="b">
        <v>0</v>
      </c>
      <c r="S779" t="b">
        <v>0</v>
      </c>
      <c r="T779" t="b">
        <v>0</v>
      </c>
      <c r="U779" t="b">
        <v>0</v>
      </c>
      <c r="V779" t="b">
        <v>0</v>
      </c>
      <c r="W779" t="b">
        <v>0</v>
      </c>
      <c r="X779" t="b">
        <v>0</v>
      </c>
      <c r="Y779" t="b">
        <v>0</v>
      </c>
      <c r="Z779" t="b">
        <v>0</v>
      </c>
      <c r="AA779" t="b">
        <v>0</v>
      </c>
      <c r="AB779" t="b">
        <v>0</v>
      </c>
      <c r="AC779" t="b">
        <v>0</v>
      </c>
      <c r="AD779" t="b">
        <v>0</v>
      </c>
      <c r="AE779" t="b">
        <v>0</v>
      </c>
      <c r="AF779" t="b">
        <v>1</v>
      </c>
      <c r="AG779" t="b">
        <v>0</v>
      </c>
      <c r="AH779">
        <v>0</v>
      </c>
      <c r="AI779" t="b">
        <v>0</v>
      </c>
      <c r="AJ779" t="b">
        <v>0</v>
      </c>
      <c r="AK779">
        <v>310</v>
      </c>
      <c r="AL779">
        <v>0</v>
      </c>
      <c r="AM779" t="s">
        <v>861</v>
      </c>
    </row>
    <row r="780" spans="1:39" x14ac:dyDescent="0.25">
      <c r="A780" t="s">
        <v>711</v>
      </c>
      <c r="B780" t="s">
        <v>712</v>
      </c>
      <c r="C780">
        <v>230</v>
      </c>
      <c r="D780">
        <v>0</v>
      </c>
      <c r="E780" t="s">
        <v>854</v>
      </c>
      <c r="F780" t="s">
        <v>101</v>
      </c>
      <c r="G780" t="b">
        <v>1</v>
      </c>
      <c r="H780" t="b">
        <v>0</v>
      </c>
      <c r="I780" t="b">
        <v>0</v>
      </c>
      <c r="J780" t="b">
        <v>0</v>
      </c>
      <c r="K780" t="b">
        <v>0</v>
      </c>
      <c r="L780" t="b">
        <v>0</v>
      </c>
      <c r="M780" t="b">
        <v>0</v>
      </c>
      <c r="N780" t="b">
        <v>0</v>
      </c>
      <c r="O780" t="b">
        <v>0</v>
      </c>
      <c r="P780">
        <v>2</v>
      </c>
      <c r="Q780" t="b">
        <v>0</v>
      </c>
      <c r="R780" t="b">
        <v>0</v>
      </c>
      <c r="S780" t="b">
        <v>0</v>
      </c>
      <c r="T780" t="b">
        <v>0</v>
      </c>
      <c r="U780" t="b">
        <v>0</v>
      </c>
      <c r="V780" t="b">
        <v>0</v>
      </c>
      <c r="W780" t="b">
        <v>0</v>
      </c>
      <c r="X780" t="b">
        <v>0</v>
      </c>
      <c r="Y780" t="b">
        <v>0</v>
      </c>
      <c r="Z780" t="b">
        <v>0</v>
      </c>
      <c r="AA780" t="b">
        <v>0</v>
      </c>
      <c r="AB780" t="b">
        <v>0</v>
      </c>
      <c r="AC780" t="b">
        <v>0</v>
      </c>
      <c r="AD780" t="b">
        <v>0</v>
      </c>
      <c r="AE780" t="b">
        <v>0</v>
      </c>
      <c r="AF780" t="b">
        <v>1</v>
      </c>
      <c r="AG780" t="b">
        <v>0</v>
      </c>
      <c r="AH780">
        <v>0</v>
      </c>
      <c r="AI780" t="b">
        <v>0</v>
      </c>
      <c r="AJ780" t="b">
        <v>0</v>
      </c>
      <c r="AK780">
        <v>19</v>
      </c>
      <c r="AL780">
        <v>0</v>
      </c>
      <c r="AM780" t="s">
        <v>176</v>
      </c>
    </row>
    <row r="781" spans="1:39" x14ac:dyDescent="0.25">
      <c r="A781" t="s">
        <v>711</v>
      </c>
      <c r="B781" t="s">
        <v>712</v>
      </c>
      <c r="C781">
        <v>380</v>
      </c>
      <c r="D781">
        <v>0</v>
      </c>
      <c r="E781" t="s">
        <v>393</v>
      </c>
      <c r="F781" t="s">
        <v>101</v>
      </c>
      <c r="G781" t="b">
        <v>0</v>
      </c>
      <c r="H781" t="b">
        <v>0</v>
      </c>
      <c r="I781" t="b">
        <v>0</v>
      </c>
      <c r="J781" t="b">
        <v>0</v>
      </c>
      <c r="K781" t="b">
        <v>0</v>
      </c>
      <c r="L781" t="b">
        <v>0</v>
      </c>
      <c r="M781" t="b">
        <v>0</v>
      </c>
      <c r="N781" t="b">
        <v>1</v>
      </c>
      <c r="O781" t="b">
        <v>0</v>
      </c>
      <c r="P781">
        <v>0</v>
      </c>
      <c r="Q781" t="b">
        <v>0</v>
      </c>
      <c r="R781" t="b">
        <v>0</v>
      </c>
      <c r="S781" t="b">
        <v>0</v>
      </c>
      <c r="T781" t="b">
        <v>0</v>
      </c>
      <c r="U781" t="b">
        <v>0</v>
      </c>
      <c r="V781" t="b">
        <v>0</v>
      </c>
      <c r="W781" t="b">
        <v>0</v>
      </c>
      <c r="X781" t="b">
        <v>0</v>
      </c>
      <c r="Y781" t="b">
        <v>0</v>
      </c>
      <c r="Z781" t="b">
        <v>0</v>
      </c>
      <c r="AA781" t="b">
        <v>0</v>
      </c>
      <c r="AB781" t="b">
        <v>0</v>
      </c>
      <c r="AC781" t="b">
        <v>0</v>
      </c>
      <c r="AD781" t="b">
        <v>0</v>
      </c>
      <c r="AE781" t="b">
        <v>0</v>
      </c>
      <c r="AF781" t="b">
        <v>0</v>
      </c>
      <c r="AG781" t="b">
        <v>1</v>
      </c>
      <c r="AH781">
        <v>4</v>
      </c>
      <c r="AI781" t="b">
        <v>0</v>
      </c>
      <c r="AJ781" t="b">
        <v>1</v>
      </c>
      <c r="AK781">
        <v>669</v>
      </c>
      <c r="AL781">
        <v>1</v>
      </c>
      <c r="AM781" t="s">
        <v>862</v>
      </c>
    </row>
    <row r="782" spans="1:39" x14ac:dyDescent="0.25">
      <c r="A782" t="s">
        <v>711</v>
      </c>
      <c r="B782" t="s">
        <v>712</v>
      </c>
      <c r="C782">
        <v>669</v>
      </c>
      <c r="D782">
        <v>0</v>
      </c>
      <c r="E782" t="s">
        <v>393</v>
      </c>
      <c r="F782" t="s">
        <v>101</v>
      </c>
      <c r="G782" t="b">
        <v>0</v>
      </c>
      <c r="H782" t="b">
        <v>0</v>
      </c>
      <c r="I782" t="b">
        <v>0</v>
      </c>
      <c r="J782" t="b">
        <v>0</v>
      </c>
      <c r="K782" t="b">
        <v>0</v>
      </c>
      <c r="L782" t="b">
        <v>0</v>
      </c>
      <c r="M782" t="b">
        <v>0</v>
      </c>
      <c r="N782" t="b">
        <v>1</v>
      </c>
      <c r="O782" t="b">
        <v>0</v>
      </c>
      <c r="P782">
        <v>0</v>
      </c>
      <c r="Q782" t="b">
        <v>0</v>
      </c>
      <c r="R782" t="b">
        <v>0</v>
      </c>
      <c r="S782" t="b">
        <v>0</v>
      </c>
      <c r="T782" t="b">
        <v>0</v>
      </c>
      <c r="U782" t="b">
        <v>0</v>
      </c>
      <c r="V782" t="b">
        <v>0</v>
      </c>
      <c r="W782" t="b">
        <v>0</v>
      </c>
      <c r="X782" t="b">
        <v>0</v>
      </c>
      <c r="Y782" t="b">
        <v>0</v>
      </c>
      <c r="Z782" t="b">
        <v>0</v>
      </c>
      <c r="AA782" t="b">
        <v>0</v>
      </c>
      <c r="AB782" t="b">
        <v>0</v>
      </c>
      <c r="AC782" t="b">
        <v>0</v>
      </c>
      <c r="AD782" t="b">
        <v>0</v>
      </c>
      <c r="AE782" t="b">
        <v>0</v>
      </c>
      <c r="AF782" t="b">
        <v>0</v>
      </c>
      <c r="AG782" t="b">
        <v>1</v>
      </c>
      <c r="AH782">
        <v>2</v>
      </c>
      <c r="AI782" t="b">
        <v>0</v>
      </c>
      <c r="AJ782" t="b">
        <v>1</v>
      </c>
      <c r="AK782">
        <v>842</v>
      </c>
      <c r="AL782">
        <v>1</v>
      </c>
      <c r="AM782" t="s">
        <v>863</v>
      </c>
    </row>
    <row r="783" spans="1:39" x14ac:dyDescent="0.25">
      <c r="A783" t="s">
        <v>711</v>
      </c>
      <c r="B783" t="s">
        <v>712</v>
      </c>
      <c r="C783">
        <v>396</v>
      </c>
      <c r="D783">
        <v>0</v>
      </c>
      <c r="E783" t="s">
        <v>169</v>
      </c>
      <c r="F783" t="s">
        <v>101</v>
      </c>
      <c r="G783" t="b">
        <v>1</v>
      </c>
      <c r="H783" t="b">
        <v>0</v>
      </c>
      <c r="I783" t="b">
        <v>0</v>
      </c>
      <c r="J783" t="b">
        <v>0</v>
      </c>
      <c r="K783" t="b">
        <v>0</v>
      </c>
      <c r="L783" t="b">
        <v>0</v>
      </c>
      <c r="M783" t="b">
        <v>0</v>
      </c>
      <c r="N783" t="b">
        <v>0</v>
      </c>
      <c r="O783" t="b">
        <v>0</v>
      </c>
      <c r="P783">
        <v>0</v>
      </c>
      <c r="Q783" t="b">
        <v>0</v>
      </c>
      <c r="R783" t="b">
        <v>0</v>
      </c>
      <c r="S783" t="b">
        <v>0</v>
      </c>
      <c r="T783" t="b">
        <v>0</v>
      </c>
      <c r="U783" t="b">
        <v>0</v>
      </c>
      <c r="V783" t="b">
        <v>0</v>
      </c>
      <c r="W783" t="b">
        <v>0</v>
      </c>
      <c r="X783" t="b">
        <v>0</v>
      </c>
      <c r="Y783" t="b">
        <v>0</v>
      </c>
      <c r="Z783" t="b">
        <v>0</v>
      </c>
      <c r="AA783" t="b">
        <v>0</v>
      </c>
      <c r="AB783" t="b">
        <v>0</v>
      </c>
      <c r="AC783" t="b">
        <v>0</v>
      </c>
      <c r="AD783" t="b">
        <v>0</v>
      </c>
      <c r="AE783" t="b">
        <v>0</v>
      </c>
      <c r="AF783" t="b">
        <v>1</v>
      </c>
      <c r="AG783" t="b">
        <v>0</v>
      </c>
      <c r="AH783">
        <v>0</v>
      </c>
      <c r="AI783" t="b">
        <v>0</v>
      </c>
      <c r="AJ783" t="b">
        <v>0</v>
      </c>
      <c r="AK783">
        <v>144</v>
      </c>
      <c r="AL783">
        <v>0</v>
      </c>
      <c r="AM783" t="s">
        <v>864</v>
      </c>
    </row>
    <row r="784" spans="1:39" x14ac:dyDescent="0.25">
      <c r="A784" t="s">
        <v>711</v>
      </c>
      <c r="B784" t="s">
        <v>712</v>
      </c>
      <c r="C784">
        <v>845</v>
      </c>
      <c r="D784">
        <v>0</v>
      </c>
      <c r="E784" t="s">
        <v>162</v>
      </c>
      <c r="F784" t="s">
        <v>101</v>
      </c>
      <c r="G784" t="b">
        <v>0</v>
      </c>
      <c r="H784" t="b">
        <v>0</v>
      </c>
      <c r="I784" t="b">
        <v>0</v>
      </c>
      <c r="J784" t="b">
        <v>0</v>
      </c>
      <c r="K784" t="b">
        <v>0</v>
      </c>
      <c r="L784" t="b">
        <v>0</v>
      </c>
      <c r="M784" t="b">
        <v>0</v>
      </c>
      <c r="N784" t="b">
        <v>1</v>
      </c>
      <c r="O784" t="b">
        <v>1</v>
      </c>
      <c r="P784">
        <v>0</v>
      </c>
      <c r="Q784" t="b">
        <v>0</v>
      </c>
      <c r="R784" t="b">
        <v>0</v>
      </c>
      <c r="S784" t="b">
        <v>0</v>
      </c>
      <c r="T784" t="b">
        <v>0</v>
      </c>
      <c r="U784" t="b">
        <v>0</v>
      </c>
      <c r="V784" t="b">
        <v>0</v>
      </c>
      <c r="W784" t="b">
        <v>0</v>
      </c>
      <c r="X784" t="b">
        <v>0</v>
      </c>
      <c r="Y784" t="b">
        <v>0</v>
      </c>
      <c r="Z784" t="b">
        <v>0</v>
      </c>
      <c r="AA784" t="b">
        <v>0</v>
      </c>
      <c r="AB784" t="b">
        <v>0</v>
      </c>
      <c r="AC784" t="b">
        <v>0</v>
      </c>
      <c r="AD784" t="b">
        <v>0</v>
      </c>
      <c r="AE784" t="b">
        <v>0</v>
      </c>
      <c r="AF784" t="b">
        <v>0</v>
      </c>
      <c r="AG784" t="b">
        <v>1</v>
      </c>
      <c r="AH784">
        <v>2</v>
      </c>
      <c r="AI784" t="b">
        <v>0</v>
      </c>
      <c r="AJ784" t="b">
        <v>1</v>
      </c>
      <c r="AK784">
        <v>824</v>
      </c>
      <c r="AL784">
        <v>1</v>
      </c>
      <c r="AM784" t="s">
        <v>865</v>
      </c>
    </row>
    <row r="785" spans="1:39" x14ac:dyDescent="0.25">
      <c r="A785" t="s">
        <v>711</v>
      </c>
      <c r="B785" t="s">
        <v>712</v>
      </c>
      <c r="C785">
        <v>872</v>
      </c>
      <c r="D785">
        <v>0</v>
      </c>
      <c r="E785" t="s">
        <v>164</v>
      </c>
      <c r="F785" t="s">
        <v>101</v>
      </c>
      <c r="G785" t="b">
        <v>1</v>
      </c>
      <c r="H785" t="b">
        <v>0</v>
      </c>
      <c r="I785" t="b">
        <v>0</v>
      </c>
      <c r="J785" t="b">
        <v>0</v>
      </c>
      <c r="K785" t="b">
        <v>0</v>
      </c>
      <c r="L785" t="b">
        <v>0</v>
      </c>
      <c r="M785" t="b">
        <v>0</v>
      </c>
      <c r="N785" t="b">
        <v>0</v>
      </c>
      <c r="O785" t="b">
        <v>0</v>
      </c>
      <c r="P785">
        <v>0</v>
      </c>
      <c r="Q785" t="b">
        <v>0</v>
      </c>
      <c r="R785" t="b">
        <v>0</v>
      </c>
      <c r="S785" t="b">
        <v>0</v>
      </c>
      <c r="T785" t="b">
        <v>0</v>
      </c>
      <c r="U785" t="b">
        <v>0</v>
      </c>
      <c r="V785" t="b">
        <v>0</v>
      </c>
      <c r="W785" t="b">
        <v>0</v>
      </c>
      <c r="X785" t="b">
        <v>0</v>
      </c>
      <c r="Y785" t="b">
        <v>0</v>
      </c>
      <c r="Z785" t="b">
        <v>0</v>
      </c>
      <c r="AA785" t="b">
        <v>0</v>
      </c>
      <c r="AB785" t="b">
        <v>0</v>
      </c>
      <c r="AC785" t="b">
        <v>0</v>
      </c>
      <c r="AD785" t="b">
        <v>0</v>
      </c>
      <c r="AE785" t="b">
        <v>0</v>
      </c>
      <c r="AF785" t="b">
        <v>1</v>
      </c>
      <c r="AG785" t="b">
        <v>0</v>
      </c>
      <c r="AH785">
        <v>0</v>
      </c>
      <c r="AI785" t="b">
        <v>0</v>
      </c>
      <c r="AJ785" t="b">
        <v>0</v>
      </c>
      <c r="AK785">
        <v>26</v>
      </c>
      <c r="AL785">
        <v>0</v>
      </c>
      <c r="AM785" t="s">
        <v>747</v>
      </c>
    </row>
    <row r="786" spans="1:39" x14ac:dyDescent="0.25">
      <c r="A786" t="s">
        <v>711</v>
      </c>
      <c r="B786" t="s">
        <v>712</v>
      </c>
      <c r="C786">
        <v>378</v>
      </c>
      <c r="D786">
        <v>0</v>
      </c>
      <c r="E786" t="s">
        <v>275</v>
      </c>
      <c r="F786" t="s">
        <v>102</v>
      </c>
      <c r="G786" t="b">
        <v>0</v>
      </c>
      <c r="H786" t="b">
        <v>0</v>
      </c>
      <c r="I786" t="b">
        <v>0</v>
      </c>
      <c r="J786" t="b">
        <v>1</v>
      </c>
      <c r="K786" t="b">
        <v>1</v>
      </c>
      <c r="L786" t="b">
        <v>0</v>
      </c>
      <c r="M786" t="b">
        <v>1</v>
      </c>
      <c r="N786" t="b">
        <v>0</v>
      </c>
      <c r="O786" t="b">
        <v>1</v>
      </c>
      <c r="P786">
        <v>0</v>
      </c>
      <c r="Q786" t="b">
        <v>0</v>
      </c>
      <c r="R786" t="b">
        <v>0</v>
      </c>
      <c r="S786" t="b">
        <v>0</v>
      </c>
      <c r="T786" t="b">
        <v>0</v>
      </c>
      <c r="U786" t="b">
        <v>0</v>
      </c>
      <c r="V786" t="b">
        <v>1</v>
      </c>
      <c r="W786" t="b">
        <v>1</v>
      </c>
      <c r="X786" t="b">
        <v>1</v>
      </c>
      <c r="Y786" t="b">
        <v>0</v>
      </c>
      <c r="Z786" t="b">
        <v>0</v>
      </c>
      <c r="AA786" t="b">
        <v>0</v>
      </c>
      <c r="AB786" t="b">
        <v>0</v>
      </c>
      <c r="AC786" t="b">
        <v>0</v>
      </c>
      <c r="AD786" t="b">
        <v>0</v>
      </c>
      <c r="AE786" t="b">
        <v>0</v>
      </c>
      <c r="AF786" t="b">
        <v>0</v>
      </c>
      <c r="AG786" t="b">
        <v>1</v>
      </c>
      <c r="AH786">
        <v>5</v>
      </c>
      <c r="AI786" t="b">
        <v>0</v>
      </c>
      <c r="AJ786" t="b">
        <v>1</v>
      </c>
      <c r="AK786">
        <v>248</v>
      </c>
      <c r="AL786">
        <v>0</v>
      </c>
      <c r="AM786" t="s">
        <v>866</v>
      </c>
    </row>
    <row r="787" spans="1:39" x14ac:dyDescent="0.25">
      <c r="A787" t="s">
        <v>711</v>
      </c>
      <c r="B787" t="s">
        <v>712</v>
      </c>
      <c r="C787">
        <v>856</v>
      </c>
      <c r="D787">
        <v>1</v>
      </c>
      <c r="E787" t="s">
        <v>419</v>
      </c>
      <c r="F787" t="s">
        <v>102</v>
      </c>
      <c r="G787" t="b">
        <v>0</v>
      </c>
      <c r="H787" t="b">
        <v>0</v>
      </c>
      <c r="I787" t="b">
        <v>0</v>
      </c>
      <c r="J787" t="b">
        <v>0</v>
      </c>
      <c r="K787" t="b">
        <v>0</v>
      </c>
      <c r="L787" t="b">
        <v>0</v>
      </c>
      <c r="M787" t="b">
        <v>0</v>
      </c>
      <c r="N787" t="b">
        <v>0</v>
      </c>
      <c r="O787" t="b">
        <v>1</v>
      </c>
      <c r="P787">
        <v>0</v>
      </c>
      <c r="Q787" t="b">
        <v>0</v>
      </c>
      <c r="R787" t="b">
        <v>0</v>
      </c>
      <c r="S787" t="b">
        <v>0</v>
      </c>
      <c r="T787" t="b">
        <v>0</v>
      </c>
      <c r="U787" t="b">
        <v>0</v>
      </c>
      <c r="V787" t="b">
        <v>1</v>
      </c>
      <c r="W787" t="b">
        <v>1</v>
      </c>
      <c r="X787" t="b">
        <v>1</v>
      </c>
      <c r="Y787" t="b">
        <v>0</v>
      </c>
      <c r="Z787" t="b">
        <v>0</v>
      </c>
      <c r="AA787" t="b">
        <v>0</v>
      </c>
      <c r="AB787" t="b">
        <v>0</v>
      </c>
      <c r="AC787" t="b">
        <v>0</v>
      </c>
      <c r="AD787" t="b">
        <v>0</v>
      </c>
      <c r="AE787" t="b">
        <v>0</v>
      </c>
      <c r="AF787" t="b">
        <v>0</v>
      </c>
      <c r="AG787" t="b">
        <v>0</v>
      </c>
      <c r="AH787">
        <v>2</v>
      </c>
      <c r="AI787" t="b">
        <v>0</v>
      </c>
      <c r="AJ787" t="b">
        <v>1</v>
      </c>
      <c r="AK787">
        <v>1140</v>
      </c>
      <c r="AL787">
        <v>0</v>
      </c>
      <c r="AM787" t="s">
        <v>867</v>
      </c>
    </row>
    <row r="788" spans="1:39" x14ac:dyDescent="0.25">
      <c r="A788" t="s">
        <v>711</v>
      </c>
      <c r="B788" t="s">
        <v>712</v>
      </c>
      <c r="C788">
        <v>238</v>
      </c>
      <c r="D788">
        <v>0</v>
      </c>
      <c r="E788" t="s">
        <v>169</v>
      </c>
      <c r="F788" t="s">
        <v>101</v>
      </c>
      <c r="G788" t="b">
        <v>1</v>
      </c>
      <c r="H788" t="b">
        <v>0</v>
      </c>
      <c r="I788" t="b">
        <v>0</v>
      </c>
      <c r="J788" t="b">
        <v>0</v>
      </c>
      <c r="K788" t="b">
        <v>0</v>
      </c>
      <c r="L788" t="b">
        <v>0</v>
      </c>
      <c r="M788" t="b">
        <v>0</v>
      </c>
      <c r="N788" t="b">
        <v>0</v>
      </c>
      <c r="O788" t="b">
        <v>0</v>
      </c>
      <c r="P788">
        <v>0</v>
      </c>
      <c r="Q788" t="b">
        <v>0</v>
      </c>
      <c r="R788" t="b">
        <v>0</v>
      </c>
      <c r="S788" t="b">
        <v>0</v>
      </c>
      <c r="T788" t="b">
        <v>0</v>
      </c>
      <c r="U788" t="b">
        <v>0</v>
      </c>
      <c r="V788" t="b">
        <v>0</v>
      </c>
      <c r="W788" t="b">
        <v>0</v>
      </c>
      <c r="X788" t="b">
        <v>0</v>
      </c>
      <c r="Y788" t="b">
        <v>0</v>
      </c>
      <c r="Z788" t="b">
        <v>0</v>
      </c>
      <c r="AA788" t="b">
        <v>0</v>
      </c>
      <c r="AB788" t="b">
        <v>0</v>
      </c>
      <c r="AC788" t="b">
        <v>0</v>
      </c>
      <c r="AD788" t="b">
        <v>0</v>
      </c>
      <c r="AE788" t="b">
        <v>0</v>
      </c>
      <c r="AF788" t="b">
        <v>1</v>
      </c>
      <c r="AG788" t="b">
        <v>0</v>
      </c>
      <c r="AH788">
        <v>0</v>
      </c>
      <c r="AI788" t="b">
        <v>0</v>
      </c>
      <c r="AJ788" t="b">
        <v>0</v>
      </c>
      <c r="AK788">
        <v>665</v>
      </c>
      <c r="AL788">
        <v>0</v>
      </c>
      <c r="AM788" t="s">
        <v>171</v>
      </c>
    </row>
    <row r="789" spans="1:39" x14ac:dyDescent="0.25">
      <c r="A789" t="s">
        <v>711</v>
      </c>
      <c r="B789" t="s">
        <v>712</v>
      </c>
      <c r="C789">
        <v>896</v>
      </c>
      <c r="D789">
        <v>0</v>
      </c>
      <c r="E789" t="s">
        <v>164</v>
      </c>
      <c r="F789" t="s">
        <v>101</v>
      </c>
      <c r="G789" t="b">
        <v>1</v>
      </c>
      <c r="H789" t="b">
        <v>0</v>
      </c>
      <c r="I789" t="b">
        <v>0</v>
      </c>
      <c r="J789" t="b">
        <v>0</v>
      </c>
      <c r="K789" t="b">
        <v>0</v>
      </c>
      <c r="L789" t="b">
        <v>0</v>
      </c>
      <c r="M789" t="b">
        <v>0</v>
      </c>
      <c r="N789" t="b">
        <v>0</v>
      </c>
      <c r="O789" t="b">
        <v>0</v>
      </c>
      <c r="P789">
        <v>0</v>
      </c>
      <c r="Q789" t="b">
        <v>0</v>
      </c>
      <c r="R789" t="b">
        <v>0</v>
      </c>
      <c r="S789" t="b">
        <v>0</v>
      </c>
      <c r="T789" t="b">
        <v>0</v>
      </c>
      <c r="U789" t="b">
        <v>0</v>
      </c>
      <c r="V789" t="b">
        <v>0</v>
      </c>
      <c r="W789" t="b">
        <v>0</v>
      </c>
      <c r="X789" t="b">
        <v>0</v>
      </c>
      <c r="Y789" t="b">
        <v>0</v>
      </c>
      <c r="Z789" t="b">
        <v>0</v>
      </c>
      <c r="AA789" t="b">
        <v>0</v>
      </c>
      <c r="AB789" t="b">
        <v>0</v>
      </c>
      <c r="AC789" t="b">
        <v>0</v>
      </c>
      <c r="AD789" t="b">
        <v>0</v>
      </c>
      <c r="AE789" t="b">
        <v>0</v>
      </c>
      <c r="AF789" t="b">
        <v>1</v>
      </c>
      <c r="AG789" t="b">
        <v>0</v>
      </c>
      <c r="AH789">
        <v>0</v>
      </c>
      <c r="AI789" t="b">
        <v>0</v>
      </c>
      <c r="AJ789" t="b">
        <v>0</v>
      </c>
      <c r="AK789">
        <v>28</v>
      </c>
      <c r="AL789">
        <v>0</v>
      </c>
      <c r="AM789" t="s">
        <v>868</v>
      </c>
    </row>
    <row r="790" spans="1:39" x14ac:dyDescent="0.25">
      <c r="A790" t="s">
        <v>711</v>
      </c>
      <c r="B790" t="s">
        <v>712</v>
      </c>
      <c r="C790">
        <v>934</v>
      </c>
      <c r="D790">
        <v>1</v>
      </c>
      <c r="E790" t="s">
        <v>241</v>
      </c>
      <c r="F790" t="s">
        <v>102</v>
      </c>
      <c r="G790" t="b">
        <v>0</v>
      </c>
      <c r="H790" t="b">
        <v>0</v>
      </c>
      <c r="I790" t="b">
        <v>0</v>
      </c>
      <c r="J790" t="b">
        <v>0</v>
      </c>
      <c r="K790" t="b">
        <v>0</v>
      </c>
      <c r="L790" t="b">
        <v>0</v>
      </c>
      <c r="M790" t="b">
        <v>0</v>
      </c>
      <c r="N790" t="b">
        <v>0</v>
      </c>
      <c r="O790" t="b">
        <v>1</v>
      </c>
      <c r="P790">
        <v>0</v>
      </c>
      <c r="Q790" t="b">
        <v>0</v>
      </c>
      <c r="R790" t="b">
        <v>0</v>
      </c>
      <c r="S790" t="b">
        <v>0</v>
      </c>
      <c r="T790" t="b">
        <v>0</v>
      </c>
      <c r="U790" t="b">
        <v>0</v>
      </c>
      <c r="V790" t="b">
        <v>1</v>
      </c>
      <c r="W790" t="b">
        <v>1</v>
      </c>
      <c r="X790" t="b">
        <v>1</v>
      </c>
      <c r="Y790" t="b">
        <v>0</v>
      </c>
      <c r="Z790" t="b">
        <v>0</v>
      </c>
      <c r="AA790" t="b">
        <v>0</v>
      </c>
      <c r="AB790" t="b">
        <v>0</v>
      </c>
      <c r="AC790" t="b">
        <v>0</v>
      </c>
      <c r="AD790" t="b">
        <v>0</v>
      </c>
      <c r="AE790" t="b">
        <v>0</v>
      </c>
      <c r="AF790" t="b">
        <v>0</v>
      </c>
      <c r="AG790" t="b">
        <v>0</v>
      </c>
      <c r="AH790">
        <v>2</v>
      </c>
      <c r="AI790" t="b">
        <v>0</v>
      </c>
      <c r="AJ790" t="b">
        <v>1</v>
      </c>
      <c r="AK790">
        <v>1292</v>
      </c>
      <c r="AL790">
        <v>0</v>
      </c>
      <c r="AM790" t="s">
        <v>869</v>
      </c>
    </row>
    <row r="791" spans="1:39" x14ac:dyDescent="0.25">
      <c r="A791" t="s">
        <v>711</v>
      </c>
      <c r="B791" t="s">
        <v>712</v>
      </c>
      <c r="C791">
        <v>680</v>
      </c>
      <c r="D791">
        <v>0</v>
      </c>
      <c r="E791" t="s">
        <v>183</v>
      </c>
      <c r="F791" t="s">
        <v>101</v>
      </c>
      <c r="G791" t="b">
        <v>0</v>
      </c>
      <c r="H791" t="b">
        <v>0</v>
      </c>
      <c r="I791" t="b">
        <v>0</v>
      </c>
      <c r="J791" t="b">
        <v>0</v>
      </c>
      <c r="K791" t="b">
        <v>0</v>
      </c>
      <c r="L791" t="b">
        <v>0</v>
      </c>
      <c r="M791" t="b">
        <v>0</v>
      </c>
      <c r="N791" t="b">
        <v>0</v>
      </c>
      <c r="O791" t="b">
        <v>1</v>
      </c>
      <c r="P791">
        <v>0</v>
      </c>
      <c r="Q791" t="b">
        <v>0</v>
      </c>
      <c r="R791" t="b">
        <v>0</v>
      </c>
      <c r="S791" t="b">
        <v>0</v>
      </c>
      <c r="T791" t="b">
        <v>0</v>
      </c>
      <c r="U791" t="b">
        <v>0</v>
      </c>
      <c r="V791" t="b">
        <v>0</v>
      </c>
      <c r="W791" t="b">
        <v>0</v>
      </c>
      <c r="X791" t="b">
        <v>0</v>
      </c>
      <c r="Y791" t="b">
        <v>0</v>
      </c>
      <c r="Z791" t="b">
        <v>0</v>
      </c>
      <c r="AA791" t="b">
        <v>0</v>
      </c>
      <c r="AB791" t="b">
        <v>0</v>
      </c>
      <c r="AC791" t="b">
        <v>0</v>
      </c>
      <c r="AD791" t="b">
        <v>0</v>
      </c>
      <c r="AE791" t="b">
        <v>0</v>
      </c>
      <c r="AF791" t="b">
        <v>0</v>
      </c>
      <c r="AG791" t="b">
        <v>0</v>
      </c>
      <c r="AH791">
        <v>1</v>
      </c>
      <c r="AI791" t="b">
        <v>1</v>
      </c>
      <c r="AJ791" t="b">
        <v>0</v>
      </c>
      <c r="AK791">
        <v>832</v>
      </c>
      <c r="AL791">
        <v>0</v>
      </c>
      <c r="AM791" t="s">
        <v>870</v>
      </c>
    </row>
    <row r="792" spans="1:39" x14ac:dyDescent="0.25">
      <c r="A792" t="s">
        <v>711</v>
      </c>
      <c r="B792" t="s">
        <v>712</v>
      </c>
      <c r="C792">
        <v>252</v>
      </c>
      <c r="D792">
        <v>0</v>
      </c>
      <c r="E792" t="s">
        <v>393</v>
      </c>
      <c r="F792" t="s">
        <v>101</v>
      </c>
      <c r="G792" t="b">
        <v>0</v>
      </c>
      <c r="H792" t="b">
        <v>0</v>
      </c>
      <c r="I792" t="b">
        <v>0</v>
      </c>
      <c r="J792" t="b">
        <v>0</v>
      </c>
      <c r="K792" t="b">
        <v>0</v>
      </c>
      <c r="L792" t="b">
        <v>0</v>
      </c>
      <c r="M792" t="b">
        <v>0</v>
      </c>
      <c r="N792" t="b">
        <v>1</v>
      </c>
      <c r="O792" t="b">
        <v>0</v>
      </c>
      <c r="P792">
        <v>0</v>
      </c>
      <c r="Q792" t="b">
        <v>0</v>
      </c>
      <c r="R792" t="b">
        <v>0</v>
      </c>
      <c r="S792" t="b">
        <v>0</v>
      </c>
      <c r="T792" t="b">
        <v>0</v>
      </c>
      <c r="U792" t="b">
        <v>0</v>
      </c>
      <c r="V792" t="b">
        <v>0</v>
      </c>
      <c r="W792" t="b">
        <v>0</v>
      </c>
      <c r="X792" t="b">
        <v>0</v>
      </c>
      <c r="Y792" t="b">
        <v>0</v>
      </c>
      <c r="Z792" t="b">
        <v>0</v>
      </c>
      <c r="AA792" t="b">
        <v>0</v>
      </c>
      <c r="AB792" t="b">
        <v>0</v>
      </c>
      <c r="AC792" t="b">
        <v>0</v>
      </c>
      <c r="AD792" t="b">
        <v>0</v>
      </c>
      <c r="AE792" t="b">
        <v>0</v>
      </c>
      <c r="AF792" t="b">
        <v>0</v>
      </c>
      <c r="AG792" t="b">
        <v>1</v>
      </c>
      <c r="AH792">
        <v>2</v>
      </c>
      <c r="AI792" t="b">
        <v>0</v>
      </c>
      <c r="AJ792" t="b">
        <v>1</v>
      </c>
      <c r="AK792">
        <v>1040</v>
      </c>
      <c r="AL792">
        <v>1</v>
      </c>
      <c r="AM792" t="s">
        <v>871</v>
      </c>
    </row>
    <row r="793" spans="1:39" x14ac:dyDescent="0.25">
      <c r="A793" t="s">
        <v>711</v>
      </c>
      <c r="B793" t="s">
        <v>712</v>
      </c>
      <c r="C793">
        <v>927</v>
      </c>
      <c r="D793">
        <v>0</v>
      </c>
      <c r="E793" t="s">
        <v>162</v>
      </c>
      <c r="F793" t="s">
        <v>101</v>
      </c>
      <c r="G793" t="b">
        <v>0</v>
      </c>
      <c r="H793" t="b">
        <v>0</v>
      </c>
      <c r="I793" t="b">
        <v>0</v>
      </c>
      <c r="J793" t="b">
        <v>0</v>
      </c>
      <c r="K793" t="b">
        <v>0</v>
      </c>
      <c r="L793" t="b">
        <v>0</v>
      </c>
      <c r="M793" t="b">
        <v>0</v>
      </c>
      <c r="N793" t="b">
        <v>1</v>
      </c>
      <c r="O793" t="b">
        <v>1</v>
      </c>
      <c r="P793">
        <v>0</v>
      </c>
      <c r="Q793" t="b">
        <v>0</v>
      </c>
      <c r="R793" t="b">
        <v>0</v>
      </c>
      <c r="S793" t="b">
        <v>0</v>
      </c>
      <c r="T793" t="b">
        <v>0</v>
      </c>
      <c r="U793" t="b">
        <v>0</v>
      </c>
      <c r="V793" t="b">
        <v>0</v>
      </c>
      <c r="W793" t="b">
        <v>0</v>
      </c>
      <c r="X793" t="b">
        <v>0</v>
      </c>
      <c r="Y793" t="b">
        <v>0</v>
      </c>
      <c r="Z793" t="b">
        <v>0</v>
      </c>
      <c r="AA793" t="b">
        <v>0</v>
      </c>
      <c r="AB793" t="b">
        <v>0</v>
      </c>
      <c r="AC793" t="b">
        <v>0</v>
      </c>
      <c r="AD793" t="b">
        <v>0</v>
      </c>
      <c r="AE793" t="b">
        <v>0</v>
      </c>
      <c r="AF793" t="b">
        <v>0</v>
      </c>
      <c r="AG793" t="b">
        <v>1</v>
      </c>
      <c r="AH793">
        <v>2</v>
      </c>
      <c r="AI793" t="b">
        <v>0</v>
      </c>
      <c r="AJ793" t="b">
        <v>1</v>
      </c>
      <c r="AK793">
        <v>301</v>
      </c>
      <c r="AL793">
        <v>1</v>
      </c>
      <c r="AM793" t="s">
        <v>872</v>
      </c>
    </row>
    <row r="794" spans="1:39" x14ac:dyDescent="0.25">
      <c r="A794" t="s">
        <v>711</v>
      </c>
      <c r="B794" t="s">
        <v>712</v>
      </c>
      <c r="C794">
        <v>963</v>
      </c>
      <c r="D794">
        <v>0</v>
      </c>
      <c r="E794" t="s">
        <v>169</v>
      </c>
      <c r="F794" t="s">
        <v>101</v>
      </c>
      <c r="G794" t="b">
        <v>1</v>
      </c>
      <c r="H794" t="b">
        <v>0</v>
      </c>
      <c r="I794" t="b">
        <v>0</v>
      </c>
      <c r="J794" t="b">
        <v>0</v>
      </c>
      <c r="K794" t="b">
        <v>0</v>
      </c>
      <c r="L794" t="b">
        <v>0</v>
      </c>
      <c r="M794" t="b">
        <v>0</v>
      </c>
      <c r="N794" t="b">
        <v>0</v>
      </c>
      <c r="O794" t="b">
        <v>0</v>
      </c>
      <c r="P794">
        <v>0</v>
      </c>
      <c r="Q794" t="b">
        <v>0</v>
      </c>
      <c r="R794" t="b">
        <v>0</v>
      </c>
      <c r="S794" t="b">
        <v>0</v>
      </c>
      <c r="T794" t="b">
        <v>0</v>
      </c>
      <c r="U794" t="b">
        <v>0</v>
      </c>
      <c r="V794" t="b">
        <v>0</v>
      </c>
      <c r="W794" t="b">
        <v>0</v>
      </c>
      <c r="X794" t="b">
        <v>0</v>
      </c>
      <c r="Y794" t="b">
        <v>0</v>
      </c>
      <c r="Z794" t="b">
        <v>0</v>
      </c>
      <c r="AA794" t="b">
        <v>0</v>
      </c>
      <c r="AB794" t="b">
        <v>0</v>
      </c>
      <c r="AC794" t="b">
        <v>0</v>
      </c>
      <c r="AD794" t="b">
        <v>0</v>
      </c>
      <c r="AE794" t="b">
        <v>0</v>
      </c>
      <c r="AF794" t="b">
        <v>1</v>
      </c>
      <c r="AG794" t="b">
        <v>0</v>
      </c>
      <c r="AH794">
        <v>0</v>
      </c>
      <c r="AI794" t="b">
        <v>0</v>
      </c>
      <c r="AJ794" t="b">
        <v>0</v>
      </c>
      <c r="AK794">
        <v>54</v>
      </c>
      <c r="AL794">
        <v>0</v>
      </c>
      <c r="AM794" t="s">
        <v>873</v>
      </c>
    </row>
    <row r="795" spans="1:39" x14ac:dyDescent="0.25">
      <c r="A795" t="s">
        <v>711</v>
      </c>
      <c r="B795" t="s">
        <v>712</v>
      </c>
      <c r="C795">
        <v>907</v>
      </c>
      <c r="D795">
        <v>0</v>
      </c>
      <c r="E795" t="s">
        <v>160</v>
      </c>
      <c r="F795" t="s">
        <v>101</v>
      </c>
      <c r="G795" t="b">
        <v>0</v>
      </c>
      <c r="H795" t="b">
        <v>0</v>
      </c>
      <c r="I795" t="b">
        <v>0</v>
      </c>
      <c r="J795" t="b">
        <v>0</v>
      </c>
      <c r="K795" t="b">
        <v>0</v>
      </c>
      <c r="L795" t="b">
        <v>0</v>
      </c>
      <c r="M795" t="b">
        <v>0</v>
      </c>
      <c r="N795" t="b">
        <v>0</v>
      </c>
      <c r="O795" t="b">
        <v>1</v>
      </c>
      <c r="P795">
        <v>0</v>
      </c>
      <c r="Q795" t="b">
        <v>0</v>
      </c>
      <c r="R795" t="b">
        <v>0</v>
      </c>
      <c r="S795" t="b">
        <v>0</v>
      </c>
      <c r="T795" t="b">
        <v>0</v>
      </c>
      <c r="U795" t="b">
        <v>0</v>
      </c>
      <c r="V795" t="b">
        <v>0</v>
      </c>
      <c r="W795" t="b">
        <v>0</v>
      </c>
      <c r="X795" t="b">
        <v>0</v>
      </c>
      <c r="Y795" t="b">
        <v>0</v>
      </c>
      <c r="Z795" t="b">
        <v>0</v>
      </c>
      <c r="AA795" t="b">
        <v>0</v>
      </c>
      <c r="AB795" t="b">
        <v>0</v>
      </c>
      <c r="AC795" t="b">
        <v>0</v>
      </c>
      <c r="AD795" t="b">
        <v>0</v>
      </c>
      <c r="AE795" t="b">
        <v>0</v>
      </c>
      <c r="AF795" t="b">
        <v>0</v>
      </c>
      <c r="AG795" t="b">
        <v>0</v>
      </c>
      <c r="AH795">
        <v>0</v>
      </c>
      <c r="AI795" t="b">
        <v>0</v>
      </c>
      <c r="AJ795" t="b">
        <v>1</v>
      </c>
      <c r="AK795">
        <v>860</v>
      </c>
      <c r="AL795">
        <v>0</v>
      </c>
      <c r="AM795" t="s">
        <v>874</v>
      </c>
    </row>
    <row r="796" spans="1:39" x14ac:dyDescent="0.25">
      <c r="A796" t="s">
        <v>711</v>
      </c>
      <c r="B796" t="s">
        <v>712</v>
      </c>
      <c r="C796">
        <v>1062</v>
      </c>
      <c r="D796">
        <v>0</v>
      </c>
      <c r="E796" t="s">
        <v>183</v>
      </c>
      <c r="F796" t="s">
        <v>101</v>
      </c>
      <c r="G796" t="b">
        <v>0</v>
      </c>
      <c r="H796" t="b">
        <v>0</v>
      </c>
      <c r="I796" t="b">
        <v>0</v>
      </c>
      <c r="J796" t="b">
        <v>0</v>
      </c>
      <c r="K796" t="b">
        <v>0</v>
      </c>
      <c r="L796" t="b">
        <v>0</v>
      </c>
      <c r="M796" t="b">
        <v>0</v>
      </c>
      <c r="N796" t="b">
        <v>0</v>
      </c>
      <c r="O796" t="b">
        <v>1</v>
      </c>
      <c r="P796">
        <v>0</v>
      </c>
      <c r="Q796" t="b">
        <v>0</v>
      </c>
      <c r="R796" t="b">
        <v>0</v>
      </c>
      <c r="S796" t="b">
        <v>0</v>
      </c>
      <c r="T796" t="b">
        <v>0</v>
      </c>
      <c r="U796" t="b">
        <v>0</v>
      </c>
      <c r="V796" t="b">
        <v>0</v>
      </c>
      <c r="W796" t="b">
        <v>0</v>
      </c>
      <c r="X796" t="b">
        <v>0</v>
      </c>
      <c r="Y796" t="b">
        <v>0</v>
      </c>
      <c r="Z796" t="b">
        <v>0</v>
      </c>
      <c r="AA796" t="b">
        <v>0</v>
      </c>
      <c r="AB796" t="b">
        <v>0</v>
      </c>
      <c r="AC796" t="b">
        <v>0</v>
      </c>
      <c r="AD796" t="b">
        <v>0</v>
      </c>
      <c r="AE796" t="b">
        <v>0</v>
      </c>
      <c r="AF796" t="b">
        <v>0</v>
      </c>
      <c r="AG796" t="b">
        <v>0</v>
      </c>
      <c r="AH796">
        <v>1</v>
      </c>
      <c r="AI796" t="b">
        <v>1</v>
      </c>
      <c r="AJ796" t="b">
        <v>0</v>
      </c>
      <c r="AK796">
        <v>801</v>
      </c>
      <c r="AL796">
        <v>0</v>
      </c>
      <c r="AM796" t="s">
        <v>875</v>
      </c>
    </row>
    <row r="797" spans="1:39" x14ac:dyDescent="0.25">
      <c r="A797" t="s">
        <v>711</v>
      </c>
      <c r="B797" t="s">
        <v>712</v>
      </c>
      <c r="C797">
        <v>439</v>
      </c>
      <c r="D797">
        <v>0</v>
      </c>
      <c r="E797" t="s">
        <v>162</v>
      </c>
      <c r="F797" t="s">
        <v>101</v>
      </c>
      <c r="G797" t="b">
        <v>0</v>
      </c>
      <c r="H797" t="b">
        <v>0</v>
      </c>
      <c r="I797" t="b">
        <v>0</v>
      </c>
      <c r="J797" t="b">
        <v>0</v>
      </c>
      <c r="K797" t="b">
        <v>0</v>
      </c>
      <c r="L797" t="b">
        <v>0</v>
      </c>
      <c r="M797" t="b">
        <v>0</v>
      </c>
      <c r="N797" t="b">
        <v>1</v>
      </c>
      <c r="O797" t="b">
        <v>1</v>
      </c>
      <c r="P797">
        <v>0</v>
      </c>
      <c r="Q797" t="b">
        <v>0</v>
      </c>
      <c r="R797" t="b">
        <v>0</v>
      </c>
      <c r="S797" t="b">
        <v>0</v>
      </c>
      <c r="T797" t="b">
        <v>0</v>
      </c>
      <c r="U797" t="b">
        <v>0</v>
      </c>
      <c r="V797" t="b">
        <v>0</v>
      </c>
      <c r="W797" t="b">
        <v>0</v>
      </c>
      <c r="X797" t="b">
        <v>0</v>
      </c>
      <c r="Y797" t="b">
        <v>0</v>
      </c>
      <c r="Z797" t="b">
        <v>0</v>
      </c>
      <c r="AA797" t="b">
        <v>0</v>
      </c>
      <c r="AB797" t="b">
        <v>0</v>
      </c>
      <c r="AC797" t="b">
        <v>0</v>
      </c>
      <c r="AD797" t="b">
        <v>0</v>
      </c>
      <c r="AE797" t="b">
        <v>0</v>
      </c>
      <c r="AF797" t="b">
        <v>0</v>
      </c>
      <c r="AG797" t="b">
        <v>1</v>
      </c>
      <c r="AH797">
        <v>2</v>
      </c>
      <c r="AI797" t="b">
        <v>0</v>
      </c>
      <c r="AJ797" t="b">
        <v>1</v>
      </c>
      <c r="AK797">
        <v>287</v>
      </c>
      <c r="AL797">
        <v>1</v>
      </c>
      <c r="AM797" t="s">
        <v>876</v>
      </c>
    </row>
    <row r="798" spans="1:39" x14ac:dyDescent="0.25">
      <c r="A798" t="s">
        <v>711</v>
      </c>
      <c r="B798" t="s">
        <v>712</v>
      </c>
      <c r="C798">
        <v>971</v>
      </c>
      <c r="D798">
        <v>0</v>
      </c>
      <c r="E798" t="s">
        <v>183</v>
      </c>
      <c r="F798" t="s">
        <v>101</v>
      </c>
      <c r="G798" t="b">
        <v>0</v>
      </c>
      <c r="H798" t="b">
        <v>0</v>
      </c>
      <c r="I798" t="b">
        <v>0</v>
      </c>
      <c r="J798" t="b">
        <v>0</v>
      </c>
      <c r="K798" t="b">
        <v>0</v>
      </c>
      <c r="L798" t="b">
        <v>0</v>
      </c>
      <c r="M798" t="b">
        <v>0</v>
      </c>
      <c r="N798" t="b">
        <v>0</v>
      </c>
      <c r="O798" t="b">
        <v>1</v>
      </c>
      <c r="P798">
        <v>0</v>
      </c>
      <c r="Q798" t="b">
        <v>0</v>
      </c>
      <c r="R798" t="b">
        <v>0</v>
      </c>
      <c r="S798" t="b">
        <v>0</v>
      </c>
      <c r="T798" t="b">
        <v>0</v>
      </c>
      <c r="U798" t="b">
        <v>0</v>
      </c>
      <c r="V798" t="b">
        <v>0</v>
      </c>
      <c r="W798" t="b">
        <v>0</v>
      </c>
      <c r="X798" t="b">
        <v>0</v>
      </c>
      <c r="Y798" t="b">
        <v>0</v>
      </c>
      <c r="Z798" t="b">
        <v>0</v>
      </c>
      <c r="AA798" t="b">
        <v>0</v>
      </c>
      <c r="AB798" t="b">
        <v>0</v>
      </c>
      <c r="AC798" t="b">
        <v>0</v>
      </c>
      <c r="AD798" t="b">
        <v>0</v>
      </c>
      <c r="AE798" t="b">
        <v>0</v>
      </c>
      <c r="AF798" t="b">
        <v>0</v>
      </c>
      <c r="AG798" t="b">
        <v>0</v>
      </c>
      <c r="AH798">
        <v>1</v>
      </c>
      <c r="AI798" t="b">
        <v>0</v>
      </c>
      <c r="AJ798" t="b">
        <v>1</v>
      </c>
      <c r="AK798">
        <v>841</v>
      </c>
      <c r="AL798">
        <v>0</v>
      </c>
      <c r="AM798" t="s">
        <v>877</v>
      </c>
    </row>
    <row r="799" spans="1:39" x14ac:dyDescent="0.25">
      <c r="A799" t="s">
        <v>711</v>
      </c>
      <c r="B799" t="s">
        <v>712</v>
      </c>
      <c r="C799">
        <v>553</v>
      </c>
      <c r="D799">
        <v>0</v>
      </c>
      <c r="E799" t="s">
        <v>183</v>
      </c>
      <c r="F799" t="s">
        <v>101</v>
      </c>
      <c r="G799" t="b">
        <v>0</v>
      </c>
      <c r="H799" t="b">
        <v>0</v>
      </c>
      <c r="I799" t="b">
        <v>0</v>
      </c>
      <c r="J799" t="b">
        <v>0</v>
      </c>
      <c r="K799" t="b">
        <v>0</v>
      </c>
      <c r="L799" t="b">
        <v>0</v>
      </c>
      <c r="M799" t="b">
        <v>0</v>
      </c>
      <c r="N799" t="b">
        <v>0</v>
      </c>
      <c r="O799" t="b">
        <v>1</v>
      </c>
      <c r="P799">
        <v>0</v>
      </c>
      <c r="Q799" t="b">
        <v>0</v>
      </c>
      <c r="R799" t="b">
        <v>0</v>
      </c>
      <c r="S799" t="b">
        <v>0</v>
      </c>
      <c r="T799" t="b">
        <v>0</v>
      </c>
      <c r="U799" t="b">
        <v>0</v>
      </c>
      <c r="V799" t="b">
        <v>0</v>
      </c>
      <c r="W799" t="b">
        <v>0</v>
      </c>
      <c r="X799" t="b">
        <v>0</v>
      </c>
      <c r="Y799" t="b">
        <v>0</v>
      </c>
      <c r="Z799" t="b">
        <v>0</v>
      </c>
      <c r="AA799" t="b">
        <v>0</v>
      </c>
      <c r="AB799" t="b">
        <v>0</v>
      </c>
      <c r="AC799" t="b">
        <v>0</v>
      </c>
      <c r="AD799" t="b">
        <v>0</v>
      </c>
      <c r="AE799" t="b">
        <v>0</v>
      </c>
      <c r="AF799" t="b">
        <v>0</v>
      </c>
      <c r="AG799" t="b">
        <v>0</v>
      </c>
      <c r="AH799">
        <v>0</v>
      </c>
      <c r="AI799" t="b">
        <v>0</v>
      </c>
      <c r="AJ799" t="b">
        <v>1</v>
      </c>
      <c r="AK799">
        <v>173</v>
      </c>
      <c r="AL799">
        <v>0</v>
      </c>
      <c r="AM799" t="s">
        <v>878</v>
      </c>
    </row>
    <row r="800" spans="1:39" x14ac:dyDescent="0.25">
      <c r="A800" t="s">
        <v>711</v>
      </c>
      <c r="B800" t="s">
        <v>712</v>
      </c>
      <c r="C800">
        <v>694</v>
      </c>
      <c r="D800">
        <v>0</v>
      </c>
      <c r="E800" t="s">
        <v>422</v>
      </c>
      <c r="F800" t="s">
        <v>101</v>
      </c>
      <c r="G800" t="b">
        <v>0</v>
      </c>
      <c r="H800" t="b">
        <v>0</v>
      </c>
      <c r="I800" t="b">
        <v>0</v>
      </c>
      <c r="J800" t="b">
        <v>0</v>
      </c>
      <c r="K800" t="b">
        <v>0</v>
      </c>
      <c r="L800" t="b">
        <v>0</v>
      </c>
      <c r="M800" t="b">
        <v>0</v>
      </c>
      <c r="N800" t="b">
        <v>0</v>
      </c>
      <c r="O800" t="b">
        <v>0</v>
      </c>
      <c r="P800">
        <v>0</v>
      </c>
      <c r="Q800" t="b">
        <v>0</v>
      </c>
      <c r="R800" t="b">
        <v>1</v>
      </c>
      <c r="S800" t="b">
        <v>0</v>
      </c>
      <c r="T800" t="b">
        <v>0</v>
      </c>
      <c r="U800" t="b">
        <v>0</v>
      </c>
      <c r="V800" t="b">
        <v>0</v>
      </c>
      <c r="W800" t="b">
        <v>0</v>
      </c>
      <c r="X800" t="b">
        <v>0</v>
      </c>
      <c r="Y800" t="b">
        <v>0</v>
      </c>
      <c r="Z800" t="b">
        <v>0</v>
      </c>
      <c r="AA800" t="b">
        <v>0</v>
      </c>
      <c r="AB800" t="b">
        <v>0</v>
      </c>
      <c r="AC800" t="b">
        <v>0</v>
      </c>
      <c r="AD800" t="b">
        <v>0</v>
      </c>
      <c r="AE800" t="b">
        <v>0</v>
      </c>
      <c r="AF800" t="b">
        <v>0</v>
      </c>
      <c r="AG800" t="b">
        <v>0</v>
      </c>
      <c r="AH800">
        <v>0</v>
      </c>
      <c r="AI800" t="b">
        <v>0</v>
      </c>
      <c r="AJ800" t="b">
        <v>1</v>
      </c>
      <c r="AK800">
        <v>717</v>
      </c>
      <c r="AL800">
        <v>0</v>
      </c>
      <c r="AM800" t="s">
        <v>879</v>
      </c>
    </row>
    <row r="801" spans="1:39" x14ac:dyDescent="0.25">
      <c r="A801" t="s">
        <v>711</v>
      </c>
      <c r="B801" t="s">
        <v>712</v>
      </c>
      <c r="C801">
        <v>1089</v>
      </c>
      <c r="D801">
        <v>0</v>
      </c>
      <c r="E801" t="s">
        <v>183</v>
      </c>
      <c r="F801" t="s">
        <v>101</v>
      </c>
      <c r="G801" t="b">
        <v>0</v>
      </c>
      <c r="H801" t="b">
        <v>0</v>
      </c>
      <c r="I801" t="b">
        <v>0</v>
      </c>
      <c r="J801" t="b">
        <v>0</v>
      </c>
      <c r="K801" t="b">
        <v>0</v>
      </c>
      <c r="L801" t="b">
        <v>0</v>
      </c>
      <c r="M801" t="b">
        <v>0</v>
      </c>
      <c r="N801" t="b">
        <v>0</v>
      </c>
      <c r="O801" t="b">
        <v>1</v>
      </c>
      <c r="P801">
        <v>0</v>
      </c>
      <c r="Q801" t="b">
        <v>0</v>
      </c>
      <c r="R801" t="b">
        <v>0</v>
      </c>
      <c r="S801" t="b">
        <v>0</v>
      </c>
      <c r="T801" t="b">
        <v>0</v>
      </c>
      <c r="U801" t="b">
        <v>0</v>
      </c>
      <c r="V801" t="b">
        <v>0</v>
      </c>
      <c r="W801" t="b">
        <v>0</v>
      </c>
      <c r="X801" t="b">
        <v>0</v>
      </c>
      <c r="Y801" t="b">
        <v>0</v>
      </c>
      <c r="Z801" t="b">
        <v>0</v>
      </c>
      <c r="AA801" t="b">
        <v>0</v>
      </c>
      <c r="AB801" t="b">
        <v>0</v>
      </c>
      <c r="AC801" t="b">
        <v>0</v>
      </c>
      <c r="AD801" t="b">
        <v>0</v>
      </c>
      <c r="AE801" t="b">
        <v>0</v>
      </c>
      <c r="AF801" t="b">
        <v>0</v>
      </c>
      <c r="AG801" t="b">
        <v>0</v>
      </c>
      <c r="AH801">
        <v>1</v>
      </c>
      <c r="AI801" t="b">
        <v>0</v>
      </c>
      <c r="AJ801" t="b">
        <v>1</v>
      </c>
      <c r="AK801">
        <v>381</v>
      </c>
      <c r="AL801">
        <v>0</v>
      </c>
      <c r="AM801" t="s">
        <v>880</v>
      </c>
    </row>
    <row r="802" spans="1:39" x14ac:dyDescent="0.25">
      <c r="A802" t="s">
        <v>711</v>
      </c>
      <c r="B802" t="s">
        <v>712</v>
      </c>
      <c r="C802">
        <v>993</v>
      </c>
      <c r="D802">
        <v>0</v>
      </c>
      <c r="E802" t="s">
        <v>162</v>
      </c>
      <c r="F802" t="s">
        <v>101</v>
      </c>
      <c r="G802" t="b">
        <v>0</v>
      </c>
      <c r="H802" t="b">
        <v>0</v>
      </c>
      <c r="I802" t="b">
        <v>0</v>
      </c>
      <c r="J802" t="b">
        <v>0</v>
      </c>
      <c r="K802" t="b">
        <v>0</v>
      </c>
      <c r="L802" t="b">
        <v>0</v>
      </c>
      <c r="M802" t="b">
        <v>0</v>
      </c>
      <c r="N802" t="b">
        <v>1</v>
      </c>
      <c r="O802" t="b">
        <v>1</v>
      </c>
      <c r="P802">
        <v>0</v>
      </c>
      <c r="Q802" t="b">
        <v>0</v>
      </c>
      <c r="R802" t="b">
        <v>0</v>
      </c>
      <c r="S802" t="b">
        <v>0</v>
      </c>
      <c r="T802" t="b">
        <v>0</v>
      </c>
      <c r="U802" t="b">
        <v>0</v>
      </c>
      <c r="V802" t="b">
        <v>0</v>
      </c>
      <c r="W802" t="b">
        <v>0</v>
      </c>
      <c r="X802" t="b">
        <v>0</v>
      </c>
      <c r="Y802" t="b">
        <v>0</v>
      </c>
      <c r="Z802" t="b">
        <v>0</v>
      </c>
      <c r="AA802" t="b">
        <v>0</v>
      </c>
      <c r="AB802" t="b">
        <v>0</v>
      </c>
      <c r="AC802" t="b">
        <v>0</v>
      </c>
      <c r="AD802" t="b">
        <v>0</v>
      </c>
      <c r="AE802" t="b">
        <v>0</v>
      </c>
      <c r="AF802" t="b">
        <v>0</v>
      </c>
      <c r="AG802" t="b">
        <v>1</v>
      </c>
      <c r="AH802">
        <v>2</v>
      </c>
      <c r="AI802" t="b">
        <v>0</v>
      </c>
      <c r="AJ802" t="b">
        <v>1</v>
      </c>
      <c r="AK802">
        <v>251</v>
      </c>
      <c r="AL802">
        <v>1</v>
      </c>
      <c r="AM802" t="s">
        <v>881</v>
      </c>
    </row>
    <row r="803" spans="1:39" x14ac:dyDescent="0.25">
      <c r="A803" t="s">
        <v>711</v>
      </c>
      <c r="B803" t="s">
        <v>712</v>
      </c>
      <c r="C803">
        <v>670</v>
      </c>
      <c r="D803">
        <v>0</v>
      </c>
      <c r="E803" t="s">
        <v>169</v>
      </c>
      <c r="F803" t="s">
        <v>101</v>
      </c>
      <c r="G803" t="b">
        <v>0</v>
      </c>
      <c r="H803" t="b">
        <v>0</v>
      </c>
      <c r="I803" t="b">
        <v>0</v>
      </c>
      <c r="J803" t="b">
        <v>0</v>
      </c>
      <c r="K803" t="b">
        <v>0</v>
      </c>
      <c r="L803" t="b">
        <v>0</v>
      </c>
      <c r="M803" t="b">
        <v>0</v>
      </c>
      <c r="N803" t="b">
        <v>0</v>
      </c>
      <c r="O803" t="b">
        <v>0</v>
      </c>
      <c r="P803">
        <v>0</v>
      </c>
      <c r="Q803" t="b">
        <v>0</v>
      </c>
      <c r="R803" t="b">
        <v>0</v>
      </c>
      <c r="S803" t="b">
        <v>0</v>
      </c>
      <c r="T803" t="b">
        <v>0</v>
      </c>
      <c r="U803" t="b">
        <v>0</v>
      </c>
      <c r="V803" t="b">
        <v>0</v>
      </c>
      <c r="W803" t="b">
        <v>0</v>
      </c>
      <c r="X803" t="b">
        <v>0</v>
      </c>
      <c r="Y803" t="b">
        <v>0</v>
      </c>
      <c r="Z803" t="b">
        <v>0</v>
      </c>
      <c r="AA803" t="b">
        <v>0</v>
      </c>
      <c r="AB803" t="b">
        <v>0</v>
      </c>
      <c r="AC803" t="b">
        <v>0</v>
      </c>
      <c r="AD803" t="b">
        <v>0</v>
      </c>
      <c r="AE803" t="b">
        <v>0</v>
      </c>
      <c r="AF803" t="b">
        <v>1</v>
      </c>
      <c r="AG803" t="b">
        <v>0</v>
      </c>
      <c r="AH803">
        <v>0</v>
      </c>
      <c r="AI803" t="b">
        <v>0</v>
      </c>
      <c r="AJ803" t="b">
        <v>1</v>
      </c>
      <c r="AK803">
        <v>140</v>
      </c>
      <c r="AL803">
        <v>0</v>
      </c>
      <c r="AM803" t="s">
        <v>882</v>
      </c>
    </row>
    <row r="804" spans="1:39" x14ac:dyDescent="0.25">
      <c r="A804" t="s">
        <v>711</v>
      </c>
      <c r="B804" t="s">
        <v>712</v>
      </c>
      <c r="C804">
        <v>365</v>
      </c>
      <c r="D804">
        <v>0</v>
      </c>
      <c r="E804" t="s">
        <v>495</v>
      </c>
      <c r="F804" t="s">
        <v>102</v>
      </c>
      <c r="G804" t="b">
        <v>0</v>
      </c>
      <c r="H804" t="b">
        <v>0</v>
      </c>
      <c r="I804" t="b">
        <v>0</v>
      </c>
      <c r="J804" t="b">
        <v>0</v>
      </c>
      <c r="K804" t="b">
        <v>0</v>
      </c>
      <c r="L804" t="b">
        <v>0</v>
      </c>
      <c r="M804" t="b">
        <v>1</v>
      </c>
      <c r="N804" t="b">
        <v>0</v>
      </c>
      <c r="O804" t="b">
        <v>1</v>
      </c>
      <c r="P804">
        <v>0</v>
      </c>
      <c r="Q804" t="b">
        <v>1</v>
      </c>
      <c r="R804" t="b">
        <v>0</v>
      </c>
      <c r="S804" t="b">
        <v>0</v>
      </c>
      <c r="T804" t="b">
        <v>0</v>
      </c>
      <c r="U804" t="b">
        <v>0</v>
      </c>
      <c r="V804" t="b">
        <v>1</v>
      </c>
      <c r="W804" t="b">
        <v>1</v>
      </c>
      <c r="X804" t="b">
        <v>1</v>
      </c>
      <c r="Y804" t="b">
        <v>0</v>
      </c>
      <c r="Z804" t="b">
        <v>0</v>
      </c>
      <c r="AA804" t="b">
        <v>0</v>
      </c>
      <c r="AB804" t="b">
        <v>0</v>
      </c>
      <c r="AC804" t="b">
        <v>0</v>
      </c>
      <c r="AD804" t="b">
        <v>0</v>
      </c>
      <c r="AE804" t="b">
        <v>0</v>
      </c>
      <c r="AF804" t="b">
        <v>0</v>
      </c>
      <c r="AG804" t="b">
        <v>0</v>
      </c>
      <c r="AH804">
        <v>0</v>
      </c>
      <c r="AI804" t="b">
        <v>0</v>
      </c>
      <c r="AJ804" t="b">
        <v>1</v>
      </c>
      <c r="AK804">
        <v>655</v>
      </c>
      <c r="AL804">
        <v>0</v>
      </c>
      <c r="AM804" t="s">
        <v>883</v>
      </c>
    </row>
    <row r="805" spans="1:39" x14ac:dyDescent="0.25">
      <c r="A805" t="s">
        <v>711</v>
      </c>
      <c r="B805" t="s">
        <v>712</v>
      </c>
      <c r="C805">
        <v>1115</v>
      </c>
      <c r="D805">
        <v>0</v>
      </c>
      <c r="E805" t="s">
        <v>422</v>
      </c>
      <c r="F805" t="s">
        <v>101</v>
      </c>
      <c r="G805" t="b">
        <v>0</v>
      </c>
      <c r="H805" t="b">
        <v>0</v>
      </c>
      <c r="I805" t="b">
        <v>0</v>
      </c>
      <c r="J805" t="b">
        <v>0</v>
      </c>
      <c r="K805" t="b">
        <v>0</v>
      </c>
      <c r="L805" t="b">
        <v>0</v>
      </c>
      <c r="M805" t="b">
        <v>0</v>
      </c>
      <c r="N805" t="b">
        <v>0</v>
      </c>
      <c r="O805" t="b">
        <v>0</v>
      </c>
      <c r="P805">
        <v>0</v>
      </c>
      <c r="Q805" t="b">
        <v>0</v>
      </c>
      <c r="R805" t="b">
        <v>1</v>
      </c>
      <c r="S805" t="b">
        <v>0</v>
      </c>
      <c r="T805" t="b">
        <v>0</v>
      </c>
      <c r="U805" t="b">
        <v>0</v>
      </c>
      <c r="V805" t="b">
        <v>0</v>
      </c>
      <c r="W805" t="b">
        <v>0</v>
      </c>
      <c r="X805" t="b">
        <v>0</v>
      </c>
      <c r="Y805" t="b">
        <v>0</v>
      </c>
      <c r="Z805" t="b">
        <v>0</v>
      </c>
      <c r="AA805" t="b">
        <v>0</v>
      </c>
      <c r="AB805" t="b">
        <v>0</v>
      </c>
      <c r="AC805" t="b">
        <v>0</v>
      </c>
      <c r="AD805" t="b">
        <v>0</v>
      </c>
      <c r="AE805" t="b">
        <v>0</v>
      </c>
      <c r="AF805" t="b">
        <v>0</v>
      </c>
      <c r="AG805" t="b">
        <v>0</v>
      </c>
      <c r="AH805">
        <v>0</v>
      </c>
      <c r="AI805" t="b">
        <v>0</v>
      </c>
      <c r="AJ805" t="b">
        <v>1</v>
      </c>
      <c r="AK805">
        <v>776</v>
      </c>
      <c r="AL805">
        <v>0</v>
      </c>
      <c r="AM805" t="s">
        <v>884</v>
      </c>
    </row>
    <row r="806" spans="1:39" x14ac:dyDescent="0.25">
      <c r="A806" t="s">
        <v>711</v>
      </c>
      <c r="B806" t="s">
        <v>712</v>
      </c>
      <c r="C806">
        <v>537</v>
      </c>
      <c r="D806">
        <v>0</v>
      </c>
      <c r="E806" t="s">
        <v>183</v>
      </c>
      <c r="F806" t="s">
        <v>101</v>
      </c>
      <c r="G806" t="b">
        <v>0</v>
      </c>
      <c r="H806" t="b">
        <v>0</v>
      </c>
      <c r="I806" t="b">
        <v>0</v>
      </c>
      <c r="J806" t="b">
        <v>0</v>
      </c>
      <c r="K806" t="b">
        <v>0</v>
      </c>
      <c r="L806" t="b">
        <v>0</v>
      </c>
      <c r="M806" t="b">
        <v>0</v>
      </c>
      <c r="N806" t="b">
        <v>0</v>
      </c>
      <c r="O806" t="b">
        <v>1</v>
      </c>
      <c r="P806">
        <v>0</v>
      </c>
      <c r="Q806" t="b">
        <v>0</v>
      </c>
      <c r="R806" t="b">
        <v>0</v>
      </c>
      <c r="S806" t="b">
        <v>0</v>
      </c>
      <c r="T806" t="b">
        <v>0</v>
      </c>
      <c r="U806" t="b">
        <v>0</v>
      </c>
      <c r="V806" t="b">
        <v>0</v>
      </c>
      <c r="W806" t="b">
        <v>0</v>
      </c>
      <c r="X806" t="b">
        <v>0</v>
      </c>
      <c r="Y806" t="b">
        <v>0</v>
      </c>
      <c r="Z806" t="b">
        <v>0</v>
      </c>
      <c r="AA806" t="b">
        <v>0</v>
      </c>
      <c r="AB806" t="b">
        <v>0</v>
      </c>
      <c r="AC806" t="b">
        <v>0</v>
      </c>
      <c r="AD806" t="b">
        <v>0</v>
      </c>
      <c r="AE806" t="b">
        <v>0</v>
      </c>
      <c r="AF806" t="b">
        <v>0</v>
      </c>
      <c r="AG806" t="b">
        <v>0</v>
      </c>
      <c r="AH806">
        <v>0</v>
      </c>
      <c r="AI806" t="b">
        <v>0</v>
      </c>
      <c r="AJ806" t="b">
        <v>1</v>
      </c>
      <c r="AK806">
        <v>223</v>
      </c>
      <c r="AL806">
        <v>0</v>
      </c>
      <c r="AM806" t="s">
        <v>885</v>
      </c>
    </row>
    <row r="807" spans="1:39" x14ac:dyDescent="0.25">
      <c r="A807" t="s">
        <v>711</v>
      </c>
      <c r="B807" t="s">
        <v>712</v>
      </c>
      <c r="C807">
        <v>1126</v>
      </c>
      <c r="D807">
        <v>0</v>
      </c>
      <c r="E807" t="s">
        <v>504</v>
      </c>
      <c r="F807" t="s">
        <v>101</v>
      </c>
      <c r="G807" t="b">
        <v>0</v>
      </c>
      <c r="H807" t="b">
        <v>0</v>
      </c>
      <c r="I807" t="b">
        <v>0</v>
      </c>
      <c r="J807" t="b">
        <v>0</v>
      </c>
      <c r="K807" t="b">
        <v>0</v>
      </c>
      <c r="L807" t="b">
        <v>0</v>
      </c>
      <c r="M807" t="b">
        <v>0</v>
      </c>
      <c r="N807" t="b">
        <v>1</v>
      </c>
      <c r="O807" t="b">
        <v>0</v>
      </c>
      <c r="P807">
        <v>0</v>
      </c>
      <c r="Q807" t="b">
        <v>0</v>
      </c>
      <c r="R807" t="b">
        <v>1</v>
      </c>
      <c r="S807" t="b">
        <v>0</v>
      </c>
      <c r="T807" t="b">
        <v>0</v>
      </c>
      <c r="U807" t="b">
        <v>0</v>
      </c>
      <c r="V807" t="b">
        <v>0</v>
      </c>
      <c r="W807" t="b">
        <v>0</v>
      </c>
      <c r="X807" t="b">
        <v>0</v>
      </c>
      <c r="Y807" t="b">
        <v>0</v>
      </c>
      <c r="Z807" t="b">
        <v>0</v>
      </c>
      <c r="AA807" t="b">
        <v>0</v>
      </c>
      <c r="AB807" t="b">
        <v>0</v>
      </c>
      <c r="AC807" t="b">
        <v>0</v>
      </c>
      <c r="AD807" t="b">
        <v>0</v>
      </c>
      <c r="AE807" t="b">
        <v>0</v>
      </c>
      <c r="AF807" t="b">
        <v>0</v>
      </c>
      <c r="AG807" t="b">
        <v>0</v>
      </c>
      <c r="AH807">
        <v>1</v>
      </c>
      <c r="AI807" t="b">
        <v>0</v>
      </c>
      <c r="AJ807" t="b">
        <v>1</v>
      </c>
      <c r="AK807">
        <v>657</v>
      </c>
      <c r="AL807">
        <v>1</v>
      </c>
      <c r="AM807" t="s">
        <v>886</v>
      </c>
    </row>
    <row r="808" spans="1:39" x14ac:dyDescent="0.25">
      <c r="A808" t="s">
        <v>711</v>
      </c>
      <c r="B808" t="s">
        <v>712</v>
      </c>
      <c r="C808">
        <v>1032</v>
      </c>
      <c r="D808">
        <v>0</v>
      </c>
      <c r="E808" t="s">
        <v>183</v>
      </c>
      <c r="F808" t="s">
        <v>101</v>
      </c>
      <c r="G808" t="b">
        <v>0</v>
      </c>
      <c r="H808" t="b">
        <v>0</v>
      </c>
      <c r="I808" t="b">
        <v>0</v>
      </c>
      <c r="J808" t="b">
        <v>0</v>
      </c>
      <c r="K808" t="b">
        <v>0</v>
      </c>
      <c r="L808" t="b">
        <v>0</v>
      </c>
      <c r="M808" t="b">
        <v>0</v>
      </c>
      <c r="N808" t="b">
        <v>0</v>
      </c>
      <c r="O808" t="b">
        <v>1</v>
      </c>
      <c r="P808">
        <v>0</v>
      </c>
      <c r="Q808" t="b">
        <v>0</v>
      </c>
      <c r="R808" t="b">
        <v>0</v>
      </c>
      <c r="S808" t="b">
        <v>0</v>
      </c>
      <c r="T808" t="b">
        <v>0</v>
      </c>
      <c r="U808" t="b">
        <v>0</v>
      </c>
      <c r="V808" t="b">
        <v>0</v>
      </c>
      <c r="W808" t="b">
        <v>0</v>
      </c>
      <c r="X808" t="b">
        <v>0</v>
      </c>
      <c r="Y808" t="b">
        <v>0</v>
      </c>
      <c r="Z808" t="b">
        <v>0</v>
      </c>
      <c r="AA808" t="b">
        <v>0</v>
      </c>
      <c r="AB808" t="b">
        <v>0</v>
      </c>
      <c r="AC808" t="b">
        <v>0</v>
      </c>
      <c r="AD808" t="b">
        <v>0</v>
      </c>
      <c r="AE808" t="b">
        <v>0</v>
      </c>
      <c r="AF808" t="b">
        <v>0</v>
      </c>
      <c r="AG808" t="b">
        <v>0</v>
      </c>
      <c r="AH808">
        <v>1</v>
      </c>
      <c r="AI808" t="b">
        <v>0</v>
      </c>
      <c r="AJ808" t="b">
        <v>1</v>
      </c>
      <c r="AK808">
        <v>837</v>
      </c>
      <c r="AL808">
        <v>0</v>
      </c>
      <c r="AM808" t="s">
        <v>887</v>
      </c>
    </row>
    <row r="809" spans="1:39" x14ac:dyDescent="0.25">
      <c r="A809" t="s">
        <v>711</v>
      </c>
      <c r="B809" t="s">
        <v>712</v>
      </c>
      <c r="C809">
        <v>940</v>
      </c>
      <c r="D809">
        <v>0</v>
      </c>
      <c r="E809" t="s">
        <v>19</v>
      </c>
      <c r="F809" t="s">
        <v>101</v>
      </c>
      <c r="G809" t="b">
        <v>1</v>
      </c>
      <c r="H809" t="b">
        <v>0</v>
      </c>
      <c r="I809" t="b">
        <v>0</v>
      </c>
      <c r="J809" t="b">
        <v>0</v>
      </c>
      <c r="K809" t="b">
        <v>0</v>
      </c>
      <c r="L809" t="b">
        <v>0</v>
      </c>
      <c r="M809" t="b">
        <v>0</v>
      </c>
      <c r="N809" t="b">
        <v>0</v>
      </c>
      <c r="O809" t="b">
        <v>0</v>
      </c>
      <c r="P809">
        <v>0</v>
      </c>
      <c r="Q809" t="b">
        <v>0</v>
      </c>
      <c r="R809" t="b">
        <v>0</v>
      </c>
      <c r="S809" t="b">
        <v>0</v>
      </c>
      <c r="T809" t="b">
        <v>0</v>
      </c>
      <c r="U809" t="b">
        <v>0</v>
      </c>
      <c r="V809" t="b">
        <v>0</v>
      </c>
      <c r="W809" t="b">
        <v>0</v>
      </c>
      <c r="X809" t="b">
        <v>0</v>
      </c>
      <c r="Y809" t="b">
        <v>0</v>
      </c>
      <c r="Z809" t="b">
        <v>0</v>
      </c>
      <c r="AA809" t="b">
        <v>0</v>
      </c>
      <c r="AB809" t="b">
        <v>0</v>
      </c>
      <c r="AC809" t="b">
        <v>0</v>
      </c>
      <c r="AD809" t="b">
        <v>0</v>
      </c>
      <c r="AE809" t="b">
        <v>0</v>
      </c>
      <c r="AF809" t="b">
        <v>0</v>
      </c>
      <c r="AG809" t="b">
        <v>0</v>
      </c>
      <c r="AH809">
        <v>0</v>
      </c>
      <c r="AI809" t="b">
        <v>0</v>
      </c>
      <c r="AJ809" t="b">
        <v>0</v>
      </c>
      <c r="AK809">
        <v>93</v>
      </c>
      <c r="AL809">
        <v>0</v>
      </c>
      <c r="AM809" t="s">
        <v>888</v>
      </c>
    </row>
    <row r="810" spans="1:39" x14ac:dyDescent="0.25">
      <c r="A810" t="s">
        <v>711</v>
      </c>
      <c r="B810" t="s">
        <v>712</v>
      </c>
      <c r="C810">
        <v>295</v>
      </c>
      <c r="D810">
        <v>0</v>
      </c>
      <c r="E810" t="s">
        <v>183</v>
      </c>
      <c r="F810" t="s">
        <v>101</v>
      </c>
      <c r="G810" t="b">
        <v>0</v>
      </c>
      <c r="H810" t="b">
        <v>0</v>
      </c>
      <c r="I810" t="b">
        <v>0</v>
      </c>
      <c r="J810" t="b">
        <v>0</v>
      </c>
      <c r="K810" t="b">
        <v>0</v>
      </c>
      <c r="L810" t="b">
        <v>0</v>
      </c>
      <c r="M810" t="b">
        <v>0</v>
      </c>
      <c r="N810" t="b">
        <v>0</v>
      </c>
      <c r="O810" t="b">
        <v>1</v>
      </c>
      <c r="P810">
        <v>0</v>
      </c>
      <c r="Q810" t="b">
        <v>0</v>
      </c>
      <c r="R810" t="b">
        <v>0</v>
      </c>
      <c r="S810" t="b">
        <v>0</v>
      </c>
      <c r="T810" t="b">
        <v>0</v>
      </c>
      <c r="U810" t="b">
        <v>0</v>
      </c>
      <c r="V810" t="b">
        <v>0</v>
      </c>
      <c r="W810" t="b">
        <v>0</v>
      </c>
      <c r="X810" t="b">
        <v>0</v>
      </c>
      <c r="Y810" t="b">
        <v>0</v>
      </c>
      <c r="Z810" t="b">
        <v>0</v>
      </c>
      <c r="AA810" t="b">
        <v>0</v>
      </c>
      <c r="AB810" t="b">
        <v>0</v>
      </c>
      <c r="AC810" t="b">
        <v>0</v>
      </c>
      <c r="AD810" t="b">
        <v>0</v>
      </c>
      <c r="AE810" t="b">
        <v>0</v>
      </c>
      <c r="AF810" t="b">
        <v>0</v>
      </c>
      <c r="AG810" t="b">
        <v>0</v>
      </c>
      <c r="AH810">
        <v>0</v>
      </c>
      <c r="AI810" t="b">
        <v>0</v>
      </c>
      <c r="AJ810" t="b">
        <v>1</v>
      </c>
      <c r="AK810">
        <v>2131</v>
      </c>
      <c r="AL810">
        <v>0</v>
      </c>
      <c r="AM810" t="s">
        <v>889</v>
      </c>
    </row>
    <row r="811" spans="1:39" x14ac:dyDescent="0.25">
      <c r="A811" t="s">
        <v>711</v>
      </c>
      <c r="B811" t="s">
        <v>712</v>
      </c>
      <c r="C811">
        <v>1057</v>
      </c>
      <c r="D811">
        <v>0</v>
      </c>
      <c r="E811" t="s">
        <v>160</v>
      </c>
      <c r="F811" t="s">
        <v>101</v>
      </c>
      <c r="G811" t="b">
        <v>0</v>
      </c>
      <c r="H811" t="b">
        <v>0</v>
      </c>
      <c r="I811" t="b">
        <v>0</v>
      </c>
      <c r="J811" t="b">
        <v>0</v>
      </c>
      <c r="K811" t="b">
        <v>0</v>
      </c>
      <c r="L811" t="b">
        <v>0</v>
      </c>
      <c r="M811" t="b">
        <v>0</v>
      </c>
      <c r="N811" t="b">
        <v>0</v>
      </c>
      <c r="O811" t="b">
        <v>1</v>
      </c>
      <c r="P811">
        <v>0</v>
      </c>
      <c r="Q811" t="b">
        <v>0</v>
      </c>
      <c r="R811" t="b">
        <v>0</v>
      </c>
      <c r="S811" t="b">
        <v>0</v>
      </c>
      <c r="T811" t="b">
        <v>0</v>
      </c>
      <c r="U811" t="b">
        <v>0</v>
      </c>
      <c r="V811" t="b">
        <v>0</v>
      </c>
      <c r="W811" t="b">
        <v>0</v>
      </c>
      <c r="X811" t="b">
        <v>0</v>
      </c>
      <c r="Y811" t="b">
        <v>0</v>
      </c>
      <c r="Z811" t="b">
        <v>0</v>
      </c>
      <c r="AA811" t="b">
        <v>0</v>
      </c>
      <c r="AB811" t="b">
        <v>0</v>
      </c>
      <c r="AC811" t="b">
        <v>0</v>
      </c>
      <c r="AD811" t="b">
        <v>0</v>
      </c>
      <c r="AE811" t="b">
        <v>0</v>
      </c>
      <c r="AF811" t="b">
        <v>0</v>
      </c>
      <c r="AG811" t="b">
        <v>0</v>
      </c>
      <c r="AH811">
        <v>0</v>
      </c>
      <c r="AI811" t="b">
        <v>0</v>
      </c>
      <c r="AJ811" t="b">
        <v>1</v>
      </c>
      <c r="AK811">
        <v>827</v>
      </c>
      <c r="AL811">
        <v>0</v>
      </c>
      <c r="AM811" t="s">
        <v>765</v>
      </c>
    </row>
    <row r="812" spans="1:39" x14ac:dyDescent="0.25">
      <c r="A812" t="s">
        <v>711</v>
      </c>
      <c r="B812" t="s">
        <v>712</v>
      </c>
      <c r="C812">
        <v>1006</v>
      </c>
      <c r="D812">
        <v>0</v>
      </c>
      <c r="E812" t="s">
        <v>169</v>
      </c>
      <c r="F812" t="s">
        <v>101</v>
      </c>
      <c r="G812" t="b">
        <v>1</v>
      </c>
      <c r="H812" t="b">
        <v>0</v>
      </c>
      <c r="I812" t="b">
        <v>0</v>
      </c>
      <c r="J812" t="b">
        <v>0</v>
      </c>
      <c r="K812" t="b">
        <v>0</v>
      </c>
      <c r="L812" t="b">
        <v>0</v>
      </c>
      <c r="M812" t="b">
        <v>0</v>
      </c>
      <c r="N812" t="b">
        <v>0</v>
      </c>
      <c r="O812" t="b">
        <v>0</v>
      </c>
      <c r="P812">
        <v>0</v>
      </c>
      <c r="Q812" t="b">
        <v>0</v>
      </c>
      <c r="R812" t="b">
        <v>0</v>
      </c>
      <c r="S812" t="b">
        <v>0</v>
      </c>
      <c r="T812" t="b">
        <v>0</v>
      </c>
      <c r="U812" t="b">
        <v>0</v>
      </c>
      <c r="V812" t="b">
        <v>0</v>
      </c>
      <c r="W812" t="b">
        <v>0</v>
      </c>
      <c r="X812" t="b">
        <v>0</v>
      </c>
      <c r="Y812" t="b">
        <v>0</v>
      </c>
      <c r="Z812" t="b">
        <v>0</v>
      </c>
      <c r="AA812" t="b">
        <v>0</v>
      </c>
      <c r="AB812" t="b">
        <v>0</v>
      </c>
      <c r="AC812" t="b">
        <v>0</v>
      </c>
      <c r="AD812" t="b">
        <v>0</v>
      </c>
      <c r="AE812" t="b">
        <v>0</v>
      </c>
      <c r="AF812" t="b">
        <v>1</v>
      </c>
      <c r="AG812" t="b">
        <v>0</v>
      </c>
      <c r="AH812">
        <v>0</v>
      </c>
      <c r="AI812" t="b">
        <v>0</v>
      </c>
      <c r="AJ812" t="b">
        <v>0</v>
      </c>
      <c r="AK812">
        <v>113</v>
      </c>
      <c r="AL812">
        <v>0</v>
      </c>
      <c r="AM812" t="s">
        <v>890</v>
      </c>
    </row>
    <row r="813" spans="1:39" x14ac:dyDescent="0.25">
      <c r="A813" t="s">
        <v>711</v>
      </c>
      <c r="B813" t="s">
        <v>712</v>
      </c>
      <c r="C813">
        <v>906</v>
      </c>
      <c r="D813">
        <v>0</v>
      </c>
      <c r="E813" t="s">
        <v>183</v>
      </c>
      <c r="F813" t="s">
        <v>101</v>
      </c>
      <c r="G813" t="b">
        <v>0</v>
      </c>
      <c r="H813" t="b">
        <v>0</v>
      </c>
      <c r="I813" t="b">
        <v>0</v>
      </c>
      <c r="J813" t="b">
        <v>0</v>
      </c>
      <c r="K813" t="b">
        <v>0</v>
      </c>
      <c r="L813" t="b">
        <v>0</v>
      </c>
      <c r="M813" t="b">
        <v>0</v>
      </c>
      <c r="N813" t="b">
        <v>0</v>
      </c>
      <c r="O813" t="b">
        <v>1</v>
      </c>
      <c r="P813">
        <v>0</v>
      </c>
      <c r="Q813" t="b">
        <v>0</v>
      </c>
      <c r="R813" t="b">
        <v>0</v>
      </c>
      <c r="S813" t="b">
        <v>0</v>
      </c>
      <c r="T813" t="b">
        <v>0</v>
      </c>
      <c r="U813" t="b">
        <v>0</v>
      </c>
      <c r="V813" t="b">
        <v>0</v>
      </c>
      <c r="W813" t="b">
        <v>0</v>
      </c>
      <c r="X813" t="b">
        <v>0</v>
      </c>
      <c r="Y813" t="b">
        <v>0</v>
      </c>
      <c r="Z813" t="b">
        <v>0</v>
      </c>
      <c r="AA813" t="b">
        <v>0</v>
      </c>
      <c r="AB813" t="b">
        <v>0</v>
      </c>
      <c r="AC813" t="b">
        <v>0</v>
      </c>
      <c r="AD813" t="b">
        <v>0</v>
      </c>
      <c r="AE813" t="b">
        <v>0</v>
      </c>
      <c r="AF813" t="b">
        <v>0</v>
      </c>
      <c r="AG813" t="b">
        <v>0</v>
      </c>
      <c r="AH813">
        <v>1</v>
      </c>
      <c r="AI813" t="b">
        <v>1</v>
      </c>
      <c r="AJ813" t="b">
        <v>0</v>
      </c>
      <c r="AK813">
        <v>822</v>
      </c>
      <c r="AL813">
        <v>0</v>
      </c>
      <c r="AM813" t="s">
        <v>891</v>
      </c>
    </row>
    <row r="814" spans="1:39" x14ac:dyDescent="0.25">
      <c r="A814" t="s">
        <v>711</v>
      </c>
      <c r="B814" t="s">
        <v>712</v>
      </c>
      <c r="C814">
        <v>941</v>
      </c>
      <c r="D814">
        <v>0</v>
      </c>
      <c r="E814" t="s">
        <v>164</v>
      </c>
      <c r="F814" t="s">
        <v>101</v>
      </c>
      <c r="G814" t="b">
        <v>1</v>
      </c>
      <c r="H814" t="b">
        <v>0</v>
      </c>
      <c r="I814" t="b">
        <v>0</v>
      </c>
      <c r="J814" t="b">
        <v>0</v>
      </c>
      <c r="K814" t="b">
        <v>0</v>
      </c>
      <c r="L814" t="b">
        <v>0</v>
      </c>
      <c r="M814" t="b">
        <v>0</v>
      </c>
      <c r="N814" t="b">
        <v>0</v>
      </c>
      <c r="O814" t="b">
        <v>0</v>
      </c>
      <c r="P814">
        <v>0</v>
      </c>
      <c r="Q814" t="b">
        <v>0</v>
      </c>
      <c r="R814" t="b">
        <v>0</v>
      </c>
      <c r="S814" t="b">
        <v>0</v>
      </c>
      <c r="T814" t="b">
        <v>0</v>
      </c>
      <c r="U814" t="b">
        <v>0</v>
      </c>
      <c r="V814" t="b">
        <v>0</v>
      </c>
      <c r="W814" t="b">
        <v>0</v>
      </c>
      <c r="X814" t="b">
        <v>0</v>
      </c>
      <c r="Y814" t="b">
        <v>0</v>
      </c>
      <c r="Z814" t="b">
        <v>0</v>
      </c>
      <c r="AA814" t="b">
        <v>0</v>
      </c>
      <c r="AB814" t="b">
        <v>0</v>
      </c>
      <c r="AC814" t="b">
        <v>0</v>
      </c>
      <c r="AD814" t="b">
        <v>0</v>
      </c>
      <c r="AE814" t="b">
        <v>0</v>
      </c>
      <c r="AF814" t="b">
        <v>1</v>
      </c>
      <c r="AG814" t="b">
        <v>0</v>
      </c>
      <c r="AH814">
        <v>0</v>
      </c>
      <c r="AI814" t="b">
        <v>0</v>
      </c>
      <c r="AJ814" t="b">
        <v>0</v>
      </c>
      <c r="AK814">
        <v>92</v>
      </c>
      <c r="AL814">
        <v>0</v>
      </c>
      <c r="AM814" t="s">
        <v>892</v>
      </c>
    </row>
    <row r="815" spans="1:39" x14ac:dyDescent="0.25">
      <c r="A815" t="s">
        <v>711</v>
      </c>
      <c r="B815" t="s">
        <v>712</v>
      </c>
      <c r="C815">
        <v>443</v>
      </c>
      <c r="D815">
        <v>0</v>
      </c>
      <c r="E815" t="s">
        <v>183</v>
      </c>
      <c r="F815" t="s">
        <v>101</v>
      </c>
      <c r="G815" t="b">
        <v>0</v>
      </c>
      <c r="H815" t="b">
        <v>0</v>
      </c>
      <c r="I815" t="b">
        <v>0</v>
      </c>
      <c r="J815" t="b">
        <v>0</v>
      </c>
      <c r="K815" t="b">
        <v>0</v>
      </c>
      <c r="L815" t="b">
        <v>0</v>
      </c>
      <c r="M815" t="b">
        <v>0</v>
      </c>
      <c r="N815" t="b">
        <v>0</v>
      </c>
      <c r="O815" t="b">
        <v>1</v>
      </c>
      <c r="P815">
        <v>0</v>
      </c>
      <c r="Q815" t="b">
        <v>0</v>
      </c>
      <c r="R815" t="b">
        <v>0</v>
      </c>
      <c r="S815" t="b">
        <v>0</v>
      </c>
      <c r="T815" t="b">
        <v>0</v>
      </c>
      <c r="U815" t="b">
        <v>0</v>
      </c>
      <c r="V815" t="b">
        <v>0</v>
      </c>
      <c r="W815" t="b">
        <v>0</v>
      </c>
      <c r="X815" t="b">
        <v>0</v>
      </c>
      <c r="Y815" t="b">
        <v>0</v>
      </c>
      <c r="Z815" t="b">
        <v>0</v>
      </c>
      <c r="AA815" t="b">
        <v>0</v>
      </c>
      <c r="AB815" t="b">
        <v>0</v>
      </c>
      <c r="AC815" t="b">
        <v>0</v>
      </c>
      <c r="AD815" t="b">
        <v>0</v>
      </c>
      <c r="AE815" t="b">
        <v>0</v>
      </c>
      <c r="AF815" t="b">
        <v>0</v>
      </c>
      <c r="AG815" t="b">
        <v>0</v>
      </c>
      <c r="AH815">
        <v>1</v>
      </c>
      <c r="AI815" t="b">
        <v>0</v>
      </c>
      <c r="AJ815" t="b">
        <v>1</v>
      </c>
      <c r="AK815">
        <v>854</v>
      </c>
      <c r="AL815">
        <v>0</v>
      </c>
      <c r="AM815" t="s">
        <v>893</v>
      </c>
    </row>
    <row r="816" spans="1:39" x14ac:dyDescent="0.25">
      <c r="A816" t="s">
        <v>711</v>
      </c>
      <c r="B816" t="s">
        <v>712</v>
      </c>
      <c r="C816">
        <v>1091</v>
      </c>
      <c r="D816">
        <v>0</v>
      </c>
      <c r="E816" t="s">
        <v>183</v>
      </c>
      <c r="F816" t="s">
        <v>101</v>
      </c>
      <c r="G816" t="b">
        <v>0</v>
      </c>
      <c r="H816" t="b">
        <v>0</v>
      </c>
      <c r="I816" t="b">
        <v>0</v>
      </c>
      <c r="J816" t="b">
        <v>0</v>
      </c>
      <c r="K816" t="b">
        <v>0</v>
      </c>
      <c r="L816" t="b">
        <v>0</v>
      </c>
      <c r="M816" t="b">
        <v>0</v>
      </c>
      <c r="N816" t="b">
        <v>0</v>
      </c>
      <c r="O816" t="b">
        <v>1</v>
      </c>
      <c r="P816">
        <v>0</v>
      </c>
      <c r="Q816" t="b">
        <v>0</v>
      </c>
      <c r="R816" t="b">
        <v>0</v>
      </c>
      <c r="S816" t="b">
        <v>0</v>
      </c>
      <c r="T816" t="b">
        <v>0</v>
      </c>
      <c r="U816" t="b">
        <v>0</v>
      </c>
      <c r="V816" t="b">
        <v>0</v>
      </c>
      <c r="W816" t="b">
        <v>0</v>
      </c>
      <c r="X816" t="b">
        <v>0</v>
      </c>
      <c r="Y816" t="b">
        <v>0</v>
      </c>
      <c r="Z816" t="b">
        <v>0</v>
      </c>
      <c r="AA816" t="b">
        <v>0</v>
      </c>
      <c r="AB816" t="b">
        <v>0</v>
      </c>
      <c r="AC816" t="b">
        <v>0</v>
      </c>
      <c r="AD816" t="b">
        <v>0</v>
      </c>
      <c r="AE816" t="b">
        <v>0</v>
      </c>
      <c r="AF816" t="b">
        <v>0</v>
      </c>
      <c r="AG816" t="b">
        <v>0</v>
      </c>
      <c r="AH816">
        <v>1</v>
      </c>
      <c r="AI816" t="b">
        <v>0</v>
      </c>
      <c r="AJ816" t="b">
        <v>1</v>
      </c>
      <c r="AK816">
        <v>821</v>
      </c>
      <c r="AL816">
        <v>0</v>
      </c>
      <c r="AM816" t="s">
        <v>894</v>
      </c>
    </row>
    <row r="817" spans="1:39" x14ac:dyDescent="0.25">
      <c r="A817" t="s">
        <v>711</v>
      </c>
      <c r="B817" t="s">
        <v>712</v>
      </c>
      <c r="C817">
        <v>1059</v>
      </c>
      <c r="D817">
        <v>0</v>
      </c>
      <c r="E817" t="s">
        <v>183</v>
      </c>
      <c r="F817" t="s">
        <v>101</v>
      </c>
      <c r="G817" t="b">
        <v>0</v>
      </c>
      <c r="H817" t="b">
        <v>0</v>
      </c>
      <c r="I817" t="b">
        <v>0</v>
      </c>
      <c r="J817" t="b">
        <v>0</v>
      </c>
      <c r="K817" t="b">
        <v>0</v>
      </c>
      <c r="L817" t="b">
        <v>0</v>
      </c>
      <c r="M817" t="b">
        <v>0</v>
      </c>
      <c r="N817" t="b">
        <v>0</v>
      </c>
      <c r="O817" t="b">
        <v>1</v>
      </c>
      <c r="P817">
        <v>0</v>
      </c>
      <c r="Q817" t="b">
        <v>0</v>
      </c>
      <c r="R817" t="b">
        <v>0</v>
      </c>
      <c r="S817" t="b">
        <v>0</v>
      </c>
      <c r="T817" t="b">
        <v>0</v>
      </c>
      <c r="U817" t="b">
        <v>0</v>
      </c>
      <c r="V817" t="b">
        <v>0</v>
      </c>
      <c r="W817" t="b">
        <v>0</v>
      </c>
      <c r="X817" t="b">
        <v>0</v>
      </c>
      <c r="Y817" t="b">
        <v>0</v>
      </c>
      <c r="Z817" t="b">
        <v>0</v>
      </c>
      <c r="AA817" t="b">
        <v>0</v>
      </c>
      <c r="AB817" t="b">
        <v>0</v>
      </c>
      <c r="AC817" t="b">
        <v>0</v>
      </c>
      <c r="AD817" t="b">
        <v>0</v>
      </c>
      <c r="AE817" t="b">
        <v>0</v>
      </c>
      <c r="AF817" t="b">
        <v>0</v>
      </c>
      <c r="AG817" t="b">
        <v>0</v>
      </c>
      <c r="AH817">
        <v>1</v>
      </c>
      <c r="AI817" t="b">
        <v>0</v>
      </c>
      <c r="AJ817" t="b">
        <v>1</v>
      </c>
      <c r="AK817">
        <v>178</v>
      </c>
      <c r="AL817">
        <v>0</v>
      </c>
      <c r="AM817" t="s">
        <v>895</v>
      </c>
    </row>
    <row r="818" spans="1:39" x14ac:dyDescent="0.25">
      <c r="A818" t="s">
        <v>711</v>
      </c>
      <c r="B818" t="s">
        <v>712</v>
      </c>
      <c r="C818">
        <v>339</v>
      </c>
      <c r="D818">
        <v>0</v>
      </c>
      <c r="E818" t="s">
        <v>169</v>
      </c>
      <c r="F818" t="s">
        <v>101</v>
      </c>
      <c r="G818" t="b">
        <v>0</v>
      </c>
      <c r="H818" t="b">
        <v>0</v>
      </c>
      <c r="I818" t="b">
        <v>0</v>
      </c>
      <c r="J818" t="b">
        <v>0</v>
      </c>
      <c r="K818" t="b">
        <v>0</v>
      </c>
      <c r="L818" t="b">
        <v>0</v>
      </c>
      <c r="M818" t="b">
        <v>0</v>
      </c>
      <c r="N818" t="b">
        <v>0</v>
      </c>
      <c r="O818" t="b">
        <v>0</v>
      </c>
      <c r="P818">
        <v>0</v>
      </c>
      <c r="Q818" t="b">
        <v>0</v>
      </c>
      <c r="R818" t="b">
        <v>0</v>
      </c>
      <c r="S818" t="b">
        <v>0</v>
      </c>
      <c r="T818" t="b">
        <v>0</v>
      </c>
      <c r="U818" t="b">
        <v>0</v>
      </c>
      <c r="V818" t="b">
        <v>0</v>
      </c>
      <c r="W818" t="b">
        <v>0</v>
      </c>
      <c r="X818" t="b">
        <v>0</v>
      </c>
      <c r="Y818" t="b">
        <v>0</v>
      </c>
      <c r="Z818" t="b">
        <v>0</v>
      </c>
      <c r="AA818" t="b">
        <v>0</v>
      </c>
      <c r="AB818" t="b">
        <v>0</v>
      </c>
      <c r="AC818" t="b">
        <v>0</v>
      </c>
      <c r="AD818" t="b">
        <v>0</v>
      </c>
      <c r="AE818" t="b">
        <v>0</v>
      </c>
      <c r="AF818" t="b">
        <v>1</v>
      </c>
      <c r="AG818" t="b">
        <v>0</v>
      </c>
      <c r="AH818">
        <v>0</v>
      </c>
      <c r="AI818" t="b">
        <v>0</v>
      </c>
      <c r="AJ818" t="b">
        <v>1</v>
      </c>
      <c r="AK818">
        <v>340</v>
      </c>
      <c r="AL818">
        <v>0</v>
      </c>
      <c r="AM818" t="s">
        <v>896</v>
      </c>
    </row>
    <row r="819" spans="1:39" x14ac:dyDescent="0.25">
      <c r="A819" t="s">
        <v>711</v>
      </c>
      <c r="B819" t="s">
        <v>712</v>
      </c>
      <c r="C819">
        <v>389</v>
      </c>
      <c r="D819">
        <v>0</v>
      </c>
      <c r="E819" t="s">
        <v>169</v>
      </c>
      <c r="F819" t="s">
        <v>101</v>
      </c>
      <c r="G819" t="b">
        <v>1</v>
      </c>
      <c r="H819" t="b">
        <v>0</v>
      </c>
      <c r="I819" t="b">
        <v>0</v>
      </c>
      <c r="J819" t="b">
        <v>0</v>
      </c>
      <c r="K819" t="b">
        <v>0</v>
      </c>
      <c r="L819" t="b">
        <v>0</v>
      </c>
      <c r="M819" t="b">
        <v>0</v>
      </c>
      <c r="N819" t="b">
        <v>0</v>
      </c>
      <c r="O819" t="b">
        <v>0</v>
      </c>
      <c r="P819">
        <v>0</v>
      </c>
      <c r="Q819" t="b">
        <v>0</v>
      </c>
      <c r="R819" t="b">
        <v>0</v>
      </c>
      <c r="S819" t="b">
        <v>0</v>
      </c>
      <c r="T819" t="b">
        <v>0</v>
      </c>
      <c r="U819" t="b">
        <v>0</v>
      </c>
      <c r="V819" t="b">
        <v>0</v>
      </c>
      <c r="W819" t="b">
        <v>0</v>
      </c>
      <c r="X819" t="b">
        <v>0</v>
      </c>
      <c r="Y819" t="b">
        <v>0</v>
      </c>
      <c r="Z819" t="b">
        <v>0</v>
      </c>
      <c r="AA819" t="b">
        <v>0</v>
      </c>
      <c r="AB819" t="b">
        <v>0</v>
      </c>
      <c r="AC819" t="b">
        <v>0</v>
      </c>
      <c r="AD819" t="b">
        <v>0</v>
      </c>
      <c r="AE819" t="b">
        <v>0</v>
      </c>
      <c r="AF819" t="b">
        <v>1</v>
      </c>
      <c r="AG819" t="b">
        <v>0</v>
      </c>
      <c r="AH819">
        <v>0</v>
      </c>
      <c r="AI819" t="b">
        <v>0</v>
      </c>
      <c r="AJ819" t="b">
        <v>0</v>
      </c>
      <c r="AK819">
        <v>102</v>
      </c>
      <c r="AL819">
        <v>0</v>
      </c>
      <c r="AM819" t="s">
        <v>897</v>
      </c>
    </row>
    <row r="820" spans="1:39" x14ac:dyDescent="0.25">
      <c r="A820" t="s">
        <v>711</v>
      </c>
      <c r="B820" t="s">
        <v>712</v>
      </c>
      <c r="C820">
        <v>1049</v>
      </c>
      <c r="D820">
        <v>0</v>
      </c>
      <c r="E820" t="s">
        <v>19</v>
      </c>
      <c r="F820" t="s">
        <v>101</v>
      </c>
      <c r="G820" t="b">
        <v>0</v>
      </c>
      <c r="H820" t="b">
        <v>0</v>
      </c>
      <c r="I820" t="b">
        <v>0</v>
      </c>
      <c r="J820" t="b">
        <v>0</v>
      </c>
      <c r="K820" t="b">
        <v>0</v>
      </c>
      <c r="L820" t="b">
        <v>0</v>
      </c>
      <c r="M820" t="b">
        <v>0</v>
      </c>
      <c r="N820" t="b">
        <v>0</v>
      </c>
      <c r="O820" t="b">
        <v>0</v>
      </c>
      <c r="P820">
        <v>0</v>
      </c>
      <c r="Q820" t="b">
        <v>0</v>
      </c>
      <c r="R820" t="b">
        <v>0</v>
      </c>
      <c r="S820" t="b">
        <v>0</v>
      </c>
      <c r="T820" t="b">
        <v>0</v>
      </c>
      <c r="U820" t="b">
        <v>0</v>
      </c>
      <c r="V820" t="b">
        <v>0</v>
      </c>
      <c r="W820" t="b">
        <v>0</v>
      </c>
      <c r="X820" t="b">
        <v>0</v>
      </c>
      <c r="Y820" t="b">
        <v>0</v>
      </c>
      <c r="Z820" t="b">
        <v>0</v>
      </c>
      <c r="AA820" t="b">
        <v>0</v>
      </c>
      <c r="AB820" t="b">
        <v>0</v>
      </c>
      <c r="AC820" t="b">
        <v>0</v>
      </c>
      <c r="AD820" t="b">
        <v>0</v>
      </c>
      <c r="AE820" t="b">
        <v>0</v>
      </c>
      <c r="AF820" t="b">
        <v>0</v>
      </c>
      <c r="AG820" t="b">
        <v>0</v>
      </c>
      <c r="AH820">
        <v>1</v>
      </c>
      <c r="AI820" t="b">
        <v>0</v>
      </c>
      <c r="AJ820" t="b">
        <v>1</v>
      </c>
      <c r="AK820">
        <v>1212</v>
      </c>
      <c r="AL820">
        <v>0</v>
      </c>
      <c r="AM820" t="s">
        <v>898</v>
      </c>
    </row>
    <row r="821" spans="1:39" x14ac:dyDescent="0.25">
      <c r="A821" t="s">
        <v>711</v>
      </c>
      <c r="B821" t="s">
        <v>712</v>
      </c>
      <c r="C821">
        <v>1021</v>
      </c>
      <c r="D821">
        <v>0</v>
      </c>
      <c r="E821" t="s">
        <v>169</v>
      </c>
      <c r="F821" t="s">
        <v>101</v>
      </c>
      <c r="G821" t="b">
        <v>1</v>
      </c>
      <c r="H821" t="b">
        <v>0</v>
      </c>
      <c r="I821" t="b">
        <v>0</v>
      </c>
      <c r="J821" t="b">
        <v>0</v>
      </c>
      <c r="K821" t="b">
        <v>0</v>
      </c>
      <c r="L821" t="b">
        <v>0</v>
      </c>
      <c r="M821" t="b">
        <v>0</v>
      </c>
      <c r="N821" t="b">
        <v>0</v>
      </c>
      <c r="O821" t="b">
        <v>0</v>
      </c>
      <c r="P821">
        <v>0</v>
      </c>
      <c r="Q821" t="b">
        <v>0</v>
      </c>
      <c r="R821" t="b">
        <v>0</v>
      </c>
      <c r="S821" t="b">
        <v>0</v>
      </c>
      <c r="T821" t="b">
        <v>0</v>
      </c>
      <c r="U821" t="b">
        <v>0</v>
      </c>
      <c r="V821" t="b">
        <v>0</v>
      </c>
      <c r="W821" t="b">
        <v>0</v>
      </c>
      <c r="X821" t="b">
        <v>0</v>
      </c>
      <c r="Y821" t="b">
        <v>0</v>
      </c>
      <c r="Z821" t="b">
        <v>0</v>
      </c>
      <c r="AA821" t="b">
        <v>0</v>
      </c>
      <c r="AB821" t="b">
        <v>0</v>
      </c>
      <c r="AC821" t="b">
        <v>0</v>
      </c>
      <c r="AD821" t="b">
        <v>0</v>
      </c>
      <c r="AE821" t="b">
        <v>0</v>
      </c>
      <c r="AF821" t="b">
        <v>1</v>
      </c>
      <c r="AG821" t="b">
        <v>0</v>
      </c>
      <c r="AH821">
        <v>0</v>
      </c>
      <c r="AI821" t="b">
        <v>0</v>
      </c>
      <c r="AJ821" t="b">
        <v>0</v>
      </c>
      <c r="AK821">
        <v>80</v>
      </c>
      <c r="AL821">
        <v>0</v>
      </c>
      <c r="AM821" t="s">
        <v>899</v>
      </c>
    </row>
    <row r="822" spans="1:39" x14ac:dyDescent="0.25">
      <c r="A822" t="s">
        <v>711</v>
      </c>
      <c r="B822" t="s">
        <v>712</v>
      </c>
      <c r="C822">
        <v>654</v>
      </c>
      <c r="D822">
        <v>0</v>
      </c>
      <c r="E822" t="s">
        <v>169</v>
      </c>
      <c r="F822" t="s">
        <v>101</v>
      </c>
      <c r="G822" t="b">
        <v>0</v>
      </c>
      <c r="H822" t="b">
        <v>0</v>
      </c>
      <c r="I822" t="b">
        <v>0</v>
      </c>
      <c r="J822" t="b">
        <v>0</v>
      </c>
      <c r="K822" t="b">
        <v>0</v>
      </c>
      <c r="L822" t="b">
        <v>0</v>
      </c>
      <c r="M822" t="b">
        <v>0</v>
      </c>
      <c r="N822" t="b">
        <v>0</v>
      </c>
      <c r="O822" t="b">
        <v>0</v>
      </c>
      <c r="P822">
        <v>0</v>
      </c>
      <c r="Q822" t="b">
        <v>0</v>
      </c>
      <c r="R822" t="b">
        <v>0</v>
      </c>
      <c r="S822" t="b">
        <v>0</v>
      </c>
      <c r="T822" t="b">
        <v>0</v>
      </c>
      <c r="U822" t="b">
        <v>0</v>
      </c>
      <c r="V822" t="b">
        <v>0</v>
      </c>
      <c r="W822" t="b">
        <v>0</v>
      </c>
      <c r="X822" t="b">
        <v>0</v>
      </c>
      <c r="Y822" t="b">
        <v>0</v>
      </c>
      <c r="Z822" t="b">
        <v>0</v>
      </c>
      <c r="AA822" t="b">
        <v>0</v>
      </c>
      <c r="AB822" t="b">
        <v>0</v>
      </c>
      <c r="AC822" t="b">
        <v>0</v>
      </c>
      <c r="AD822" t="b">
        <v>0</v>
      </c>
      <c r="AE822" t="b">
        <v>0</v>
      </c>
      <c r="AF822" t="b">
        <v>1</v>
      </c>
      <c r="AG822" t="b">
        <v>0</v>
      </c>
      <c r="AH822">
        <v>0</v>
      </c>
      <c r="AI822" t="b">
        <v>0</v>
      </c>
      <c r="AJ822" t="b">
        <v>1</v>
      </c>
      <c r="AK822">
        <v>202</v>
      </c>
      <c r="AL822">
        <v>0</v>
      </c>
      <c r="AM822" t="s">
        <v>900</v>
      </c>
    </row>
    <row r="823" spans="1:39" x14ac:dyDescent="0.25">
      <c r="A823" t="s">
        <v>711</v>
      </c>
      <c r="B823" t="s">
        <v>712</v>
      </c>
      <c r="C823">
        <v>464</v>
      </c>
      <c r="D823">
        <v>0</v>
      </c>
      <c r="E823" t="s">
        <v>241</v>
      </c>
      <c r="F823" t="s">
        <v>101</v>
      </c>
      <c r="G823" t="b">
        <v>0</v>
      </c>
      <c r="H823" t="b">
        <v>0</v>
      </c>
      <c r="I823" t="b">
        <v>0</v>
      </c>
      <c r="J823" t="b">
        <v>0</v>
      </c>
      <c r="K823" t="b">
        <v>0</v>
      </c>
      <c r="L823" t="b">
        <v>0</v>
      </c>
      <c r="M823" t="b">
        <v>0</v>
      </c>
      <c r="N823" t="b">
        <v>0</v>
      </c>
      <c r="O823" t="b">
        <v>1</v>
      </c>
      <c r="P823">
        <v>0</v>
      </c>
      <c r="Q823" t="b">
        <v>0</v>
      </c>
      <c r="R823" t="b">
        <v>1</v>
      </c>
      <c r="S823" t="b">
        <v>0</v>
      </c>
      <c r="T823" t="b">
        <v>0</v>
      </c>
      <c r="U823" t="b">
        <v>0</v>
      </c>
      <c r="V823" t="b">
        <v>0</v>
      </c>
      <c r="W823" t="b">
        <v>0</v>
      </c>
      <c r="X823" t="b">
        <v>0</v>
      </c>
      <c r="Y823" t="b">
        <v>0</v>
      </c>
      <c r="Z823" t="b">
        <v>0</v>
      </c>
      <c r="AA823" t="b">
        <v>0</v>
      </c>
      <c r="AB823" t="b">
        <v>0</v>
      </c>
      <c r="AC823" t="b">
        <v>0</v>
      </c>
      <c r="AD823" t="b">
        <v>0</v>
      </c>
      <c r="AE823" t="b">
        <v>0</v>
      </c>
      <c r="AF823" t="b">
        <v>0</v>
      </c>
      <c r="AG823" t="b">
        <v>0</v>
      </c>
      <c r="AH823">
        <v>1</v>
      </c>
      <c r="AI823" t="b">
        <v>0</v>
      </c>
      <c r="AJ823" t="b">
        <v>1</v>
      </c>
      <c r="AK823">
        <v>435</v>
      </c>
      <c r="AL823">
        <v>0</v>
      </c>
      <c r="AM823" t="s">
        <v>901</v>
      </c>
    </row>
    <row r="824" spans="1:39" x14ac:dyDescent="0.25">
      <c r="A824" t="s">
        <v>711</v>
      </c>
      <c r="B824" t="s">
        <v>712</v>
      </c>
      <c r="C824">
        <v>180</v>
      </c>
      <c r="D824">
        <v>0</v>
      </c>
      <c r="E824" t="s">
        <v>169</v>
      </c>
      <c r="F824" t="s">
        <v>101</v>
      </c>
      <c r="G824" t="b">
        <v>1</v>
      </c>
      <c r="H824" t="b">
        <v>0</v>
      </c>
      <c r="I824" t="b">
        <v>0</v>
      </c>
      <c r="J824" t="b">
        <v>0</v>
      </c>
      <c r="K824" t="b">
        <v>0</v>
      </c>
      <c r="L824" t="b">
        <v>0</v>
      </c>
      <c r="M824" t="b">
        <v>0</v>
      </c>
      <c r="N824" t="b">
        <v>0</v>
      </c>
      <c r="O824" t="b">
        <v>0</v>
      </c>
      <c r="P824">
        <v>0</v>
      </c>
      <c r="Q824" t="b">
        <v>0</v>
      </c>
      <c r="R824" t="b">
        <v>0</v>
      </c>
      <c r="S824" t="b">
        <v>0</v>
      </c>
      <c r="T824" t="b">
        <v>0</v>
      </c>
      <c r="U824" t="b">
        <v>0</v>
      </c>
      <c r="V824" t="b">
        <v>0</v>
      </c>
      <c r="W824" t="b">
        <v>0</v>
      </c>
      <c r="X824" t="b">
        <v>0</v>
      </c>
      <c r="Y824" t="b">
        <v>0</v>
      </c>
      <c r="Z824" t="b">
        <v>0</v>
      </c>
      <c r="AA824" t="b">
        <v>0</v>
      </c>
      <c r="AB824" t="b">
        <v>0</v>
      </c>
      <c r="AC824" t="b">
        <v>0</v>
      </c>
      <c r="AD824" t="b">
        <v>0</v>
      </c>
      <c r="AE824" t="b">
        <v>0</v>
      </c>
      <c r="AF824" t="b">
        <v>1</v>
      </c>
      <c r="AG824" t="b">
        <v>0</v>
      </c>
      <c r="AH824">
        <v>0</v>
      </c>
      <c r="AI824" t="b">
        <v>0</v>
      </c>
      <c r="AJ824" t="b">
        <v>0</v>
      </c>
      <c r="AK824">
        <v>627</v>
      </c>
      <c r="AL824">
        <v>0</v>
      </c>
      <c r="AM824" t="s">
        <v>902</v>
      </c>
    </row>
    <row r="825" spans="1:39" x14ac:dyDescent="0.25">
      <c r="A825" t="s">
        <v>711</v>
      </c>
      <c r="B825" t="s">
        <v>712</v>
      </c>
      <c r="C825">
        <v>486</v>
      </c>
      <c r="D825">
        <v>0</v>
      </c>
      <c r="E825" t="s">
        <v>160</v>
      </c>
      <c r="F825" t="s">
        <v>101</v>
      </c>
      <c r="G825" t="b">
        <v>0</v>
      </c>
      <c r="H825" t="b">
        <v>0</v>
      </c>
      <c r="I825" t="b">
        <v>0</v>
      </c>
      <c r="J825" t="b">
        <v>0</v>
      </c>
      <c r="K825" t="b">
        <v>0</v>
      </c>
      <c r="L825" t="b">
        <v>0</v>
      </c>
      <c r="M825" t="b">
        <v>0</v>
      </c>
      <c r="N825" t="b">
        <v>0</v>
      </c>
      <c r="O825" t="b">
        <v>1</v>
      </c>
      <c r="P825">
        <v>0</v>
      </c>
      <c r="Q825" t="b">
        <v>0</v>
      </c>
      <c r="R825" t="b">
        <v>0</v>
      </c>
      <c r="S825" t="b">
        <v>0</v>
      </c>
      <c r="T825" t="b">
        <v>0</v>
      </c>
      <c r="U825" t="b">
        <v>0</v>
      </c>
      <c r="V825" t="b">
        <v>0</v>
      </c>
      <c r="W825" t="b">
        <v>0</v>
      </c>
      <c r="X825" t="b">
        <v>0</v>
      </c>
      <c r="Y825" t="b">
        <v>0</v>
      </c>
      <c r="Z825" t="b">
        <v>0</v>
      </c>
      <c r="AA825" t="b">
        <v>0</v>
      </c>
      <c r="AB825" t="b">
        <v>0</v>
      </c>
      <c r="AC825" t="b">
        <v>0</v>
      </c>
      <c r="AD825" t="b">
        <v>0</v>
      </c>
      <c r="AE825" t="b">
        <v>0</v>
      </c>
      <c r="AF825" t="b">
        <v>0</v>
      </c>
      <c r="AG825" t="b">
        <v>0</v>
      </c>
      <c r="AH825">
        <v>0</v>
      </c>
      <c r="AI825" t="b">
        <v>0</v>
      </c>
      <c r="AJ825" t="b">
        <v>1</v>
      </c>
      <c r="AK825">
        <v>794</v>
      </c>
      <c r="AL825">
        <v>0</v>
      </c>
      <c r="AM825" t="s">
        <v>775</v>
      </c>
    </row>
    <row r="826" spans="1:39" x14ac:dyDescent="0.25">
      <c r="A826" t="s">
        <v>711</v>
      </c>
      <c r="B826" t="s">
        <v>712</v>
      </c>
      <c r="C826">
        <v>1090</v>
      </c>
      <c r="D826">
        <v>0</v>
      </c>
      <c r="E826" t="s">
        <v>162</v>
      </c>
      <c r="F826" t="s">
        <v>101</v>
      </c>
      <c r="G826" t="b">
        <v>0</v>
      </c>
      <c r="H826" t="b">
        <v>0</v>
      </c>
      <c r="I826" t="b">
        <v>0</v>
      </c>
      <c r="J826" t="b">
        <v>0</v>
      </c>
      <c r="K826" t="b">
        <v>0</v>
      </c>
      <c r="L826" t="b">
        <v>0</v>
      </c>
      <c r="M826" t="b">
        <v>0</v>
      </c>
      <c r="N826" t="b">
        <v>1</v>
      </c>
      <c r="O826" t="b">
        <v>1</v>
      </c>
      <c r="P826">
        <v>0</v>
      </c>
      <c r="Q826" t="b">
        <v>0</v>
      </c>
      <c r="R826" t="b">
        <v>0</v>
      </c>
      <c r="S826" t="b">
        <v>0</v>
      </c>
      <c r="T826" t="b">
        <v>0</v>
      </c>
      <c r="U826" t="b">
        <v>0</v>
      </c>
      <c r="V826" t="b">
        <v>0</v>
      </c>
      <c r="W826" t="b">
        <v>0</v>
      </c>
      <c r="X826" t="b">
        <v>0</v>
      </c>
      <c r="Y826" t="b">
        <v>0</v>
      </c>
      <c r="Z826" t="b">
        <v>0</v>
      </c>
      <c r="AA826" t="b">
        <v>0</v>
      </c>
      <c r="AB826" t="b">
        <v>0</v>
      </c>
      <c r="AC826" t="b">
        <v>0</v>
      </c>
      <c r="AD826" t="b">
        <v>0</v>
      </c>
      <c r="AE826" t="b">
        <v>0</v>
      </c>
      <c r="AF826" t="b">
        <v>0</v>
      </c>
      <c r="AG826" t="b">
        <v>1</v>
      </c>
      <c r="AH826">
        <v>2</v>
      </c>
      <c r="AI826" t="b">
        <v>0</v>
      </c>
      <c r="AJ826" t="b">
        <v>1</v>
      </c>
      <c r="AK826">
        <v>823</v>
      </c>
      <c r="AL826">
        <v>1</v>
      </c>
      <c r="AM826" t="s">
        <v>770</v>
      </c>
    </row>
    <row r="827" spans="1:39" x14ac:dyDescent="0.25">
      <c r="A827" t="s">
        <v>711</v>
      </c>
      <c r="B827" t="s">
        <v>712</v>
      </c>
      <c r="C827">
        <v>367</v>
      </c>
      <c r="D827">
        <v>0</v>
      </c>
      <c r="E827" t="s">
        <v>814</v>
      </c>
      <c r="F827" t="s">
        <v>101</v>
      </c>
      <c r="G827" t="b">
        <v>0</v>
      </c>
      <c r="H827" t="b">
        <v>0</v>
      </c>
      <c r="I827" t="b">
        <v>0</v>
      </c>
      <c r="J827" t="b">
        <v>0</v>
      </c>
      <c r="K827" t="b">
        <v>0</v>
      </c>
      <c r="L827" t="b">
        <v>0</v>
      </c>
      <c r="M827" t="b">
        <v>0</v>
      </c>
      <c r="N827" t="b">
        <v>0</v>
      </c>
      <c r="O827" t="b">
        <v>0</v>
      </c>
      <c r="P827">
        <v>0</v>
      </c>
      <c r="Q827" t="b">
        <v>0</v>
      </c>
      <c r="R827" t="b">
        <v>1</v>
      </c>
      <c r="S827" t="b">
        <v>0</v>
      </c>
      <c r="T827" t="b">
        <v>0</v>
      </c>
      <c r="U827" t="b">
        <v>0</v>
      </c>
      <c r="V827" t="b">
        <v>0</v>
      </c>
      <c r="W827" t="b">
        <v>0</v>
      </c>
      <c r="X827" t="b">
        <v>0</v>
      </c>
      <c r="Y827" t="b">
        <v>0</v>
      </c>
      <c r="Z827" t="b">
        <v>0</v>
      </c>
      <c r="AA827" t="b">
        <v>0</v>
      </c>
      <c r="AB827" t="b">
        <v>0</v>
      </c>
      <c r="AC827" t="b">
        <v>0</v>
      </c>
      <c r="AD827" t="b">
        <v>0</v>
      </c>
      <c r="AE827" t="b">
        <v>0</v>
      </c>
      <c r="AF827" t="b">
        <v>1</v>
      </c>
      <c r="AG827" t="b">
        <v>0</v>
      </c>
      <c r="AH827">
        <v>0</v>
      </c>
      <c r="AI827" t="b">
        <v>0</v>
      </c>
      <c r="AJ827" t="b">
        <v>1</v>
      </c>
      <c r="AK827">
        <v>44</v>
      </c>
      <c r="AL827">
        <v>0</v>
      </c>
      <c r="AM827" t="s">
        <v>903</v>
      </c>
    </row>
    <row r="828" spans="1:39" x14ac:dyDescent="0.25">
      <c r="A828" t="s">
        <v>711</v>
      </c>
      <c r="B828" t="s">
        <v>712</v>
      </c>
      <c r="C828">
        <v>841</v>
      </c>
      <c r="D828">
        <v>0</v>
      </c>
      <c r="E828" t="s">
        <v>393</v>
      </c>
      <c r="F828" t="s">
        <v>101</v>
      </c>
      <c r="G828" t="b">
        <v>0</v>
      </c>
      <c r="H828" t="b">
        <v>0</v>
      </c>
      <c r="I828" t="b">
        <v>0</v>
      </c>
      <c r="J828" t="b">
        <v>0</v>
      </c>
      <c r="K828" t="b">
        <v>0</v>
      </c>
      <c r="L828" t="b">
        <v>0</v>
      </c>
      <c r="M828" t="b">
        <v>0</v>
      </c>
      <c r="N828" t="b">
        <v>1</v>
      </c>
      <c r="O828" t="b">
        <v>0</v>
      </c>
      <c r="P828">
        <v>0</v>
      </c>
      <c r="Q828" t="b">
        <v>0</v>
      </c>
      <c r="R828" t="b">
        <v>0</v>
      </c>
      <c r="S828" t="b">
        <v>0</v>
      </c>
      <c r="T828" t="b">
        <v>0</v>
      </c>
      <c r="U828" t="b">
        <v>0</v>
      </c>
      <c r="V828" t="b">
        <v>0</v>
      </c>
      <c r="W828" t="b">
        <v>0</v>
      </c>
      <c r="X828" t="b">
        <v>0</v>
      </c>
      <c r="Y828" t="b">
        <v>0</v>
      </c>
      <c r="Z828" t="b">
        <v>0</v>
      </c>
      <c r="AA828" t="b">
        <v>0</v>
      </c>
      <c r="AB828" t="b">
        <v>0</v>
      </c>
      <c r="AC828" t="b">
        <v>0</v>
      </c>
      <c r="AD828" t="b">
        <v>0</v>
      </c>
      <c r="AE828" t="b">
        <v>0</v>
      </c>
      <c r="AF828" t="b">
        <v>0</v>
      </c>
      <c r="AG828" t="b">
        <v>1</v>
      </c>
      <c r="AH828">
        <v>2</v>
      </c>
      <c r="AI828" t="b">
        <v>0</v>
      </c>
      <c r="AJ828" t="b">
        <v>1</v>
      </c>
      <c r="AK828">
        <v>816</v>
      </c>
      <c r="AL828">
        <v>1</v>
      </c>
      <c r="AM828" t="s">
        <v>904</v>
      </c>
    </row>
    <row r="829" spans="1:39" x14ac:dyDescent="0.25">
      <c r="A829" t="s">
        <v>711</v>
      </c>
      <c r="B829" t="s">
        <v>712</v>
      </c>
      <c r="C829">
        <v>792</v>
      </c>
      <c r="D829">
        <v>0</v>
      </c>
      <c r="E829" t="s">
        <v>19</v>
      </c>
      <c r="F829" t="s">
        <v>101</v>
      </c>
      <c r="G829" t="b">
        <v>0</v>
      </c>
      <c r="H829" t="b">
        <v>0</v>
      </c>
      <c r="I829" t="b">
        <v>0</v>
      </c>
      <c r="J829" t="b">
        <v>0</v>
      </c>
      <c r="K829" t="b">
        <v>0</v>
      </c>
      <c r="L829" t="b">
        <v>0</v>
      </c>
      <c r="M829" t="b">
        <v>0</v>
      </c>
      <c r="N829" t="b">
        <v>0</v>
      </c>
      <c r="O829" t="b">
        <v>0</v>
      </c>
      <c r="P829">
        <v>0</v>
      </c>
      <c r="Q829" t="b">
        <v>0</v>
      </c>
      <c r="R829" t="b">
        <v>0</v>
      </c>
      <c r="S829" t="b">
        <v>0</v>
      </c>
      <c r="T829" t="b">
        <v>0</v>
      </c>
      <c r="U829" t="b">
        <v>0</v>
      </c>
      <c r="V829" t="b">
        <v>0</v>
      </c>
      <c r="W829" t="b">
        <v>0</v>
      </c>
      <c r="X829" t="b">
        <v>0</v>
      </c>
      <c r="Y829" t="b">
        <v>0</v>
      </c>
      <c r="Z829" t="b">
        <v>0</v>
      </c>
      <c r="AA829" t="b">
        <v>0</v>
      </c>
      <c r="AB829" t="b">
        <v>0</v>
      </c>
      <c r="AC829" t="b">
        <v>0</v>
      </c>
      <c r="AD829" t="b">
        <v>0</v>
      </c>
      <c r="AE829" t="b">
        <v>0</v>
      </c>
      <c r="AF829" t="b">
        <v>0</v>
      </c>
      <c r="AG829" t="b">
        <v>0</v>
      </c>
      <c r="AH829">
        <v>0</v>
      </c>
      <c r="AI829" t="b">
        <v>0</v>
      </c>
      <c r="AJ829" t="b">
        <v>1</v>
      </c>
      <c r="AK829">
        <v>1032</v>
      </c>
      <c r="AL829">
        <v>0</v>
      </c>
      <c r="AM829" t="s">
        <v>905</v>
      </c>
    </row>
    <row r="830" spans="1:39" x14ac:dyDescent="0.25">
      <c r="A830" t="s">
        <v>711</v>
      </c>
      <c r="B830" t="s">
        <v>712</v>
      </c>
      <c r="C830">
        <v>918</v>
      </c>
      <c r="D830">
        <v>0</v>
      </c>
      <c r="E830" t="s">
        <v>19</v>
      </c>
      <c r="F830" t="s">
        <v>101</v>
      </c>
      <c r="G830" t="b">
        <v>0</v>
      </c>
      <c r="H830" t="b">
        <v>0</v>
      </c>
      <c r="I830" t="b">
        <v>0</v>
      </c>
      <c r="J830" t="b">
        <v>0</v>
      </c>
      <c r="K830" t="b">
        <v>0</v>
      </c>
      <c r="L830" t="b">
        <v>0</v>
      </c>
      <c r="M830" t="b">
        <v>0</v>
      </c>
      <c r="N830" t="b">
        <v>0</v>
      </c>
      <c r="O830" t="b">
        <v>0</v>
      </c>
      <c r="P830">
        <v>0</v>
      </c>
      <c r="Q830" t="b">
        <v>0</v>
      </c>
      <c r="R830" t="b">
        <v>0</v>
      </c>
      <c r="S830" t="b">
        <v>0</v>
      </c>
      <c r="T830" t="b">
        <v>0</v>
      </c>
      <c r="U830" t="b">
        <v>0</v>
      </c>
      <c r="V830" t="b">
        <v>0</v>
      </c>
      <c r="W830" t="b">
        <v>0</v>
      </c>
      <c r="X830" t="b">
        <v>0</v>
      </c>
      <c r="Y830" t="b">
        <v>0</v>
      </c>
      <c r="Z830" t="b">
        <v>0</v>
      </c>
      <c r="AA830" t="b">
        <v>0</v>
      </c>
      <c r="AB830" t="b">
        <v>0</v>
      </c>
      <c r="AC830" t="b">
        <v>0</v>
      </c>
      <c r="AD830" t="b">
        <v>0</v>
      </c>
      <c r="AE830" t="b">
        <v>0</v>
      </c>
      <c r="AF830" t="b">
        <v>0</v>
      </c>
      <c r="AG830" t="b">
        <v>0</v>
      </c>
      <c r="AH830">
        <v>1</v>
      </c>
      <c r="AI830" t="b">
        <v>0</v>
      </c>
      <c r="AJ830" t="b">
        <v>1</v>
      </c>
      <c r="AK830">
        <v>831</v>
      </c>
      <c r="AL830">
        <v>0</v>
      </c>
      <c r="AM830" t="s">
        <v>906</v>
      </c>
    </row>
    <row r="831" spans="1:39" x14ac:dyDescent="0.25">
      <c r="A831" t="s">
        <v>711</v>
      </c>
      <c r="B831" t="s">
        <v>712</v>
      </c>
      <c r="C831">
        <v>895</v>
      </c>
      <c r="D831">
        <v>0</v>
      </c>
      <c r="E831" t="s">
        <v>169</v>
      </c>
      <c r="F831" t="s">
        <v>101</v>
      </c>
      <c r="G831" t="b">
        <v>1</v>
      </c>
      <c r="H831" t="b">
        <v>0</v>
      </c>
      <c r="I831" t="b">
        <v>0</v>
      </c>
      <c r="J831" t="b">
        <v>0</v>
      </c>
      <c r="K831" t="b">
        <v>0</v>
      </c>
      <c r="L831" t="b">
        <v>0</v>
      </c>
      <c r="M831" t="b">
        <v>0</v>
      </c>
      <c r="N831" t="b">
        <v>0</v>
      </c>
      <c r="O831" t="b">
        <v>0</v>
      </c>
      <c r="P831">
        <v>0</v>
      </c>
      <c r="Q831" t="b">
        <v>0</v>
      </c>
      <c r="R831" t="b">
        <v>0</v>
      </c>
      <c r="S831" t="b">
        <v>0</v>
      </c>
      <c r="T831" t="b">
        <v>0</v>
      </c>
      <c r="U831" t="b">
        <v>0</v>
      </c>
      <c r="V831" t="b">
        <v>0</v>
      </c>
      <c r="W831" t="b">
        <v>0</v>
      </c>
      <c r="X831" t="b">
        <v>0</v>
      </c>
      <c r="Y831" t="b">
        <v>0</v>
      </c>
      <c r="Z831" t="b">
        <v>0</v>
      </c>
      <c r="AA831" t="b">
        <v>0</v>
      </c>
      <c r="AB831" t="b">
        <v>0</v>
      </c>
      <c r="AC831" t="b">
        <v>0</v>
      </c>
      <c r="AD831" t="b">
        <v>0</v>
      </c>
      <c r="AE831" t="b">
        <v>0</v>
      </c>
      <c r="AF831" t="b">
        <v>1</v>
      </c>
      <c r="AG831" t="b">
        <v>0</v>
      </c>
      <c r="AH831">
        <v>0</v>
      </c>
      <c r="AI831" t="b">
        <v>0</v>
      </c>
      <c r="AJ831" t="b">
        <v>0</v>
      </c>
      <c r="AK831">
        <v>69</v>
      </c>
      <c r="AL831">
        <v>0</v>
      </c>
      <c r="AM831" t="s">
        <v>832</v>
      </c>
    </row>
    <row r="832" spans="1:39" x14ac:dyDescent="0.25">
      <c r="A832" t="s">
        <v>711</v>
      </c>
      <c r="B832" t="s">
        <v>712</v>
      </c>
      <c r="C832">
        <v>96</v>
      </c>
      <c r="D832">
        <v>0</v>
      </c>
      <c r="E832" t="s">
        <v>166</v>
      </c>
      <c r="F832" t="s">
        <v>101</v>
      </c>
      <c r="G832" t="b">
        <v>0</v>
      </c>
      <c r="H832" t="b">
        <v>0</v>
      </c>
      <c r="I832" t="b">
        <v>0</v>
      </c>
      <c r="J832" t="b">
        <v>0</v>
      </c>
      <c r="K832" t="b">
        <v>0</v>
      </c>
      <c r="L832" t="b">
        <v>0</v>
      </c>
      <c r="M832" t="b">
        <v>0</v>
      </c>
      <c r="N832" t="b">
        <v>0</v>
      </c>
      <c r="O832" t="b">
        <v>0</v>
      </c>
      <c r="P832">
        <v>0</v>
      </c>
      <c r="Q832" t="b">
        <v>0</v>
      </c>
      <c r="R832" t="b">
        <v>0</v>
      </c>
      <c r="S832" t="b">
        <v>0</v>
      </c>
      <c r="T832" t="b">
        <v>0</v>
      </c>
      <c r="U832" t="b">
        <v>0</v>
      </c>
      <c r="V832" t="b">
        <v>0</v>
      </c>
      <c r="W832" t="b">
        <v>0</v>
      </c>
      <c r="X832" t="b">
        <v>0</v>
      </c>
      <c r="Y832" t="b">
        <v>0</v>
      </c>
      <c r="Z832" t="b">
        <v>0</v>
      </c>
      <c r="AA832" t="b">
        <v>0</v>
      </c>
      <c r="AB832" t="b">
        <v>0</v>
      </c>
      <c r="AC832" t="b">
        <v>0</v>
      </c>
      <c r="AD832" t="b">
        <v>0</v>
      </c>
      <c r="AE832" t="b">
        <v>0</v>
      </c>
      <c r="AF832" t="b">
        <v>0</v>
      </c>
      <c r="AG832" t="b">
        <v>0</v>
      </c>
      <c r="AH832">
        <v>0</v>
      </c>
      <c r="AI832" t="b">
        <v>0</v>
      </c>
      <c r="AJ832" t="b">
        <v>1</v>
      </c>
      <c r="AK832">
        <v>905</v>
      </c>
      <c r="AL832">
        <v>0</v>
      </c>
      <c r="AM832" t="s">
        <v>907</v>
      </c>
    </row>
    <row r="833" spans="1:39" x14ac:dyDescent="0.25">
      <c r="A833" t="s">
        <v>711</v>
      </c>
      <c r="B833" t="s">
        <v>712</v>
      </c>
      <c r="C833">
        <v>986</v>
      </c>
      <c r="D833">
        <v>0</v>
      </c>
      <c r="E833" t="s">
        <v>19</v>
      </c>
      <c r="F833" t="s">
        <v>101</v>
      </c>
      <c r="G833" t="b">
        <v>0</v>
      </c>
      <c r="H833" t="b">
        <v>0</v>
      </c>
      <c r="I833" t="b">
        <v>0</v>
      </c>
      <c r="J833" t="b">
        <v>0</v>
      </c>
      <c r="K833" t="b">
        <v>0</v>
      </c>
      <c r="L833" t="b">
        <v>0</v>
      </c>
      <c r="M833" t="b">
        <v>0</v>
      </c>
      <c r="N833" t="b">
        <v>0</v>
      </c>
      <c r="O833" t="b">
        <v>0</v>
      </c>
      <c r="P833">
        <v>0</v>
      </c>
      <c r="Q833" t="b">
        <v>0</v>
      </c>
      <c r="R833" t="b">
        <v>0</v>
      </c>
      <c r="S833" t="b">
        <v>0</v>
      </c>
      <c r="T833" t="b">
        <v>0</v>
      </c>
      <c r="U833" t="b">
        <v>0</v>
      </c>
      <c r="V833" t="b">
        <v>0</v>
      </c>
      <c r="W833" t="b">
        <v>0</v>
      </c>
      <c r="X833" t="b">
        <v>0</v>
      </c>
      <c r="Y833" t="b">
        <v>0</v>
      </c>
      <c r="Z833" t="b">
        <v>0</v>
      </c>
      <c r="AA833" t="b">
        <v>0</v>
      </c>
      <c r="AB833" t="b">
        <v>0</v>
      </c>
      <c r="AC833" t="b">
        <v>0</v>
      </c>
      <c r="AD833" t="b">
        <v>0</v>
      </c>
      <c r="AE833" t="b">
        <v>0</v>
      </c>
      <c r="AF833" t="b">
        <v>0</v>
      </c>
      <c r="AG833" t="b">
        <v>0</v>
      </c>
      <c r="AH833">
        <v>1</v>
      </c>
      <c r="AI833" t="b">
        <v>0</v>
      </c>
      <c r="AJ833" t="b">
        <v>1</v>
      </c>
      <c r="AK833">
        <v>830</v>
      </c>
      <c r="AL833">
        <v>0</v>
      </c>
      <c r="AM833" t="s">
        <v>908</v>
      </c>
    </row>
    <row r="834" spans="1:39" x14ac:dyDescent="0.25">
      <c r="A834" t="s">
        <v>711</v>
      </c>
      <c r="B834" t="s">
        <v>712</v>
      </c>
      <c r="C834">
        <v>911</v>
      </c>
      <c r="D834">
        <v>0</v>
      </c>
      <c r="E834" t="s">
        <v>183</v>
      </c>
      <c r="F834" t="s">
        <v>101</v>
      </c>
      <c r="G834" t="b">
        <v>0</v>
      </c>
      <c r="H834" t="b">
        <v>0</v>
      </c>
      <c r="I834" t="b">
        <v>0</v>
      </c>
      <c r="J834" t="b">
        <v>0</v>
      </c>
      <c r="K834" t="b">
        <v>0</v>
      </c>
      <c r="L834" t="b">
        <v>0</v>
      </c>
      <c r="M834" t="b">
        <v>0</v>
      </c>
      <c r="N834" t="b">
        <v>0</v>
      </c>
      <c r="O834" t="b">
        <v>1</v>
      </c>
      <c r="P834">
        <v>0</v>
      </c>
      <c r="Q834" t="b">
        <v>0</v>
      </c>
      <c r="R834" t="b">
        <v>0</v>
      </c>
      <c r="S834" t="b">
        <v>0</v>
      </c>
      <c r="T834" t="b">
        <v>0</v>
      </c>
      <c r="U834" t="b">
        <v>0</v>
      </c>
      <c r="V834" t="b">
        <v>0</v>
      </c>
      <c r="W834" t="b">
        <v>0</v>
      </c>
      <c r="X834" t="b">
        <v>0</v>
      </c>
      <c r="Y834" t="b">
        <v>0</v>
      </c>
      <c r="Z834" t="b">
        <v>0</v>
      </c>
      <c r="AA834" t="b">
        <v>0</v>
      </c>
      <c r="AB834" t="b">
        <v>0</v>
      </c>
      <c r="AC834" t="b">
        <v>0</v>
      </c>
      <c r="AD834" t="b">
        <v>0</v>
      </c>
      <c r="AE834" t="b">
        <v>0</v>
      </c>
      <c r="AF834" t="b">
        <v>0</v>
      </c>
      <c r="AG834" t="b">
        <v>0</v>
      </c>
      <c r="AH834">
        <v>1</v>
      </c>
      <c r="AI834" t="b">
        <v>0</v>
      </c>
      <c r="AJ834" t="b">
        <v>1</v>
      </c>
      <c r="AK834">
        <v>171</v>
      </c>
      <c r="AL834">
        <v>0</v>
      </c>
      <c r="AM834" t="s">
        <v>909</v>
      </c>
    </row>
    <row r="835" spans="1:39" x14ac:dyDescent="0.25">
      <c r="A835" t="s">
        <v>711</v>
      </c>
      <c r="B835" t="s">
        <v>712</v>
      </c>
      <c r="C835">
        <v>821</v>
      </c>
      <c r="D835">
        <v>0</v>
      </c>
      <c r="E835" t="s">
        <v>183</v>
      </c>
      <c r="F835" t="s">
        <v>101</v>
      </c>
      <c r="G835" t="b">
        <v>0</v>
      </c>
      <c r="H835" t="b">
        <v>0</v>
      </c>
      <c r="I835" t="b">
        <v>0</v>
      </c>
      <c r="J835" t="b">
        <v>0</v>
      </c>
      <c r="K835" t="b">
        <v>0</v>
      </c>
      <c r="L835" t="b">
        <v>0</v>
      </c>
      <c r="M835" t="b">
        <v>0</v>
      </c>
      <c r="N835" t="b">
        <v>0</v>
      </c>
      <c r="O835" t="b">
        <v>1</v>
      </c>
      <c r="P835">
        <v>0</v>
      </c>
      <c r="Q835" t="b">
        <v>0</v>
      </c>
      <c r="R835" t="b">
        <v>0</v>
      </c>
      <c r="S835" t="b">
        <v>0</v>
      </c>
      <c r="T835" t="b">
        <v>0</v>
      </c>
      <c r="U835" t="b">
        <v>0</v>
      </c>
      <c r="V835" t="b">
        <v>0</v>
      </c>
      <c r="W835" t="b">
        <v>0</v>
      </c>
      <c r="X835" t="b">
        <v>0</v>
      </c>
      <c r="Y835" t="b">
        <v>0</v>
      </c>
      <c r="Z835" t="b">
        <v>0</v>
      </c>
      <c r="AA835" t="b">
        <v>0</v>
      </c>
      <c r="AB835" t="b">
        <v>0</v>
      </c>
      <c r="AC835" t="b">
        <v>0</v>
      </c>
      <c r="AD835" t="b">
        <v>0</v>
      </c>
      <c r="AE835" t="b">
        <v>0</v>
      </c>
      <c r="AF835" t="b">
        <v>0</v>
      </c>
      <c r="AG835" t="b">
        <v>0</v>
      </c>
      <c r="AH835">
        <v>1</v>
      </c>
      <c r="AI835" t="b">
        <v>0</v>
      </c>
      <c r="AJ835" t="b">
        <v>1</v>
      </c>
      <c r="AK835">
        <v>805</v>
      </c>
      <c r="AL835">
        <v>0</v>
      </c>
      <c r="AM835" t="s">
        <v>910</v>
      </c>
    </row>
    <row r="836" spans="1:39" x14ac:dyDescent="0.25">
      <c r="A836" t="s">
        <v>711</v>
      </c>
      <c r="B836" t="s">
        <v>712</v>
      </c>
      <c r="C836">
        <v>406</v>
      </c>
      <c r="D836">
        <v>0</v>
      </c>
      <c r="E836" t="s">
        <v>169</v>
      </c>
      <c r="F836" t="s">
        <v>101</v>
      </c>
      <c r="G836" t="b">
        <v>1</v>
      </c>
      <c r="H836" t="b">
        <v>0</v>
      </c>
      <c r="I836" t="b">
        <v>0</v>
      </c>
      <c r="J836" t="b">
        <v>0</v>
      </c>
      <c r="K836" t="b">
        <v>0</v>
      </c>
      <c r="L836" t="b">
        <v>0</v>
      </c>
      <c r="M836" t="b">
        <v>0</v>
      </c>
      <c r="N836" t="b">
        <v>0</v>
      </c>
      <c r="O836" t="b">
        <v>0</v>
      </c>
      <c r="P836">
        <v>0</v>
      </c>
      <c r="Q836" t="b">
        <v>0</v>
      </c>
      <c r="R836" t="b">
        <v>0</v>
      </c>
      <c r="S836" t="b">
        <v>0</v>
      </c>
      <c r="T836" t="b">
        <v>0</v>
      </c>
      <c r="U836" t="b">
        <v>0</v>
      </c>
      <c r="V836" t="b">
        <v>0</v>
      </c>
      <c r="W836" t="b">
        <v>0</v>
      </c>
      <c r="X836" t="b">
        <v>0</v>
      </c>
      <c r="Y836" t="b">
        <v>0</v>
      </c>
      <c r="Z836" t="b">
        <v>0</v>
      </c>
      <c r="AA836" t="b">
        <v>0</v>
      </c>
      <c r="AB836" t="b">
        <v>0</v>
      </c>
      <c r="AC836" t="b">
        <v>0</v>
      </c>
      <c r="AD836" t="b">
        <v>0</v>
      </c>
      <c r="AE836" t="b">
        <v>0</v>
      </c>
      <c r="AF836" t="b">
        <v>1</v>
      </c>
      <c r="AG836" t="b">
        <v>0</v>
      </c>
      <c r="AH836">
        <v>0</v>
      </c>
      <c r="AI836" t="b">
        <v>0</v>
      </c>
      <c r="AJ836" t="b">
        <v>0</v>
      </c>
      <c r="AK836">
        <v>217</v>
      </c>
      <c r="AL836">
        <v>0</v>
      </c>
      <c r="AM836" t="s">
        <v>911</v>
      </c>
    </row>
    <row r="837" spans="1:39" x14ac:dyDescent="0.25">
      <c r="A837" t="s">
        <v>711</v>
      </c>
      <c r="B837" t="s">
        <v>712</v>
      </c>
      <c r="C837">
        <v>862</v>
      </c>
      <c r="D837">
        <v>0</v>
      </c>
      <c r="E837" t="s">
        <v>183</v>
      </c>
      <c r="F837" t="s">
        <v>101</v>
      </c>
      <c r="G837" t="b">
        <v>0</v>
      </c>
      <c r="H837" t="b">
        <v>0</v>
      </c>
      <c r="I837" t="b">
        <v>0</v>
      </c>
      <c r="J837" t="b">
        <v>0</v>
      </c>
      <c r="K837" t="b">
        <v>0</v>
      </c>
      <c r="L837" t="b">
        <v>0</v>
      </c>
      <c r="M837" t="b">
        <v>0</v>
      </c>
      <c r="N837" t="b">
        <v>0</v>
      </c>
      <c r="O837" t="b">
        <v>1</v>
      </c>
      <c r="P837">
        <v>0</v>
      </c>
      <c r="Q837" t="b">
        <v>0</v>
      </c>
      <c r="R837" t="b">
        <v>0</v>
      </c>
      <c r="S837" t="b">
        <v>0</v>
      </c>
      <c r="T837" t="b">
        <v>0</v>
      </c>
      <c r="U837" t="b">
        <v>0</v>
      </c>
      <c r="V837" t="b">
        <v>0</v>
      </c>
      <c r="W837" t="b">
        <v>0</v>
      </c>
      <c r="X837" t="b">
        <v>0</v>
      </c>
      <c r="Y837" t="b">
        <v>0</v>
      </c>
      <c r="Z837" t="b">
        <v>0</v>
      </c>
      <c r="AA837" t="b">
        <v>0</v>
      </c>
      <c r="AB837" t="b">
        <v>0</v>
      </c>
      <c r="AC837" t="b">
        <v>0</v>
      </c>
      <c r="AD837" t="b">
        <v>0</v>
      </c>
      <c r="AE837" t="b">
        <v>0</v>
      </c>
      <c r="AF837" t="b">
        <v>0</v>
      </c>
      <c r="AG837" t="b">
        <v>0</v>
      </c>
      <c r="AH837">
        <v>1</v>
      </c>
      <c r="AI837" t="b">
        <v>0</v>
      </c>
      <c r="AJ837" t="b">
        <v>1</v>
      </c>
      <c r="AK837">
        <v>3839</v>
      </c>
      <c r="AL837">
        <v>0</v>
      </c>
      <c r="AM837" t="s">
        <v>912</v>
      </c>
    </row>
    <row r="838" spans="1:39" x14ac:dyDescent="0.25">
      <c r="A838" t="s">
        <v>711</v>
      </c>
      <c r="B838" t="s">
        <v>712</v>
      </c>
      <c r="C838">
        <v>802</v>
      </c>
      <c r="D838">
        <v>0</v>
      </c>
      <c r="E838" t="s">
        <v>169</v>
      </c>
      <c r="F838" t="s">
        <v>101</v>
      </c>
      <c r="G838" t="b">
        <v>1</v>
      </c>
      <c r="H838" t="b">
        <v>0</v>
      </c>
      <c r="I838" t="b">
        <v>0</v>
      </c>
      <c r="J838" t="b">
        <v>0</v>
      </c>
      <c r="K838" t="b">
        <v>0</v>
      </c>
      <c r="L838" t="b">
        <v>0</v>
      </c>
      <c r="M838" t="b">
        <v>0</v>
      </c>
      <c r="N838" t="b">
        <v>0</v>
      </c>
      <c r="O838" t="b">
        <v>0</v>
      </c>
      <c r="P838">
        <v>0</v>
      </c>
      <c r="Q838" t="b">
        <v>0</v>
      </c>
      <c r="R838" t="b">
        <v>0</v>
      </c>
      <c r="S838" t="b">
        <v>0</v>
      </c>
      <c r="T838" t="b">
        <v>0</v>
      </c>
      <c r="U838" t="b">
        <v>0</v>
      </c>
      <c r="V838" t="b">
        <v>0</v>
      </c>
      <c r="W838" t="b">
        <v>0</v>
      </c>
      <c r="X838" t="b">
        <v>0</v>
      </c>
      <c r="Y838" t="b">
        <v>0</v>
      </c>
      <c r="Z838" t="b">
        <v>0</v>
      </c>
      <c r="AA838" t="b">
        <v>0</v>
      </c>
      <c r="AB838" t="b">
        <v>0</v>
      </c>
      <c r="AC838" t="b">
        <v>0</v>
      </c>
      <c r="AD838" t="b">
        <v>0</v>
      </c>
      <c r="AE838" t="b">
        <v>0</v>
      </c>
      <c r="AF838" t="b">
        <v>1</v>
      </c>
      <c r="AG838" t="b">
        <v>0</v>
      </c>
      <c r="AH838">
        <v>0</v>
      </c>
      <c r="AI838" t="b">
        <v>0</v>
      </c>
      <c r="AJ838" t="b">
        <v>0</v>
      </c>
      <c r="AK838">
        <v>223</v>
      </c>
      <c r="AL838">
        <v>0</v>
      </c>
      <c r="AM838" t="s">
        <v>851</v>
      </c>
    </row>
    <row r="839" spans="1:39" x14ac:dyDescent="0.25">
      <c r="A839" t="s">
        <v>711</v>
      </c>
      <c r="B839" t="s">
        <v>712</v>
      </c>
      <c r="C839">
        <v>181</v>
      </c>
      <c r="D839">
        <v>0</v>
      </c>
      <c r="E839" t="s">
        <v>169</v>
      </c>
      <c r="F839" t="s">
        <v>101</v>
      </c>
      <c r="G839" t="b">
        <v>0</v>
      </c>
      <c r="H839" t="b">
        <v>0</v>
      </c>
      <c r="I839" t="b">
        <v>0</v>
      </c>
      <c r="J839" t="b">
        <v>0</v>
      </c>
      <c r="K839" t="b">
        <v>0</v>
      </c>
      <c r="L839" t="b">
        <v>0</v>
      </c>
      <c r="M839" t="b">
        <v>0</v>
      </c>
      <c r="N839" t="b">
        <v>0</v>
      </c>
      <c r="O839" t="b">
        <v>0</v>
      </c>
      <c r="P839">
        <v>0</v>
      </c>
      <c r="Q839" t="b">
        <v>0</v>
      </c>
      <c r="R839" t="b">
        <v>0</v>
      </c>
      <c r="S839" t="b">
        <v>0</v>
      </c>
      <c r="T839" t="b">
        <v>0</v>
      </c>
      <c r="U839" t="b">
        <v>0</v>
      </c>
      <c r="V839" t="b">
        <v>0</v>
      </c>
      <c r="W839" t="b">
        <v>0</v>
      </c>
      <c r="X839" t="b">
        <v>0</v>
      </c>
      <c r="Y839" t="b">
        <v>0</v>
      </c>
      <c r="Z839" t="b">
        <v>0</v>
      </c>
      <c r="AA839" t="b">
        <v>0</v>
      </c>
      <c r="AB839" t="b">
        <v>0</v>
      </c>
      <c r="AC839" t="b">
        <v>0</v>
      </c>
      <c r="AD839" t="b">
        <v>0</v>
      </c>
      <c r="AE839" t="b">
        <v>0</v>
      </c>
      <c r="AF839" t="b">
        <v>1</v>
      </c>
      <c r="AG839" t="b">
        <v>0</v>
      </c>
      <c r="AH839">
        <v>0</v>
      </c>
      <c r="AI839" t="b">
        <v>0</v>
      </c>
      <c r="AJ839" t="b">
        <v>1</v>
      </c>
      <c r="AK839">
        <v>105</v>
      </c>
      <c r="AL839">
        <v>0</v>
      </c>
      <c r="AM839" t="s">
        <v>913</v>
      </c>
    </row>
    <row r="840" spans="1:39" x14ac:dyDescent="0.25">
      <c r="A840" t="s">
        <v>711</v>
      </c>
      <c r="B840" t="s">
        <v>712</v>
      </c>
      <c r="C840">
        <v>277</v>
      </c>
      <c r="D840">
        <v>0</v>
      </c>
      <c r="E840" t="s">
        <v>733</v>
      </c>
      <c r="F840" t="s">
        <v>101</v>
      </c>
      <c r="G840" t="b">
        <v>0</v>
      </c>
      <c r="H840" t="b">
        <v>0</v>
      </c>
      <c r="I840" t="b">
        <v>0</v>
      </c>
      <c r="J840" t="b">
        <v>0</v>
      </c>
      <c r="K840" t="b">
        <v>0</v>
      </c>
      <c r="L840" t="b">
        <v>0</v>
      </c>
      <c r="M840" t="b">
        <v>0</v>
      </c>
      <c r="N840" t="b">
        <v>0</v>
      </c>
      <c r="O840" t="b">
        <v>0</v>
      </c>
      <c r="P840">
        <v>0</v>
      </c>
      <c r="Q840" t="b">
        <v>0</v>
      </c>
      <c r="R840" t="b">
        <v>1</v>
      </c>
      <c r="S840" t="b">
        <v>0</v>
      </c>
      <c r="T840" t="b">
        <v>0</v>
      </c>
      <c r="U840" t="b">
        <v>0</v>
      </c>
      <c r="V840" t="b">
        <v>0</v>
      </c>
      <c r="W840" t="b">
        <v>0</v>
      </c>
      <c r="X840" t="b">
        <v>0</v>
      </c>
      <c r="Y840" t="b">
        <v>0</v>
      </c>
      <c r="Z840" t="b">
        <v>0</v>
      </c>
      <c r="AA840" t="b">
        <v>0</v>
      </c>
      <c r="AB840" t="b">
        <v>0</v>
      </c>
      <c r="AC840" t="b">
        <v>0</v>
      </c>
      <c r="AD840" t="b">
        <v>0</v>
      </c>
      <c r="AE840" t="b">
        <v>0</v>
      </c>
      <c r="AF840" t="b">
        <v>1</v>
      </c>
      <c r="AG840" t="b">
        <v>0</v>
      </c>
      <c r="AH840">
        <v>0</v>
      </c>
      <c r="AI840" t="b">
        <v>0</v>
      </c>
      <c r="AJ840" t="b">
        <v>1</v>
      </c>
      <c r="AK840">
        <v>680</v>
      </c>
      <c r="AL840">
        <v>0</v>
      </c>
      <c r="AM840" t="s">
        <v>914</v>
      </c>
    </row>
    <row r="841" spans="1:39" x14ac:dyDescent="0.25">
      <c r="A841" t="s">
        <v>711</v>
      </c>
      <c r="B841" t="s">
        <v>712</v>
      </c>
      <c r="C841">
        <v>1038</v>
      </c>
      <c r="D841">
        <v>0</v>
      </c>
      <c r="E841" t="s">
        <v>169</v>
      </c>
      <c r="F841" t="s">
        <v>101</v>
      </c>
      <c r="G841" t="b">
        <v>1</v>
      </c>
      <c r="H841" t="b">
        <v>0</v>
      </c>
      <c r="I841" t="b">
        <v>0</v>
      </c>
      <c r="J841" t="b">
        <v>0</v>
      </c>
      <c r="K841" t="b">
        <v>0</v>
      </c>
      <c r="L841" t="b">
        <v>0</v>
      </c>
      <c r="M841" t="b">
        <v>0</v>
      </c>
      <c r="N841" t="b">
        <v>0</v>
      </c>
      <c r="O841" t="b">
        <v>0</v>
      </c>
      <c r="P841">
        <v>0</v>
      </c>
      <c r="Q841" t="b">
        <v>0</v>
      </c>
      <c r="R841" t="b">
        <v>0</v>
      </c>
      <c r="S841" t="b">
        <v>0</v>
      </c>
      <c r="T841" t="b">
        <v>0</v>
      </c>
      <c r="U841" t="b">
        <v>0</v>
      </c>
      <c r="V841" t="b">
        <v>0</v>
      </c>
      <c r="W841" t="b">
        <v>0</v>
      </c>
      <c r="X841" t="b">
        <v>0</v>
      </c>
      <c r="Y841" t="b">
        <v>0</v>
      </c>
      <c r="Z841" t="b">
        <v>0</v>
      </c>
      <c r="AA841" t="b">
        <v>0</v>
      </c>
      <c r="AB841" t="b">
        <v>0</v>
      </c>
      <c r="AC841" t="b">
        <v>0</v>
      </c>
      <c r="AD841" t="b">
        <v>0</v>
      </c>
      <c r="AE841" t="b">
        <v>0</v>
      </c>
      <c r="AF841" t="b">
        <v>1</v>
      </c>
      <c r="AG841" t="b">
        <v>0</v>
      </c>
      <c r="AH841">
        <v>0</v>
      </c>
      <c r="AI841" t="b">
        <v>0</v>
      </c>
      <c r="AJ841" t="b">
        <v>0</v>
      </c>
      <c r="AK841">
        <v>384</v>
      </c>
      <c r="AL841">
        <v>0</v>
      </c>
      <c r="AM841" t="s">
        <v>915</v>
      </c>
    </row>
    <row r="842" spans="1:39" x14ac:dyDescent="0.25">
      <c r="A842" t="s">
        <v>711</v>
      </c>
      <c r="B842" t="s">
        <v>712</v>
      </c>
      <c r="C842">
        <v>192</v>
      </c>
      <c r="D842">
        <v>0</v>
      </c>
      <c r="E842" t="s">
        <v>169</v>
      </c>
      <c r="F842" t="s">
        <v>101</v>
      </c>
      <c r="G842" t="b">
        <v>1</v>
      </c>
      <c r="H842" t="b">
        <v>0</v>
      </c>
      <c r="I842" t="b">
        <v>0</v>
      </c>
      <c r="J842" t="b">
        <v>0</v>
      </c>
      <c r="K842" t="b">
        <v>0</v>
      </c>
      <c r="L842" t="b">
        <v>0</v>
      </c>
      <c r="M842" t="b">
        <v>0</v>
      </c>
      <c r="N842" t="b">
        <v>0</v>
      </c>
      <c r="O842" t="b">
        <v>0</v>
      </c>
      <c r="P842">
        <v>0</v>
      </c>
      <c r="Q842" t="b">
        <v>0</v>
      </c>
      <c r="R842" t="b">
        <v>0</v>
      </c>
      <c r="S842" t="b">
        <v>0</v>
      </c>
      <c r="T842" t="b">
        <v>0</v>
      </c>
      <c r="U842" t="b">
        <v>0</v>
      </c>
      <c r="V842" t="b">
        <v>0</v>
      </c>
      <c r="W842" t="b">
        <v>0</v>
      </c>
      <c r="X842" t="b">
        <v>0</v>
      </c>
      <c r="Y842" t="b">
        <v>0</v>
      </c>
      <c r="Z842" t="b">
        <v>0</v>
      </c>
      <c r="AA842" t="b">
        <v>0</v>
      </c>
      <c r="AB842" t="b">
        <v>0</v>
      </c>
      <c r="AC842" t="b">
        <v>0</v>
      </c>
      <c r="AD842" t="b">
        <v>0</v>
      </c>
      <c r="AE842" t="b">
        <v>0</v>
      </c>
      <c r="AF842" t="b">
        <v>1</v>
      </c>
      <c r="AG842" t="b">
        <v>0</v>
      </c>
      <c r="AH842">
        <v>0</v>
      </c>
      <c r="AI842" t="b">
        <v>0</v>
      </c>
      <c r="AJ842" t="b">
        <v>0</v>
      </c>
      <c r="AK842">
        <v>172</v>
      </c>
      <c r="AL842">
        <v>0</v>
      </c>
      <c r="AM842" t="s">
        <v>916</v>
      </c>
    </row>
    <row r="843" spans="1:39" x14ac:dyDescent="0.25">
      <c r="A843" t="s">
        <v>711</v>
      </c>
      <c r="B843" t="s">
        <v>712</v>
      </c>
      <c r="C843">
        <v>746</v>
      </c>
      <c r="D843">
        <v>0</v>
      </c>
      <c r="E843" t="s">
        <v>183</v>
      </c>
      <c r="F843" t="s">
        <v>101</v>
      </c>
      <c r="G843" t="b">
        <v>0</v>
      </c>
      <c r="H843" t="b">
        <v>0</v>
      </c>
      <c r="I843" t="b">
        <v>0</v>
      </c>
      <c r="J843" t="b">
        <v>0</v>
      </c>
      <c r="K843" t="b">
        <v>0</v>
      </c>
      <c r="L843" t="b">
        <v>0</v>
      </c>
      <c r="M843" t="b">
        <v>0</v>
      </c>
      <c r="N843" t="b">
        <v>0</v>
      </c>
      <c r="O843" t="b">
        <v>1</v>
      </c>
      <c r="P843">
        <v>0</v>
      </c>
      <c r="Q843" t="b">
        <v>0</v>
      </c>
      <c r="R843" t="b">
        <v>0</v>
      </c>
      <c r="S843" t="b">
        <v>0</v>
      </c>
      <c r="T843" t="b">
        <v>0</v>
      </c>
      <c r="U843" t="b">
        <v>0</v>
      </c>
      <c r="V843" t="b">
        <v>0</v>
      </c>
      <c r="W843" t="b">
        <v>0</v>
      </c>
      <c r="X843" t="b">
        <v>0</v>
      </c>
      <c r="Y843" t="b">
        <v>0</v>
      </c>
      <c r="Z843" t="b">
        <v>0</v>
      </c>
      <c r="AA843" t="b">
        <v>0</v>
      </c>
      <c r="AB843" t="b">
        <v>0</v>
      </c>
      <c r="AC843" t="b">
        <v>0</v>
      </c>
      <c r="AD843" t="b">
        <v>0</v>
      </c>
      <c r="AE843" t="b">
        <v>0</v>
      </c>
      <c r="AF843" t="b">
        <v>0</v>
      </c>
      <c r="AG843" t="b">
        <v>0</v>
      </c>
      <c r="AH843">
        <v>1</v>
      </c>
      <c r="AI843" t="b">
        <v>0</v>
      </c>
      <c r="AJ843" t="b">
        <v>1</v>
      </c>
      <c r="AK843">
        <v>845</v>
      </c>
      <c r="AL843">
        <v>0</v>
      </c>
      <c r="AM843" t="s">
        <v>917</v>
      </c>
    </row>
    <row r="844" spans="1:39" x14ac:dyDescent="0.25">
      <c r="A844" t="s">
        <v>711</v>
      </c>
      <c r="B844" t="s">
        <v>712</v>
      </c>
      <c r="C844">
        <v>1026</v>
      </c>
      <c r="D844">
        <v>0</v>
      </c>
      <c r="E844" t="s">
        <v>183</v>
      </c>
      <c r="F844" t="s">
        <v>101</v>
      </c>
      <c r="G844" t="b">
        <v>0</v>
      </c>
      <c r="H844" t="b">
        <v>0</v>
      </c>
      <c r="I844" t="b">
        <v>0</v>
      </c>
      <c r="J844" t="b">
        <v>0</v>
      </c>
      <c r="K844" t="b">
        <v>0</v>
      </c>
      <c r="L844" t="b">
        <v>0</v>
      </c>
      <c r="M844" t="b">
        <v>0</v>
      </c>
      <c r="N844" t="b">
        <v>0</v>
      </c>
      <c r="O844" t="b">
        <v>1</v>
      </c>
      <c r="P844">
        <v>0</v>
      </c>
      <c r="Q844" t="b">
        <v>0</v>
      </c>
      <c r="R844" t="b">
        <v>0</v>
      </c>
      <c r="S844" t="b">
        <v>0</v>
      </c>
      <c r="T844" t="b">
        <v>0</v>
      </c>
      <c r="U844" t="b">
        <v>0</v>
      </c>
      <c r="V844" t="b">
        <v>0</v>
      </c>
      <c r="W844" t="b">
        <v>0</v>
      </c>
      <c r="X844" t="b">
        <v>0</v>
      </c>
      <c r="Y844" t="b">
        <v>0</v>
      </c>
      <c r="Z844" t="b">
        <v>0</v>
      </c>
      <c r="AA844" t="b">
        <v>0</v>
      </c>
      <c r="AB844" t="b">
        <v>0</v>
      </c>
      <c r="AC844" t="b">
        <v>0</v>
      </c>
      <c r="AD844" t="b">
        <v>0</v>
      </c>
      <c r="AE844" t="b">
        <v>0</v>
      </c>
      <c r="AF844" t="b">
        <v>0</v>
      </c>
      <c r="AG844" t="b">
        <v>0</v>
      </c>
      <c r="AH844">
        <v>1</v>
      </c>
      <c r="AI844" t="b">
        <v>1</v>
      </c>
      <c r="AJ844" t="b">
        <v>0</v>
      </c>
      <c r="AK844">
        <v>797</v>
      </c>
      <c r="AL844">
        <v>0</v>
      </c>
      <c r="AM844" t="s">
        <v>918</v>
      </c>
    </row>
    <row r="845" spans="1:39" x14ac:dyDescent="0.25">
      <c r="A845" t="s">
        <v>711</v>
      </c>
      <c r="B845" t="s">
        <v>712</v>
      </c>
      <c r="C845">
        <v>996</v>
      </c>
      <c r="D845">
        <v>0</v>
      </c>
      <c r="E845" t="s">
        <v>495</v>
      </c>
      <c r="F845" t="s">
        <v>101</v>
      </c>
      <c r="G845" t="b">
        <v>0</v>
      </c>
      <c r="H845" t="b">
        <v>0</v>
      </c>
      <c r="I845" t="b">
        <v>0</v>
      </c>
      <c r="J845" t="b">
        <v>0</v>
      </c>
      <c r="K845" t="b">
        <v>0</v>
      </c>
      <c r="L845" t="b">
        <v>0</v>
      </c>
      <c r="M845" t="b">
        <v>0</v>
      </c>
      <c r="N845" t="b">
        <v>1</v>
      </c>
      <c r="O845" t="b">
        <v>1</v>
      </c>
      <c r="P845">
        <v>0</v>
      </c>
      <c r="Q845" t="b">
        <v>0</v>
      </c>
      <c r="R845" t="b">
        <v>1</v>
      </c>
      <c r="S845" t="b">
        <v>0</v>
      </c>
      <c r="T845" t="b">
        <v>0</v>
      </c>
      <c r="U845" t="b">
        <v>0</v>
      </c>
      <c r="V845" t="b">
        <v>0</v>
      </c>
      <c r="W845" t="b">
        <v>0</v>
      </c>
      <c r="X845" t="b">
        <v>0</v>
      </c>
      <c r="Y845" t="b">
        <v>0</v>
      </c>
      <c r="Z845" t="b">
        <v>0</v>
      </c>
      <c r="AA845" t="b">
        <v>0</v>
      </c>
      <c r="AB845" t="b">
        <v>0</v>
      </c>
      <c r="AC845" t="b">
        <v>0</v>
      </c>
      <c r="AD845" t="b">
        <v>0</v>
      </c>
      <c r="AE845" t="b">
        <v>0</v>
      </c>
      <c r="AF845" t="b">
        <v>0</v>
      </c>
      <c r="AG845" t="b">
        <v>1</v>
      </c>
      <c r="AH845">
        <v>3</v>
      </c>
      <c r="AI845" t="b">
        <v>1</v>
      </c>
      <c r="AJ845" t="b">
        <v>0</v>
      </c>
      <c r="AK845">
        <v>2366</v>
      </c>
      <c r="AL845">
        <v>1</v>
      </c>
      <c r="AM845" t="s">
        <v>171</v>
      </c>
    </row>
    <row r="846" spans="1:39" x14ac:dyDescent="0.25">
      <c r="A846" t="s">
        <v>711</v>
      </c>
      <c r="B846" t="s">
        <v>712</v>
      </c>
      <c r="C846">
        <v>281</v>
      </c>
      <c r="D846">
        <v>0</v>
      </c>
      <c r="E846" t="s">
        <v>393</v>
      </c>
      <c r="F846" t="s">
        <v>101</v>
      </c>
      <c r="G846" t="b">
        <v>0</v>
      </c>
      <c r="H846" t="b">
        <v>0</v>
      </c>
      <c r="I846" t="b">
        <v>0</v>
      </c>
      <c r="J846" t="b">
        <v>0</v>
      </c>
      <c r="K846" t="b">
        <v>0</v>
      </c>
      <c r="L846" t="b">
        <v>0</v>
      </c>
      <c r="M846" t="b">
        <v>0</v>
      </c>
      <c r="N846" t="b">
        <v>1</v>
      </c>
      <c r="O846" t="b">
        <v>0</v>
      </c>
      <c r="P846">
        <v>0</v>
      </c>
      <c r="Q846" t="b">
        <v>0</v>
      </c>
      <c r="R846" t="b">
        <v>0</v>
      </c>
      <c r="S846" t="b">
        <v>0</v>
      </c>
      <c r="T846" t="b">
        <v>0</v>
      </c>
      <c r="U846" t="b">
        <v>0</v>
      </c>
      <c r="V846" t="b">
        <v>0</v>
      </c>
      <c r="W846" t="b">
        <v>0</v>
      </c>
      <c r="X846" t="b">
        <v>0</v>
      </c>
      <c r="Y846" t="b">
        <v>0</v>
      </c>
      <c r="Z846" t="b">
        <v>0</v>
      </c>
      <c r="AA846" t="b">
        <v>0</v>
      </c>
      <c r="AB846" t="b">
        <v>0</v>
      </c>
      <c r="AC846" t="b">
        <v>0</v>
      </c>
      <c r="AD846" t="b">
        <v>0</v>
      </c>
      <c r="AE846" t="b">
        <v>0</v>
      </c>
      <c r="AF846" t="b">
        <v>0</v>
      </c>
      <c r="AG846" t="b">
        <v>1</v>
      </c>
      <c r="AH846">
        <v>2</v>
      </c>
      <c r="AI846" t="b">
        <v>0</v>
      </c>
      <c r="AJ846" t="b">
        <v>1</v>
      </c>
      <c r="AK846">
        <v>2186</v>
      </c>
      <c r="AL846">
        <v>1</v>
      </c>
      <c r="AM846" t="s">
        <v>919</v>
      </c>
    </row>
    <row r="847" spans="1:39" x14ac:dyDescent="0.25">
      <c r="A847" t="s">
        <v>711</v>
      </c>
      <c r="B847" t="s">
        <v>712</v>
      </c>
      <c r="C847">
        <v>401</v>
      </c>
      <c r="D847">
        <v>0</v>
      </c>
      <c r="E847" t="s">
        <v>166</v>
      </c>
      <c r="F847" t="s">
        <v>101</v>
      </c>
      <c r="G847" t="b">
        <v>0</v>
      </c>
      <c r="H847" t="b">
        <v>0</v>
      </c>
      <c r="I847" t="b">
        <v>0</v>
      </c>
      <c r="J847" t="b">
        <v>0</v>
      </c>
      <c r="K847" t="b">
        <v>0</v>
      </c>
      <c r="L847" t="b">
        <v>0</v>
      </c>
      <c r="M847" t="b">
        <v>0</v>
      </c>
      <c r="N847" t="b">
        <v>0</v>
      </c>
      <c r="O847" t="b">
        <v>0</v>
      </c>
      <c r="P847">
        <v>0</v>
      </c>
      <c r="Q847" t="b">
        <v>0</v>
      </c>
      <c r="R847" t="b">
        <v>0</v>
      </c>
      <c r="S847" t="b">
        <v>0</v>
      </c>
      <c r="T847" t="b">
        <v>0</v>
      </c>
      <c r="U847" t="b">
        <v>0</v>
      </c>
      <c r="V847" t="b">
        <v>0</v>
      </c>
      <c r="W847" t="b">
        <v>0</v>
      </c>
      <c r="X847" t="b">
        <v>0</v>
      </c>
      <c r="Y847" t="b">
        <v>0</v>
      </c>
      <c r="Z847" t="b">
        <v>0</v>
      </c>
      <c r="AA847" t="b">
        <v>0</v>
      </c>
      <c r="AB847" t="b">
        <v>0</v>
      </c>
      <c r="AC847" t="b">
        <v>0</v>
      </c>
      <c r="AD847" t="b">
        <v>0</v>
      </c>
      <c r="AE847" t="b">
        <v>0</v>
      </c>
      <c r="AF847" t="b">
        <v>0</v>
      </c>
      <c r="AG847" t="b">
        <v>0</v>
      </c>
      <c r="AH847">
        <v>0</v>
      </c>
      <c r="AI847" t="b">
        <v>0</v>
      </c>
      <c r="AJ847" t="b">
        <v>1</v>
      </c>
      <c r="AK847">
        <v>105</v>
      </c>
      <c r="AL847">
        <v>0</v>
      </c>
      <c r="AM847" t="s">
        <v>913</v>
      </c>
    </row>
    <row r="848" spans="1:39" x14ac:dyDescent="0.25">
      <c r="A848" t="s">
        <v>711</v>
      </c>
      <c r="B848" t="s">
        <v>712</v>
      </c>
      <c r="C848">
        <v>790</v>
      </c>
      <c r="D848">
        <v>0</v>
      </c>
      <c r="E848" t="s">
        <v>854</v>
      </c>
      <c r="F848" t="s">
        <v>101</v>
      </c>
      <c r="G848" t="b">
        <v>1</v>
      </c>
      <c r="H848" t="b">
        <v>0</v>
      </c>
      <c r="I848" t="b">
        <v>0</v>
      </c>
      <c r="J848" t="b">
        <v>0</v>
      </c>
      <c r="K848" t="b">
        <v>0</v>
      </c>
      <c r="L848" t="b">
        <v>0</v>
      </c>
      <c r="M848" t="b">
        <v>0</v>
      </c>
      <c r="N848" t="b">
        <v>0</v>
      </c>
      <c r="O848" t="b">
        <v>0</v>
      </c>
      <c r="P848">
        <v>2</v>
      </c>
      <c r="Q848" t="b">
        <v>0</v>
      </c>
      <c r="R848" t="b">
        <v>0</v>
      </c>
      <c r="S848" t="b">
        <v>0</v>
      </c>
      <c r="T848" t="b">
        <v>0</v>
      </c>
      <c r="U848" t="b">
        <v>0</v>
      </c>
      <c r="V848" t="b">
        <v>0</v>
      </c>
      <c r="W848" t="b">
        <v>0</v>
      </c>
      <c r="X848" t="b">
        <v>0</v>
      </c>
      <c r="Y848" t="b">
        <v>0</v>
      </c>
      <c r="Z848" t="b">
        <v>0</v>
      </c>
      <c r="AA848" t="b">
        <v>0</v>
      </c>
      <c r="AB848" t="b">
        <v>0</v>
      </c>
      <c r="AC848" t="b">
        <v>0</v>
      </c>
      <c r="AD848" t="b">
        <v>0</v>
      </c>
      <c r="AE848" t="b">
        <v>0</v>
      </c>
      <c r="AF848" t="b">
        <v>1</v>
      </c>
      <c r="AG848" t="b">
        <v>0</v>
      </c>
      <c r="AH848">
        <v>0</v>
      </c>
      <c r="AI848" t="b">
        <v>0</v>
      </c>
      <c r="AJ848" t="b">
        <v>0</v>
      </c>
      <c r="AK848">
        <v>24</v>
      </c>
      <c r="AL848">
        <v>0</v>
      </c>
      <c r="AM848" t="s">
        <v>920</v>
      </c>
    </row>
    <row r="849" spans="1:39" x14ac:dyDescent="0.25">
      <c r="A849" t="s">
        <v>711</v>
      </c>
      <c r="B849" t="s">
        <v>712</v>
      </c>
      <c r="C849">
        <v>155</v>
      </c>
      <c r="D849">
        <v>0</v>
      </c>
      <c r="E849" t="s">
        <v>275</v>
      </c>
      <c r="F849" t="s">
        <v>102</v>
      </c>
      <c r="G849" t="b">
        <v>0</v>
      </c>
      <c r="H849" t="b">
        <v>0</v>
      </c>
      <c r="I849" t="b">
        <v>0</v>
      </c>
      <c r="J849" t="b">
        <v>1</v>
      </c>
      <c r="K849" t="b">
        <v>1</v>
      </c>
      <c r="L849" t="b">
        <v>0</v>
      </c>
      <c r="M849" t="b">
        <v>1</v>
      </c>
      <c r="N849" t="b">
        <v>0</v>
      </c>
      <c r="O849" t="b">
        <v>1</v>
      </c>
      <c r="P849">
        <v>0</v>
      </c>
      <c r="Q849" t="b">
        <v>0</v>
      </c>
      <c r="R849" t="b">
        <v>0</v>
      </c>
      <c r="S849" t="b">
        <v>0</v>
      </c>
      <c r="T849" t="b">
        <v>0</v>
      </c>
      <c r="U849" t="b">
        <v>0</v>
      </c>
      <c r="V849" t="b">
        <v>1</v>
      </c>
      <c r="W849" t="b">
        <v>1</v>
      </c>
      <c r="X849" t="b">
        <v>1</v>
      </c>
      <c r="Y849" t="b">
        <v>0</v>
      </c>
      <c r="Z849" t="b">
        <v>0</v>
      </c>
      <c r="AA849" t="b">
        <v>0</v>
      </c>
      <c r="AB849" t="b">
        <v>0</v>
      </c>
      <c r="AC849" t="b">
        <v>0</v>
      </c>
      <c r="AD849" t="b">
        <v>0</v>
      </c>
      <c r="AE849" t="b">
        <v>0</v>
      </c>
      <c r="AF849" t="b">
        <v>0</v>
      </c>
      <c r="AG849" t="b">
        <v>1</v>
      </c>
      <c r="AH849">
        <v>5</v>
      </c>
      <c r="AI849" t="b">
        <v>0</v>
      </c>
      <c r="AJ849" t="b">
        <v>1</v>
      </c>
      <c r="AK849">
        <v>487</v>
      </c>
      <c r="AL849">
        <v>0</v>
      </c>
      <c r="AM849" t="s">
        <v>921</v>
      </c>
    </row>
    <row r="850" spans="1:39" x14ac:dyDescent="0.25">
      <c r="A850" t="s">
        <v>711</v>
      </c>
      <c r="B850" t="s">
        <v>712</v>
      </c>
      <c r="C850">
        <v>1017</v>
      </c>
      <c r="D850">
        <v>0</v>
      </c>
      <c r="E850" t="s">
        <v>854</v>
      </c>
      <c r="F850" t="s">
        <v>101</v>
      </c>
      <c r="G850" t="b">
        <v>1</v>
      </c>
      <c r="H850" t="b">
        <v>0</v>
      </c>
      <c r="I850" t="b">
        <v>0</v>
      </c>
      <c r="J850" t="b">
        <v>0</v>
      </c>
      <c r="K850" t="b">
        <v>0</v>
      </c>
      <c r="L850" t="b">
        <v>0</v>
      </c>
      <c r="M850" t="b">
        <v>0</v>
      </c>
      <c r="N850" t="b">
        <v>0</v>
      </c>
      <c r="O850" t="b">
        <v>0</v>
      </c>
      <c r="P850">
        <v>2</v>
      </c>
      <c r="Q850" t="b">
        <v>0</v>
      </c>
      <c r="R850" t="b">
        <v>0</v>
      </c>
      <c r="S850" t="b">
        <v>0</v>
      </c>
      <c r="T850" t="b">
        <v>0</v>
      </c>
      <c r="U850" t="b">
        <v>0</v>
      </c>
      <c r="V850" t="b">
        <v>0</v>
      </c>
      <c r="W850" t="b">
        <v>0</v>
      </c>
      <c r="X850" t="b">
        <v>0</v>
      </c>
      <c r="Y850" t="b">
        <v>0</v>
      </c>
      <c r="Z850" t="b">
        <v>0</v>
      </c>
      <c r="AA850" t="b">
        <v>0</v>
      </c>
      <c r="AB850" t="b">
        <v>0</v>
      </c>
      <c r="AC850" t="b">
        <v>0</v>
      </c>
      <c r="AD850" t="b">
        <v>0</v>
      </c>
      <c r="AE850" t="b">
        <v>0</v>
      </c>
      <c r="AF850" t="b">
        <v>1</v>
      </c>
      <c r="AG850" t="b">
        <v>0</v>
      </c>
      <c r="AH850">
        <v>0</v>
      </c>
      <c r="AI850" t="b">
        <v>0</v>
      </c>
      <c r="AJ850" t="b">
        <v>0</v>
      </c>
      <c r="AK850">
        <v>23</v>
      </c>
      <c r="AL850">
        <v>0</v>
      </c>
      <c r="AM850" t="s">
        <v>922</v>
      </c>
    </row>
    <row r="851" spans="1:39" x14ac:dyDescent="0.25">
      <c r="A851" t="s">
        <v>711</v>
      </c>
      <c r="B851" t="s">
        <v>712</v>
      </c>
      <c r="C851">
        <v>161</v>
      </c>
      <c r="D851">
        <v>0</v>
      </c>
      <c r="E851" t="s">
        <v>393</v>
      </c>
      <c r="F851" t="s">
        <v>101</v>
      </c>
      <c r="G851" t="b">
        <v>0</v>
      </c>
      <c r="H851" t="b">
        <v>0</v>
      </c>
      <c r="I851" t="b">
        <v>0</v>
      </c>
      <c r="J851" t="b">
        <v>0</v>
      </c>
      <c r="K851" t="b">
        <v>0</v>
      </c>
      <c r="L851" t="b">
        <v>0</v>
      </c>
      <c r="M851" t="b">
        <v>0</v>
      </c>
      <c r="N851" t="b">
        <v>1</v>
      </c>
      <c r="O851" t="b">
        <v>0</v>
      </c>
      <c r="P851">
        <v>0</v>
      </c>
      <c r="Q851" t="b">
        <v>0</v>
      </c>
      <c r="R851" t="b">
        <v>0</v>
      </c>
      <c r="S851" t="b">
        <v>0</v>
      </c>
      <c r="T851" t="b">
        <v>0</v>
      </c>
      <c r="U851" t="b">
        <v>0</v>
      </c>
      <c r="V851" t="b">
        <v>0</v>
      </c>
      <c r="W851" t="b">
        <v>0</v>
      </c>
      <c r="X851" t="b">
        <v>0</v>
      </c>
      <c r="Y851" t="b">
        <v>0</v>
      </c>
      <c r="Z851" t="b">
        <v>0</v>
      </c>
      <c r="AA851" t="b">
        <v>0</v>
      </c>
      <c r="AB851" t="b">
        <v>0</v>
      </c>
      <c r="AC851" t="b">
        <v>0</v>
      </c>
      <c r="AD851" t="b">
        <v>0</v>
      </c>
      <c r="AE851" t="b">
        <v>0</v>
      </c>
      <c r="AF851" t="b">
        <v>0</v>
      </c>
      <c r="AG851" t="b">
        <v>1</v>
      </c>
      <c r="AH851">
        <v>4</v>
      </c>
      <c r="AI851" t="b">
        <v>0</v>
      </c>
      <c r="AJ851" t="b">
        <v>1</v>
      </c>
      <c r="AK851">
        <v>694</v>
      </c>
      <c r="AL851">
        <v>1</v>
      </c>
      <c r="AM851" t="s">
        <v>923</v>
      </c>
    </row>
    <row r="852" spans="1:39" x14ac:dyDescent="0.25">
      <c r="A852" t="s">
        <v>711</v>
      </c>
      <c r="B852" t="s">
        <v>712</v>
      </c>
      <c r="C852">
        <v>781</v>
      </c>
      <c r="D852">
        <v>0</v>
      </c>
      <c r="E852" t="s">
        <v>169</v>
      </c>
      <c r="F852" t="s">
        <v>101</v>
      </c>
      <c r="G852" t="b">
        <v>1</v>
      </c>
      <c r="H852" t="b">
        <v>0</v>
      </c>
      <c r="I852" t="b">
        <v>0</v>
      </c>
      <c r="J852" t="b">
        <v>0</v>
      </c>
      <c r="K852" t="b">
        <v>0</v>
      </c>
      <c r="L852" t="b">
        <v>0</v>
      </c>
      <c r="M852" t="b">
        <v>0</v>
      </c>
      <c r="N852" t="b">
        <v>0</v>
      </c>
      <c r="O852" t="b">
        <v>0</v>
      </c>
      <c r="P852">
        <v>0</v>
      </c>
      <c r="Q852" t="b">
        <v>0</v>
      </c>
      <c r="R852" t="b">
        <v>0</v>
      </c>
      <c r="S852" t="b">
        <v>0</v>
      </c>
      <c r="T852" t="b">
        <v>0</v>
      </c>
      <c r="U852" t="b">
        <v>0</v>
      </c>
      <c r="V852" t="b">
        <v>0</v>
      </c>
      <c r="W852" t="b">
        <v>0</v>
      </c>
      <c r="X852" t="b">
        <v>0</v>
      </c>
      <c r="Y852" t="b">
        <v>0</v>
      </c>
      <c r="Z852" t="b">
        <v>0</v>
      </c>
      <c r="AA852" t="b">
        <v>0</v>
      </c>
      <c r="AB852" t="b">
        <v>0</v>
      </c>
      <c r="AC852" t="b">
        <v>0</v>
      </c>
      <c r="AD852" t="b">
        <v>0</v>
      </c>
      <c r="AE852" t="b">
        <v>0</v>
      </c>
      <c r="AF852" t="b">
        <v>1</v>
      </c>
      <c r="AG852" t="b">
        <v>0</v>
      </c>
      <c r="AH852">
        <v>0</v>
      </c>
      <c r="AI852" t="b">
        <v>0</v>
      </c>
      <c r="AJ852" t="b">
        <v>0</v>
      </c>
      <c r="AK852">
        <v>183</v>
      </c>
      <c r="AL852">
        <v>0</v>
      </c>
      <c r="AM852" t="s">
        <v>924</v>
      </c>
    </row>
    <row r="853" spans="1:39" x14ac:dyDescent="0.25">
      <c r="A853" t="s">
        <v>711</v>
      </c>
      <c r="B853" t="s">
        <v>712</v>
      </c>
      <c r="C853">
        <v>707</v>
      </c>
      <c r="D853">
        <v>0</v>
      </c>
      <c r="E853" t="s">
        <v>160</v>
      </c>
      <c r="F853" t="s">
        <v>101</v>
      </c>
      <c r="G853" t="b">
        <v>0</v>
      </c>
      <c r="H853" t="b">
        <v>0</v>
      </c>
      <c r="I853" t="b">
        <v>0</v>
      </c>
      <c r="J853" t="b">
        <v>0</v>
      </c>
      <c r="K853" t="b">
        <v>0</v>
      </c>
      <c r="L853" t="b">
        <v>0</v>
      </c>
      <c r="M853" t="b">
        <v>0</v>
      </c>
      <c r="N853" t="b">
        <v>0</v>
      </c>
      <c r="O853" t="b">
        <v>1</v>
      </c>
      <c r="P853">
        <v>0</v>
      </c>
      <c r="Q853" t="b">
        <v>0</v>
      </c>
      <c r="R853" t="b">
        <v>0</v>
      </c>
      <c r="S853" t="b">
        <v>0</v>
      </c>
      <c r="T853" t="b">
        <v>0</v>
      </c>
      <c r="U853" t="b">
        <v>0</v>
      </c>
      <c r="V853" t="b">
        <v>0</v>
      </c>
      <c r="W853" t="b">
        <v>0</v>
      </c>
      <c r="X853" t="b">
        <v>0</v>
      </c>
      <c r="Y853" t="b">
        <v>0</v>
      </c>
      <c r="Z853" t="b">
        <v>0</v>
      </c>
      <c r="AA853" t="b">
        <v>0</v>
      </c>
      <c r="AB853" t="b">
        <v>0</v>
      </c>
      <c r="AC853" t="b">
        <v>0</v>
      </c>
      <c r="AD853" t="b">
        <v>0</v>
      </c>
      <c r="AE853" t="b">
        <v>0</v>
      </c>
      <c r="AF853" t="b">
        <v>0</v>
      </c>
      <c r="AG853" t="b">
        <v>0</v>
      </c>
      <c r="AH853">
        <v>0</v>
      </c>
      <c r="AI853" t="b">
        <v>0</v>
      </c>
      <c r="AJ853" t="b">
        <v>1</v>
      </c>
      <c r="AK853">
        <v>335</v>
      </c>
      <c r="AL853">
        <v>0</v>
      </c>
      <c r="AM853" t="s">
        <v>925</v>
      </c>
    </row>
    <row r="854" spans="1:39" x14ac:dyDescent="0.25">
      <c r="A854" t="s">
        <v>711</v>
      </c>
      <c r="B854" t="s">
        <v>712</v>
      </c>
      <c r="C854">
        <v>388</v>
      </c>
      <c r="D854">
        <v>0</v>
      </c>
      <c r="E854" t="s">
        <v>169</v>
      </c>
      <c r="F854" t="s">
        <v>101</v>
      </c>
      <c r="G854" t="b">
        <v>1</v>
      </c>
      <c r="H854" t="b">
        <v>0</v>
      </c>
      <c r="I854" t="b">
        <v>0</v>
      </c>
      <c r="J854" t="b">
        <v>0</v>
      </c>
      <c r="K854" t="b">
        <v>0</v>
      </c>
      <c r="L854" t="b">
        <v>0</v>
      </c>
      <c r="M854" t="b">
        <v>0</v>
      </c>
      <c r="N854" t="b">
        <v>0</v>
      </c>
      <c r="O854" t="b">
        <v>0</v>
      </c>
      <c r="P854">
        <v>0</v>
      </c>
      <c r="Q854" t="b">
        <v>0</v>
      </c>
      <c r="R854" t="b">
        <v>0</v>
      </c>
      <c r="S854" t="b">
        <v>0</v>
      </c>
      <c r="T854" t="b">
        <v>0</v>
      </c>
      <c r="U854" t="b">
        <v>0</v>
      </c>
      <c r="V854" t="b">
        <v>0</v>
      </c>
      <c r="W854" t="b">
        <v>0</v>
      </c>
      <c r="X854" t="b">
        <v>0</v>
      </c>
      <c r="Y854" t="b">
        <v>0</v>
      </c>
      <c r="Z854" t="b">
        <v>0</v>
      </c>
      <c r="AA854" t="b">
        <v>0</v>
      </c>
      <c r="AB854" t="b">
        <v>0</v>
      </c>
      <c r="AC854" t="b">
        <v>0</v>
      </c>
      <c r="AD854" t="b">
        <v>0</v>
      </c>
      <c r="AE854" t="b">
        <v>0</v>
      </c>
      <c r="AF854" t="b">
        <v>1</v>
      </c>
      <c r="AG854" t="b">
        <v>0</v>
      </c>
      <c r="AH854">
        <v>0</v>
      </c>
      <c r="AI854" t="b">
        <v>0</v>
      </c>
      <c r="AJ854" t="b">
        <v>0</v>
      </c>
      <c r="AK854">
        <v>103</v>
      </c>
      <c r="AL854">
        <v>0</v>
      </c>
      <c r="AM854" t="s">
        <v>926</v>
      </c>
    </row>
    <row r="855" spans="1:39" x14ac:dyDescent="0.25">
      <c r="A855" t="s">
        <v>711</v>
      </c>
      <c r="B855" t="s">
        <v>712</v>
      </c>
      <c r="C855">
        <v>399</v>
      </c>
      <c r="D855">
        <v>0</v>
      </c>
      <c r="E855" t="s">
        <v>169</v>
      </c>
      <c r="F855" t="s">
        <v>101</v>
      </c>
      <c r="G855" t="b">
        <v>1</v>
      </c>
      <c r="H855" t="b">
        <v>0</v>
      </c>
      <c r="I855" t="b">
        <v>0</v>
      </c>
      <c r="J855" t="b">
        <v>0</v>
      </c>
      <c r="K855" t="b">
        <v>0</v>
      </c>
      <c r="L855" t="b">
        <v>0</v>
      </c>
      <c r="M855" t="b">
        <v>0</v>
      </c>
      <c r="N855" t="b">
        <v>0</v>
      </c>
      <c r="O855" t="b">
        <v>0</v>
      </c>
      <c r="P855">
        <v>0</v>
      </c>
      <c r="Q855" t="b">
        <v>0</v>
      </c>
      <c r="R855" t="b">
        <v>0</v>
      </c>
      <c r="S855" t="b">
        <v>0</v>
      </c>
      <c r="T855" t="b">
        <v>0</v>
      </c>
      <c r="U855" t="b">
        <v>0</v>
      </c>
      <c r="V855" t="b">
        <v>0</v>
      </c>
      <c r="W855" t="b">
        <v>0</v>
      </c>
      <c r="X855" t="b">
        <v>0</v>
      </c>
      <c r="Y855" t="b">
        <v>0</v>
      </c>
      <c r="Z855" t="b">
        <v>0</v>
      </c>
      <c r="AA855" t="b">
        <v>0</v>
      </c>
      <c r="AB855" t="b">
        <v>0</v>
      </c>
      <c r="AC855" t="b">
        <v>0</v>
      </c>
      <c r="AD855" t="b">
        <v>0</v>
      </c>
      <c r="AE855" t="b">
        <v>0</v>
      </c>
      <c r="AF855" t="b">
        <v>1</v>
      </c>
      <c r="AG855" t="b">
        <v>0</v>
      </c>
      <c r="AH855">
        <v>0</v>
      </c>
      <c r="AI855" t="b">
        <v>0</v>
      </c>
      <c r="AJ855" t="b">
        <v>0</v>
      </c>
      <c r="AK855">
        <v>21</v>
      </c>
      <c r="AL855">
        <v>0</v>
      </c>
      <c r="AM855" t="s">
        <v>830</v>
      </c>
    </row>
    <row r="856" spans="1:39" x14ac:dyDescent="0.25">
      <c r="A856" t="s">
        <v>711</v>
      </c>
      <c r="B856" t="s">
        <v>712</v>
      </c>
      <c r="C856">
        <v>190</v>
      </c>
      <c r="D856">
        <v>0</v>
      </c>
      <c r="E856" t="s">
        <v>169</v>
      </c>
      <c r="F856" t="s">
        <v>101</v>
      </c>
      <c r="G856" t="b">
        <v>0</v>
      </c>
      <c r="H856" t="b">
        <v>0</v>
      </c>
      <c r="I856" t="b">
        <v>0</v>
      </c>
      <c r="J856" t="b">
        <v>0</v>
      </c>
      <c r="K856" t="b">
        <v>0</v>
      </c>
      <c r="L856" t="b">
        <v>0</v>
      </c>
      <c r="M856" t="b">
        <v>0</v>
      </c>
      <c r="N856" t="b">
        <v>0</v>
      </c>
      <c r="O856" t="b">
        <v>0</v>
      </c>
      <c r="P856">
        <v>0</v>
      </c>
      <c r="Q856" t="b">
        <v>0</v>
      </c>
      <c r="R856" t="b">
        <v>0</v>
      </c>
      <c r="S856" t="b">
        <v>0</v>
      </c>
      <c r="T856" t="b">
        <v>0</v>
      </c>
      <c r="U856" t="b">
        <v>0</v>
      </c>
      <c r="V856" t="b">
        <v>0</v>
      </c>
      <c r="W856" t="b">
        <v>0</v>
      </c>
      <c r="X856" t="b">
        <v>0</v>
      </c>
      <c r="Y856" t="b">
        <v>0</v>
      </c>
      <c r="Z856" t="b">
        <v>0</v>
      </c>
      <c r="AA856" t="b">
        <v>0</v>
      </c>
      <c r="AB856" t="b">
        <v>0</v>
      </c>
      <c r="AC856" t="b">
        <v>0</v>
      </c>
      <c r="AD856" t="b">
        <v>0</v>
      </c>
      <c r="AE856" t="b">
        <v>0</v>
      </c>
      <c r="AF856" t="b">
        <v>1</v>
      </c>
      <c r="AG856" t="b">
        <v>0</v>
      </c>
      <c r="AH856">
        <v>0</v>
      </c>
      <c r="AI856" t="b">
        <v>0</v>
      </c>
      <c r="AJ856" t="b">
        <v>1</v>
      </c>
      <c r="AK856">
        <v>116</v>
      </c>
      <c r="AL856">
        <v>0</v>
      </c>
      <c r="AM856" t="s">
        <v>927</v>
      </c>
    </row>
    <row r="857" spans="1:39" x14ac:dyDescent="0.25">
      <c r="A857" t="s">
        <v>711</v>
      </c>
      <c r="B857" t="s">
        <v>712</v>
      </c>
      <c r="C857">
        <v>156</v>
      </c>
      <c r="D857">
        <v>0</v>
      </c>
      <c r="E857" t="s">
        <v>495</v>
      </c>
      <c r="F857" t="s">
        <v>102</v>
      </c>
      <c r="G857" t="b">
        <v>0</v>
      </c>
      <c r="H857" t="b">
        <v>0</v>
      </c>
      <c r="I857" t="b">
        <v>0</v>
      </c>
      <c r="J857" t="b">
        <v>0</v>
      </c>
      <c r="K857" t="b">
        <v>0</v>
      </c>
      <c r="L857" t="b">
        <v>0</v>
      </c>
      <c r="M857" t="b">
        <v>1</v>
      </c>
      <c r="N857" t="b">
        <v>0</v>
      </c>
      <c r="O857" t="b">
        <v>1</v>
      </c>
      <c r="P857">
        <v>0</v>
      </c>
      <c r="Q857" t="b">
        <v>1</v>
      </c>
      <c r="R857" t="b">
        <v>0</v>
      </c>
      <c r="S857" t="b">
        <v>0</v>
      </c>
      <c r="T857" t="b">
        <v>0</v>
      </c>
      <c r="U857" t="b">
        <v>0</v>
      </c>
      <c r="V857" t="b">
        <v>1</v>
      </c>
      <c r="W857" t="b">
        <v>1</v>
      </c>
      <c r="X857" t="b">
        <v>1</v>
      </c>
      <c r="Y857" t="b">
        <v>0</v>
      </c>
      <c r="Z857" t="b">
        <v>0</v>
      </c>
      <c r="AA857" t="b">
        <v>0</v>
      </c>
      <c r="AB857" t="b">
        <v>0</v>
      </c>
      <c r="AC857" t="b">
        <v>0</v>
      </c>
      <c r="AD857" t="b">
        <v>0</v>
      </c>
      <c r="AE857" t="b">
        <v>0</v>
      </c>
      <c r="AF857" t="b">
        <v>0</v>
      </c>
      <c r="AG857" t="b">
        <v>0</v>
      </c>
      <c r="AH857">
        <v>0</v>
      </c>
      <c r="AI857" t="b">
        <v>0</v>
      </c>
      <c r="AJ857" t="b">
        <v>1</v>
      </c>
      <c r="AK857">
        <v>1168</v>
      </c>
      <c r="AL857">
        <v>0</v>
      </c>
      <c r="AM857" t="s">
        <v>928</v>
      </c>
    </row>
    <row r="858" spans="1:39" x14ac:dyDescent="0.25">
      <c r="A858" t="s">
        <v>711</v>
      </c>
      <c r="B858" t="s">
        <v>712</v>
      </c>
      <c r="C858">
        <v>346</v>
      </c>
      <c r="D858">
        <v>0</v>
      </c>
      <c r="E858" t="s">
        <v>169</v>
      </c>
      <c r="F858" t="s">
        <v>101</v>
      </c>
      <c r="G858" t="b">
        <v>0</v>
      </c>
      <c r="H858" t="b">
        <v>0</v>
      </c>
      <c r="I858" t="b">
        <v>0</v>
      </c>
      <c r="J858" t="b">
        <v>0</v>
      </c>
      <c r="K858" t="b">
        <v>0</v>
      </c>
      <c r="L858" t="b">
        <v>0</v>
      </c>
      <c r="M858" t="b">
        <v>0</v>
      </c>
      <c r="N858" t="b">
        <v>0</v>
      </c>
      <c r="O858" t="b">
        <v>0</v>
      </c>
      <c r="P858">
        <v>0</v>
      </c>
      <c r="Q858" t="b">
        <v>0</v>
      </c>
      <c r="R858" t="b">
        <v>0</v>
      </c>
      <c r="S858" t="b">
        <v>0</v>
      </c>
      <c r="T858" t="b">
        <v>0</v>
      </c>
      <c r="U858" t="b">
        <v>0</v>
      </c>
      <c r="V858" t="b">
        <v>0</v>
      </c>
      <c r="W858" t="b">
        <v>0</v>
      </c>
      <c r="X858" t="b">
        <v>0</v>
      </c>
      <c r="Y858" t="b">
        <v>0</v>
      </c>
      <c r="Z858" t="b">
        <v>0</v>
      </c>
      <c r="AA858" t="b">
        <v>0</v>
      </c>
      <c r="AB858" t="b">
        <v>0</v>
      </c>
      <c r="AC858" t="b">
        <v>0</v>
      </c>
      <c r="AD858" t="b">
        <v>0</v>
      </c>
      <c r="AE858" t="b">
        <v>0</v>
      </c>
      <c r="AF858" t="b">
        <v>1</v>
      </c>
      <c r="AG858" t="b">
        <v>0</v>
      </c>
      <c r="AH858">
        <v>0</v>
      </c>
      <c r="AI858" t="b">
        <v>0</v>
      </c>
      <c r="AJ858" t="b">
        <v>1</v>
      </c>
      <c r="AK858">
        <v>102</v>
      </c>
      <c r="AL858">
        <v>0</v>
      </c>
      <c r="AM858" t="s">
        <v>929</v>
      </c>
    </row>
    <row r="859" spans="1:39" x14ac:dyDescent="0.25">
      <c r="A859" t="s">
        <v>711</v>
      </c>
      <c r="B859" t="s">
        <v>712</v>
      </c>
      <c r="C859">
        <v>880</v>
      </c>
      <c r="D859">
        <v>0</v>
      </c>
      <c r="E859" t="s">
        <v>164</v>
      </c>
      <c r="F859" t="s">
        <v>101</v>
      </c>
      <c r="G859" t="b">
        <v>1</v>
      </c>
      <c r="H859" t="b">
        <v>0</v>
      </c>
      <c r="I859" t="b">
        <v>0</v>
      </c>
      <c r="J859" t="b">
        <v>0</v>
      </c>
      <c r="K859" t="b">
        <v>0</v>
      </c>
      <c r="L859" t="b">
        <v>0</v>
      </c>
      <c r="M859" t="b">
        <v>0</v>
      </c>
      <c r="N859" t="b">
        <v>0</v>
      </c>
      <c r="O859" t="b">
        <v>0</v>
      </c>
      <c r="P859">
        <v>0</v>
      </c>
      <c r="Q859" t="b">
        <v>0</v>
      </c>
      <c r="R859" t="b">
        <v>0</v>
      </c>
      <c r="S859" t="b">
        <v>0</v>
      </c>
      <c r="T859" t="b">
        <v>0</v>
      </c>
      <c r="U859" t="b">
        <v>0</v>
      </c>
      <c r="V859" t="b">
        <v>0</v>
      </c>
      <c r="W859" t="b">
        <v>0</v>
      </c>
      <c r="X859" t="b">
        <v>0</v>
      </c>
      <c r="Y859" t="b">
        <v>0</v>
      </c>
      <c r="Z859" t="b">
        <v>0</v>
      </c>
      <c r="AA859" t="b">
        <v>0</v>
      </c>
      <c r="AB859" t="b">
        <v>0</v>
      </c>
      <c r="AC859" t="b">
        <v>0</v>
      </c>
      <c r="AD859" t="b">
        <v>0</v>
      </c>
      <c r="AE859" t="b">
        <v>0</v>
      </c>
      <c r="AF859" t="b">
        <v>1</v>
      </c>
      <c r="AG859" t="b">
        <v>0</v>
      </c>
      <c r="AH859">
        <v>0</v>
      </c>
      <c r="AI859" t="b">
        <v>0</v>
      </c>
      <c r="AJ859" t="b">
        <v>0</v>
      </c>
      <c r="AK859">
        <v>174</v>
      </c>
      <c r="AL859">
        <v>0</v>
      </c>
      <c r="AM859" t="s">
        <v>796</v>
      </c>
    </row>
    <row r="860" spans="1:39" x14ac:dyDescent="0.25">
      <c r="A860" t="s">
        <v>711</v>
      </c>
      <c r="B860" t="s">
        <v>712</v>
      </c>
      <c r="C860">
        <v>731</v>
      </c>
      <c r="D860">
        <v>0</v>
      </c>
      <c r="E860" t="s">
        <v>162</v>
      </c>
      <c r="F860" t="s">
        <v>101</v>
      </c>
      <c r="G860" t="b">
        <v>0</v>
      </c>
      <c r="H860" t="b">
        <v>0</v>
      </c>
      <c r="I860" t="b">
        <v>0</v>
      </c>
      <c r="J860" t="b">
        <v>0</v>
      </c>
      <c r="K860" t="b">
        <v>0</v>
      </c>
      <c r="L860" t="b">
        <v>0</v>
      </c>
      <c r="M860" t="b">
        <v>0</v>
      </c>
      <c r="N860" t="b">
        <v>1</v>
      </c>
      <c r="O860" t="b">
        <v>1</v>
      </c>
      <c r="P860">
        <v>0</v>
      </c>
      <c r="Q860" t="b">
        <v>0</v>
      </c>
      <c r="R860" t="b">
        <v>0</v>
      </c>
      <c r="S860" t="b">
        <v>0</v>
      </c>
      <c r="T860" t="b">
        <v>0</v>
      </c>
      <c r="U860" t="b">
        <v>0</v>
      </c>
      <c r="V860" t="b">
        <v>0</v>
      </c>
      <c r="W860" t="b">
        <v>0</v>
      </c>
      <c r="X860" t="b">
        <v>0</v>
      </c>
      <c r="Y860" t="b">
        <v>0</v>
      </c>
      <c r="Z860" t="b">
        <v>0</v>
      </c>
      <c r="AA860" t="b">
        <v>0</v>
      </c>
      <c r="AB860" t="b">
        <v>0</v>
      </c>
      <c r="AC860" t="b">
        <v>0</v>
      </c>
      <c r="AD860" t="b">
        <v>0</v>
      </c>
      <c r="AE860" t="b">
        <v>0</v>
      </c>
      <c r="AF860" t="b">
        <v>0</v>
      </c>
      <c r="AG860" t="b">
        <v>1</v>
      </c>
      <c r="AH860">
        <v>2</v>
      </c>
      <c r="AI860" t="b">
        <v>0</v>
      </c>
      <c r="AJ860" t="b">
        <v>1</v>
      </c>
      <c r="AK860">
        <v>1016</v>
      </c>
      <c r="AL860">
        <v>1</v>
      </c>
      <c r="AM860" t="s">
        <v>930</v>
      </c>
    </row>
    <row r="861" spans="1:39" x14ac:dyDescent="0.25">
      <c r="A861" t="s">
        <v>711</v>
      </c>
      <c r="B861" t="s">
        <v>712</v>
      </c>
      <c r="C861">
        <v>878</v>
      </c>
      <c r="D861">
        <v>0</v>
      </c>
      <c r="E861" t="s">
        <v>169</v>
      </c>
      <c r="F861" t="s">
        <v>101</v>
      </c>
      <c r="G861" t="b">
        <v>1</v>
      </c>
      <c r="H861" t="b">
        <v>0</v>
      </c>
      <c r="I861" t="b">
        <v>0</v>
      </c>
      <c r="J861" t="b">
        <v>0</v>
      </c>
      <c r="K861" t="b">
        <v>0</v>
      </c>
      <c r="L861" t="b">
        <v>0</v>
      </c>
      <c r="M861" t="b">
        <v>0</v>
      </c>
      <c r="N861" t="b">
        <v>0</v>
      </c>
      <c r="O861" t="b">
        <v>0</v>
      </c>
      <c r="P861">
        <v>0</v>
      </c>
      <c r="Q861" t="b">
        <v>0</v>
      </c>
      <c r="R861" t="b">
        <v>0</v>
      </c>
      <c r="S861" t="b">
        <v>0</v>
      </c>
      <c r="T861" t="b">
        <v>0</v>
      </c>
      <c r="U861" t="b">
        <v>0</v>
      </c>
      <c r="V861" t="b">
        <v>0</v>
      </c>
      <c r="W861" t="b">
        <v>0</v>
      </c>
      <c r="X861" t="b">
        <v>0</v>
      </c>
      <c r="Y861" t="b">
        <v>0</v>
      </c>
      <c r="Z861" t="b">
        <v>0</v>
      </c>
      <c r="AA861" t="b">
        <v>0</v>
      </c>
      <c r="AB861" t="b">
        <v>0</v>
      </c>
      <c r="AC861" t="b">
        <v>0</v>
      </c>
      <c r="AD861" t="b">
        <v>0</v>
      </c>
      <c r="AE861" t="b">
        <v>0</v>
      </c>
      <c r="AF861" t="b">
        <v>1</v>
      </c>
      <c r="AG861" t="b">
        <v>0</v>
      </c>
      <c r="AH861">
        <v>0</v>
      </c>
      <c r="AI861" t="b">
        <v>0</v>
      </c>
      <c r="AJ861" t="b">
        <v>0</v>
      </c>
      <c r="AK861">
        <v>167</v>
      </c>
      <c r="AL861">
        <v>0</v>
      </c>
      <c r="AM861" t="s">
        <v>931</v>
      </c>
    </row>
    <row r="862" spans="1:39" x14ac:dyDescent="0.25">
      <c r="A862" t="s">
        <v>711</v>
      </c>
      <c r="B862" t="s">
        <v>712</v>
      </c>
      <c r="C862">
        <v>901</v>
      </c>
      <c r="D862">
        <v>0</v>
      </c>
      <c r="E862" t="s">
        <v>183</v>
      </c>
      <c r="F862" t="s">
        <v>101</v>
      </c>
      <c r="G862" t="b">
        <v>0</v>
      </c>
      <c r="H862" t="b">
        <v>0</v>
      </c>
      <c r="I862" t="b">
        <v>0</v>
      </c>
      <c r="J862" t="b">
        <v>0</v>
      </c>
      <c r="K862" t="b">
        <v>0</v>
      </c>
      <c r="L862" t="b">
        <v>0</v>
      </c>
      <c r="M862" t="b">
        <v>0</v>
      </c>
      <c r="N862" t="b">
        <v>0</v>
      </c>
      <c r="O862" t="b">
        <v>1</v>
      </c>
      <c r="P862">
        <v>0</v>
      </c>
      <c r="Q862" t="b">
        <v>0</v>
      </c>
      <c r="R862" t="b">
        <v>0</v>
      </c>
      <c r="S862" t="b">
        <v>0</v>
      </c>
      <c r="T862" t="b">
        <v>0</v>
      </c>
      <c r="U862" t="b">
        <v>0</v>
      </c>
      <c r="V862" t="b">
        <v>0</v>
      </c>
      <c r="W862" t="b">
        <v>0</v>
      </c>
      <c r="X862" t="b">
        <v>0</v>
      </c>
      <c r="Y862" t="b">
        <v>0</v>
      </c>
      <c r="Z862" t="b">
        <v>0</v>
      </c>
      <c r="AA862" t="b">
        <v>0</v>
      </c>
      <c r="AB862" t="b">
        <v>0</v>
      </c>
      <c r="AC862" t="b">
        <v>0</v>
      </c>
      <c r="AD862" t="b">
        <v>0</v>
      </c>
      <c r="AE862" t="b">
        <v>0</v>
      </c>
      <c r="AF862" t="b">
        <v>0</v>
      </c>
      <c r="AG862" t="b">
        <v>0</v>
      </c>
      <c r="AH862">
        <v>1</v>
      </c>
      <c r="AI862" t="b">
        <v>0</v>
      </c>
      <c r="AJ862" t="b">
        <v>1</v>
      </c>
      <c r="AK862">
        <v>800</v>
      </c>
      <c r="AL862">
        <v>0</v>
      </c>
      <c r="AM862" t="s">
        <v>932</v>
      </c>
    </row>
    <row r="863" spans="1:39" x14ac:dyDescent="0.25">
      <c r="A863" t="s">
        <v>711</v>
      </c>
      <c r="B863" t="s">
        <v>712</v>
      </c>
      <c r="C863">
        <v>414</v>
      </c>
      <c r="D863">
        <v>0</v>
      </c>
      <c r="E863" t="s">
        <v>162</v>
      </c>
      <c r="F863" t="s">
        <v>101</v>
      </c>
      <c r="G863" t="b">
        <v>0</v>
      </c>
      <c r="H863" t="b">
        <v>0</v>
      </c>
      <c r="I863" t="b">
        <v>0</v>
      </c>
      <c r="J863" t="b">
        <v>0</v>
      </c>
      <c r="K863" t="b">
        <v>0</v>
      </c>
      <c r="L863" t="b">
        <v>0</v>
      </c>
      <c r="M863" t="b">
        <v>0</v>
      </c>
      <c r="N863" t="b">
        <v>1</v>
      </c>
      <c r="O863" t="b">
        <v>1</v>
      </c>
      <c r="P863">
        <v>0</v>
      </c>
      <c r="Q863" t="b">
        <v>0</v>
      </c>
      <c r="R863" t="b">
        <v>0</v>
      </c>
      <c r="S863" t="b">
        <v>0</v>
      </c>
      <c r="T863" t="b">
        <v>0</v>
      </c>
      <c r="U863" t="b">
        <v>0</v>
      </c>
      <c r="V863" t="b">
        <v>0</v>
      </c>
      <c r="W863" t="b">
        <v>0</v>
      </c>
      <c r="X863" t="b">
        <v>0</v>
      </c>
      <c r="Y863" t="b">
        <v>0</v>
      </c>
      <c r="Z863" t="b">
        <v>0</v>
      </c>
      <c r="AA863" t="b">
        <v>0</v>
      </c>
      <c r="AB863" t="b">
        <v>0</v>
      </c>
      <c r="AC863" t="b">
        <v>0</v>
      </c>
      <c r="AD863" t="b">
        <v>0</v>
      </c>
      <c r="AE863" t="b">
        <v>0</v>
      </c>
      <c r="AF863" t="b">
        <v>0</v>
      </c>
      <c r="AG863" t="b">
        <v>1</v>
      </c>
      <c r="AH863">
        <v>2</v>
      </c>
      <c r="AI863" t="b">
        <v>0</v>
      </c>
      <c r="AJ863" t="b">
        <v>1</v>
      </c>
      <c r="AK863">
        <v>818</v>
      </c>
      <c r="AL863">
        <v>1</v>
      </c>
      <c r="AM863" t="s">
        <v>933</v>
      </c>
    </row>
    <row r="864" spans="1:39" x14ac:dyDescent="0.25">
      <c r="A864" t="s">
        <v>711</v>
      </c>
      <c r="B864" t="s">
        <v>712</v>
      </c>
      <c r="C864">
        <v>495</v>
      </c>
      <c r="D864">
        <v>0</v>
      </c>
      <c r="E864" t="s">
        <v>183</v>
      </c>
      <c r="F864" t="s">
        <v>101</v>
      </c>
      <c r="G864" t="b">
        <v>0</v>
      </c>
      <c r="H864" t="b">
        <v>0</v>
      </c>
      <c r="I864" t="b">
        <v>0</v>
      </c>
      <c r="J864" t="b">
        <v>0</v>
      </c>
      <c r="K864" t="b">
        <v>0</v>
      </c>
      <c r="L864" t="b">
        <v>0</v>
      </c>
      <c r="M864" t="b">
        <v>0</v>
      </c>
      <c r="N864" t="b">
        <v>0</v>
      </c>
      <c r="O864" t="b">
        <v>1</v>
      </c>
      <c r="P864">
        <v>0</v>
      </c>
      <c r="Q864" t="b">
        <v>0</v>
      </c>
      <c r="R864" t="b">
        <v>0</v>
      </c>
      <c r="S864" t="b">
        <v>0</v>
      </c>
      <c r="T864" t="b">
        <v>0</v>
      </c>
      <c r="U864" t="b">
        <v>0</v>
      </c>
      <c r="V864" t="b">
        <v>0</v>
      </c>
      <c r="W864" t="b">
        <v>0</v>
      </c>
      <c r="X864" t="b">
        <v>0</v>
      </c>
      <c r="Y864" t="b">
        <v>0</v>
      </c>
      <c r="Z864" t="b">
        <v>0</v>
      </c>
      <c r="AA864" t="b">
        <v>0</v>
      </c>
      <c r="AB864" t="b">
        <v>0</v>
      </c>
      <c r="AC864" t="b">
        <v>0</v>
      </c>
      <c r="AD864" t="b">
        <v>0</v>
      </c>
      <c r="AE864" t="b">
        <v>0</v>
      </c>
      <c r="AF864" t="b">
        <v>0</v>
      </c>
      <c r="AG864" t="b">
        <v>0</v>
      </c>
      <c r="AH864">
        <v>0</v>
      </c>
      <c r="AI864" t="b">
        <v>0</v>
      </c>
      <c r="AJ864" t="b">
        <v>1</v>
      </c>
      <c r="AK864">
        <v>296</v>
      </c>
      <c r="AL864">
        <v>0</v>
      </c>
      <c r="AM864" t="s">
        <v>934</v>
      </c>
    </row>
    <row r="865" spans="1:39" x14ac:dyDescent="0.25">
      <c r="A865" t="s">
        <v>711</v>
      </c>
      <c r="B865" t="s">
        <v>712</v>
      </c>
      <c r="C865">
        <v>650</v>
      </c>
      <c r="D865">
        <v>0</v>
      </c>
      <c r="E865" t="s">
        <v>854</v>
      </c>
      <c r="F865" t="s">
        <v>101</v>
      </c>
      <c r="G865" t="b">
        <v>1</v>
      </c>
      <c r="H865" t="b">
        <v>0</v>
      </c>
      <c r="I865" t="b">
        <v>0</v>
      </c>
      <c r="J865" t="b">
        <v>0</v>
      </c>
      <c r="K865" t="b">
        <v>0</v>
      </c>
      <c r="L865" t="b">
        <v>0</v>
      </c>
      <c r="M865" t="b">
        <v>0</v>
      </c>
      <c r="N865" t="b">
        <v>0</v>
      </c>
      <c r="O865" t="b">
        <v>0</v>
      </c>
      <c r="P865">
        <v>2</v>
      </c>
      <c r="Q865" t="b">
        <v>0</v>
      </c>
      <c r="R865" t="b">
        <v>0</v>
      </c>
      <c r="S865" t="b">
        <v>0</v>
      </c>
      <c r="T865" t="b">
        <v>0</v>
      </c>
      <c r="U865" t="b">
        <v>0</v>
      </c>
      <c r="V865" t="b">
        <v>0</v>
      </c>
      <c r="W865" t="b">
        <v>0</v>
      </c>
      <c r="X865" t="b">
        <v>0</v>
      </c>
      <c r="Y865" t="b">
        <v>0</v>
      </c>
      <c r="Z865" t="b">
        <v>0</v>
      </c>
      <c r="AA865" t="b">
        <v>0</v>
      </c>
      <c r="AB865" t="b">
        <v>0</v>
      </c>
      <c r="AC865" t="b">
        <v>0</v>
      </c>
      <c r="AD865" t="b">
        <v>0</v>
      </c>
      <c r="AE865" t="b">
        <v>0</v>
      </c>
      <c r="AF865" t="b">
        <v>1</v>
      </c>
      <c r="AG865" t="b">
        <v>0</v>
      </c>
      <c r="AH865">
        <v>0</v>
      </c>
      <c r="AI865" t="b">
        <v>0</v>
      </c>
      <c r="AJ865" t="b">
        <v>0</v>
      </c>
      <c r="AK865">
        <v>29</v>
      </c>
      <c r="AL865">
        <v>0</v>
      </c>
      <c r="AM865" t="s">
        <v>844</v>
      </c>
    </row>
    <row r="866" spans="1:39" x14ac:dyDescent="0.25">
      <c r="A866" t="s">
        <v>711</v>
      </c>
      <c r="B866" t="s">
        <v>712</v>
      </c>
      <c r="C866">
        <v>395</v>
      </c>
      <c r="D866">
        <v>0</v>
      </c>
      <c r="E866" t="s">
        <v>169</v>
      </c>
      <c r="F866" t="s">
        <v>101</v>
      </c>
      <c r="G866" t="b">
        <v>1</v>
      </c>
      <c r="H866" t="b">
        <v>0</v>
      </c>
      <c r="I866" t="b">
        <v>0</v>
      </c>
      <c r="J866" t="b">
        <v>0</v>
      </c>
      <c r="K866" t="b">
        <v>0</v>
      </c>
      <c r="L866" t="b">
        <v>0</v>
      </c>
      <c r="M866" t="b">
        <v>0</v>
      </c>
      <c r="N866" t="b">
        <v>0</v>
      </c>
      <c r="O866" t="b">
        <v>0</v>
      </c>
      <c r="P866">
        <v>0</v>
      </c>
      <c r="Q866" t="b">
        <v>0</v>
      </c>
      <c r="R866" t="b">
        <v>0</v>
      </c>
      <c r="S866" t="b">
        <v>0</v>
      </c>
      <c r="T866" t="b">
        <v>0</v>
      </c>
      <c r="U866" t="b">
        <v>0</v>
      </c>
      <c r="V866" t="b">
        <v>0</v>
      </c>
      <c r="W866" t="b">
        <v>0</v>
      </c>
      <c r="X866" t="b">
        <v>0</v>
      </c>
      <c r="Y866" t="b">
        <v>0</v>
      </c>
      <c r="Z866" t="b">
        <v>0</v>
      </c>
      <c r="AA866" t="b">
        <v>0</v>
      </c>
      <c r="AB866" t="b">
        <v>0</v>
      </c>
      <c r="AC866" t="b">
        <v>0</v>
      </c>
      <c r="AD866" t="b">
        <v>0</v>
      </c>
      <c r="AE866" t="b">
        <v>0</v>
      </c>
      <c r="AF866" t="b">
        <v>1</v>
      </c>
      <c r="AG866" t="b">
        <v>0</v>
      </c>
      <c r="AH866">
        <v>0</v>
      </c>
      <c r="AI866" t="b">
        <v>0</v>
      </c>
      <c r="AJ866" t="b">
        <v>0</v>
      </c>
      <c r="AK866">
        <v>19</v>
      </c>
      <c r="AL866">
        <v>0</v>
      </c>
      <c r="AM866" t="s">
        <v>176</v>
      </c>
    </row>
    <row r="867" spans="1:39" x14ac:dyDescent="0.25">
      <c r="A867" t="s">
        <v>711</v>
      </c>
      <c r="B867" t="s">
        <v>712</v>
      </c>
      <c r="C867">
        <v>587</v>
      </c>
      <c r="D867">
        <v>0</v>
      </c>
      <c r="E867" t="s">
        <v>169</v>
      </c>
      <c r="F867" t="s">
        <v>101</v>
      </c>
      <c r="G867" t="b">
        <v>1</v>
      </c>
      <c r="H867" t="b">
        <v>0</v>
      </c>
      <c r="I867" t="b">
        <v>0</v>
      </c>
      <c r="J867" t="b">
        <v>0</v>
      </c>
      <c r="K867" t="b">
        <v>0</v>
      </c>
      <c r="L867" t="b">
        <v>0</v>
      </c>
      <c r="M867" t="b">
        <v>0</v>
      </c>
      <c r="N867" t="b">
        <v>0</v>
      </c>
      <c r="O867" t="b">
        <v>0</v>
      </c>
      <c r="P867">
        <v>0</v>
      </c>
      <c r="Q867" t="b">
        <v>0</v>
      </c>
      <c r="R867" t="b">
        <v>0</v>
      </c>
      <c r="S867" t="b">
        <v>0</v>
      </c>
      <c r="T867" t="b">
        <v>0</v>
      </c>
      <c r="U867" t="b">
        <v>0</v>
      </c>
      <c r="V867" t="b">
        <v>0</v>
      </c>
      <c r="W867" t="b">
        <v>0</v>
      </c>
      <c r="X867" t="b">
        <v>0</v>
      </c>
      <c r="Y867" t="b">
        <v>0</v>
      </c>
      <c r="Z867" t="b">
        <v>0</v>
      </c>
      <c r="AA867" t="b">
        <v>0</v>
      </c>
      <c r="AB867" t="b">
        <v>0</v>
      </c>
      <c r="AC867" t="b">
        <v>0</v>
      </c>
      <c r="AD867" t="b">
        <v>0</v>
      </c>
      <c r="AE867" t="b">
        <v>0</v>
      </c>
      <c r="AF867" t="b">
        <v>1</v>
      </c>
      <c r="AG867" t="b">
        <v>0</v>
      </c>
      <c r="AH867">
        <v>0</v>
      </c>
      <c r="AI867" t="b">
        <v>0</v>
      </c>
      <c r="AJ867" t="b">
        <v>0</v>
      </c>
      <c r="AK867">
        <v>30</v>
      </c>
      <c r="AL867">
        <v>0</v>
      </c>
      <c r="AM867" t="s">
        <v>935</v>
      </c>
    </row>
    <row r="868" spans="1:39" x14ac:dyDescent="0.25">
      <c r="A868" t="s">
        <v>711</v>
      </c>
      <c r="B868" t="s">
        <v>712</v>
      </c>
      <c r="C868">
        <v>938</v>
      </c>
      <c r="D868">
        <v>0</v>
      </c>
      <c r="E868" t="s">
        <v>164</v>
      </c>
      <c r="F868" t="s">
        <v>101</v>
      </c>
      <c r="G868" t="b">
        <v>1</v>
      </c>
      <c r="H868" t="b">
        <v>0</v>
      </c>
      <c r="I868" t="b">
        <v>0</v>
      </c>
      <c r="J868" t="b">
        <v>0</v>
      </c>
      <c r="K868" t="b">
        <v>0</v>
      </c>
      <c r="L868" t="b">
        <v>0</v>
      </c>
      <c r="M868" t="b">
        <v>0</v>
      </c>
      <c r="N868" t="b">
        <v>0</v>
      </c>
      <c r="O868" t="b">
        <v>0</v>
      </c>
      <c r="P868">
        <v>0</v>
      </c>
      <c r="Q868" t="b">
        <v>0</v>
      </c>
      <c r="R868" t="b">
        <v>0</v>
      </c>
      <c r="S868" t="b">
        <v>0</v>
      </c>
      <c r="T868" t="b">
        <v>0</v>
      </c>
      <c r="U868" t="b">
        <v>0</v>
      </c>
      <c r="V868" t="b">
        <v>0</v>
      </c>
      <c r="W868" t="b">
        <v>0</v>
      </c>
      <c r="X868" t="b">
        <v>0</v>
      </c>
      <c r="Y868" t="b">
        <v>0</v>
      </c>
      <c r="Z868" t="b">
        <v>0</v>
      </c>
      <c r="AA868" t="b">
        <v>0</v>
      </c>
      <c r="AB868" t="b">
        <v>0</v>
      </c>
      <c r="AC868" t="b">
        <v>0</v>
      </c>
      <c r="AD868" t="b">
        <v>0</v>
      </c>
      <c r="AE868" t="b">
        <v>0</v>
      </c>
      <c r="AF868" t="b">
        <v>1</v>
      </c>
      <c r="AG868" t="b">
        <v>0</v>
      </c>
      <c r="AH868">
        <v>0</v>
      </c>
      <c r="AI868" t="b">
        <v>0</v>
      </c>
      <c r="AJ868" t="b">
        <v>0</v>
      </c>
      <c r="AK868">
        <v>92</v>
      </c>
      <c r="AL868">
        <v>0</v>
      </c>
      <c r="AM868" t="s">
        <v>892</v>
      </c>
    </row>
    <row r="869" spans="1:39" x14ac:dyDescent="0.25">
      <c r="A869" t="s">
        <v>711</v>
      </c>
      <c r="B869" t="s">
        <v>712</v>
      </c>
      <c r="C869">
        <v>966</v>
      </c>
      <c r="D869">
        <v>0</v>
      </c>
      <c r="E869" t="s">
        <v>169</v>
      </c>
      <c r="F869" t="s">
        <v>101</v>
      </c>
      <c r="G869" t="b">
        <v>1</v>
      </c>
      <c r="H869" t="b">
        <v>0</v>
      </c>
      <c r="I869" t="b">
        <v>0</v>
      </c>
      <c r="J869" t="b">
        <v>0</v>
      </c>
      <c r="K869" t="b">
        <v>0</v>
      </c>
      <c r="L869" t="b">
        <v>0</v>
      </c>
      <c r="M869" t="b">
        <v>0</v>
      </c>
      <c r="N869" t="b">
        <v>0</v>
      </c>
      <c r="O869" t="b">
        <v>0</v>
      </c>
      <c r="P869">
        <v>0</v>
      </c>
      <c r="Q869" t="b">
        <v>0</v>
      </c>
      <c r="R869" t="b">
        <v>0</v>
      </c>
      <c r="S869" t="b">
        <v>0</v>
      </c>
      <c r="T869" t="b">
        <v>0</v>
      </c>
      <c r="U869" t="b">
        <v>0</v>
      </c>
      <c r="V869" t="b">
        <v>0</v>
      </c>
      <c r="W869" t="b">
        <v>0</v>
      </c>
      <c r="X869" t="b">
        <v>0</v>
      </c>
      <c r="Y869" t="b">
        <v>0</v>
      </c>
      <c r="Z869" t="b">
        <v>0</v>
      </c>
      <c r="AA869" t="b">
        <v>0</v>
      </c>
      <c r="AB869" t="b">
        <v>0</v>
      </c>
      <c r="AC869" t="b">
        <v>0</v>
      </c>
      <c r="AD869" t="b">
        <v>0</v>
      </c>
      <c r="AE869" t="b">
        <v>0</v>
      </c>
      <c r="AF869" t="b">
        <v>1</v>
      </c>
      <c r="AG869" t="b">
        <v>0</v>
      </c>
      <c r="AH869">
        <v>0</v>
      </c>
      <c r="AI869" t="b">
        <v>0</v>
      </c>
      <c r="AJ869" t="b">
        <v>0</v>
      </c>
      <c r="AK869">
        <v>207</v>
      </c>
      <c r="AL869">
        <v>0</v>
      </c>
      <c r="AM869" t="s">
        <v>936</v>
      </c>
    </row>
    <row r="870" spans="1:39" x14ac:dyDescent="0.25">
      <c r="A870" t="s">
        <v>711</v>
      </c>
      <c r="B870" t="s">
        <v>712</v>
      </c>
      <c r="C870">
        <v>1043</v>
      </c>
      <c r="D870">
        <v>0</v>
      </c>
      <c r="E870" t="s">
        <v>393</v>
      </c>
      <c r="F870" t="s">
        <v>101</v>
      </c>
      <c r="G870" t="b">
        <v>0</v>
      </c>
      <c r="H870" t="b">
        <v>0</v>
      </c>
      <c r="I870" t="b">
        <v>0</v>
      </c>
      <c r="J870" t="b">
        <v>0</v>
      </c>
      <c r="K870" t="b">
        <v>0</v>
      </c>
      <c r="L870" t="b">
        <v>0</v>
      </c>
      <c r="M870" t="b">
        <v>0</v>
      </c>
      <c r="N870" t="b">
        <v>1</v>
      </c>
      <c r="O870" t="b">
        <v>0</v>
      </c>
      <c r="P870">
        <v>0</v>
      </c>
      <c r="Q870" t="b">
        <v>0</v>
      </c>
      <c r="R870" t="b">
        <v>0</v>
      </c>
      <c r="S870" t="b">
        <v>0</v>
      </c>
      <c r="T870" t="b">
        <v>0</v>
      </c>
      <c r="U870" t="b">
        <v>0</v>
      </c>
      <c r="V870" t="b">
        <v>0</v>
      </c>
      <c r="W870" t="b">
        <v>0</v>
      </c>
      <c r="X870" t="b">
        <v>0</v>
      </c>
      <c r="Y870" t="b">
        <v>0</v>
      </c>
      <c r="Z870" t="b">
        <v>0</v>
      </c>
      <c r="AA870" t="b">
        <v>0</v>
      </c>
      <c r="AB870" t="b">
        <v>0</v>
      </c>
      <c r="AC870" t="b">
        <v>0</v>
      </c>
      <c r="AD870" t="b">
        <v>0</v>
      </c>
      <c r="AE870" t="b">
        <v>0</v>
      </c>
      <c r="AF870" t="b">
        <v>0</v>
      </c>
      <c r="AG870" t="b">
        <v>1</v>
      </c>
      <c r="AH870">
        <v>2</v>
      </c>
      <c r="AI870" t="b">
        <v>0</v>
      </c>
      <c r="AJ870" t="b">
        <v>1</v>
      </c>
      <c r="AK870">
        <v>1025</v>
      </c>
      <c r="AL870">
        <v>1</v>
      </c>
      <c r="AM870" t="s">
        <v>790</v>
      </c>
    </row>
    <row r="871" spans="1:39" x14ac:dyDescent="0.25">
      <c r="A871" t="s">
        <v>711</v>
      </c>
      <c r="B871" t="s">
        <v>712</v>
      </c>
      <c r="C871">
        <v>1078</v>
      </c>
      <c r="D871">
        <v>0</v>
      </c>
      <c r="E871" t="s">
        <v>854</v>
      </c>
      <c r="F871" t="s">
        <v>101</v>
      </c>
      <c r="G871" t="b">
        <v>1</v>
      </c>
      <c r="H871" t="b">
        <v>0</v>
      </c>
      <c r="I871" t="b">
        <v>0</v>
      </c>
      <c r="J871" t="b">
        <v>0</v>
      </c>
      <c r="K871" t="b">
        <v>0</v>
      </c>
      <c r="L871" t="b">
        <v>0</v>
      </c>
      <c r="M871" t="b">
        <v>0</v>
      </c>
      <c r="N871" t="b">
        <v>0</v>
      </c>
      <c r="O871" t="b">
        <v>0</v>
      </c>
      <c r="P871">
        <v>2</v>
      </c>
      <c r="Q871" t="b">
        <v>0</v>
      </c>
      <c r="R871" t="b">
        <v>0</v>
      </c>
      <c r="S871" t="b">
        <v>0</v>
      </c>
      <c r="T871" t="b">
        <v>0</v>
      </c>
      <c r="U871" t="b">
        <v>0</v>
      </c>
      <c r="V871" t="b">
        <v>0</v>
      </c>
      <c r="W871" t="b">
        <v>0</v>
      </c>
      <c r="X871" t="b">
        <v>0</v>
      </c>
      <c r="Y871" t="b">
        <v>0</v>
      </c>
      <c r="Z871" t="b">
        <v>0</v>
      </c>
      <c r="AA871" t="b">
        <v>0</v>
      </c>
      <c r="AB871" t="b">
        <v>0</v>
      </c>
      <c r="AC871" t="b">
        <v>0</v>
      </c>
      <c r="AD871" t="b">
        <v>0</v>
      </c>
      <c r="AE871" t="b">
        <v>0</v>
      </c>
      <c r="AF871" t="b">
        <v>1</v>
      </c>
      <c r="AG871" t="b">
        <v>0</v>
      </c>
      <c r="AH871">
        <v>0</v>
      </c>
      <c r="AI871" t="b">
        <v>0</v>
      </c>
      <c r="AJ871" t="b">
        <v>0</v>
      </c>
      <c r="AK871">
        <v>24</v>
      </c>
      <c r="AL871">
        <v>0</v>
      </c>
      <c r="AM871" t="s">
        <v>920</v>
      </c>
    </row>
    <row r="872" spans="1:39" x14ac:dyDescent="0.25">
      <c r="A872" t="s">
        <v>711</v>
      </c>
      <c r="B872" t="s">
        <v>712</v>
      </c>
      <c r="C872">
        <v>81</v>
      </c>
      <c r="D872">
        <v>0</v>
      </c>
      <c r="E872" t="s">
        <v>169</v>
      </c>
      <c r="F872" t="s">
        <v>101</v>
      </c>
      <c r="G872" t="b">
        <v>0</v>
      </c>
      <c r="H872" t="b">
        <v>0</v>
      </c>
      <c r="I872" t="b">
        <v>0</v>
      </c>
      <c r="J872" t="b">
        <v>0</v>
      </c>
      <c r="K872" t="b">
        <v>0</v>
      </c>
      <c r="L872" t="b">
        <v>0</v>
      </c>
      <c r="M872" t="b">
        <v>0</v>
      </c>
      <c r="N872" t="b">
        <v>0</v>
      </c>
      <c r="O872" t="b">
        <v>0</v>
      </c>
      <c r="P872">
        <v>0</v>
      </c>
      <c r="Q872" t="b">
        <v>0</v>
      </c>
      <c r="R872" t="b">
        <v>0</v>
      </c>
      <c r="S872" t="b">
        <v>0</v>
      </c>
      <c r="T872" t="b">
        <v>0</v>
      </c>
      <c r="U872" t="b">
        <v>0</v>
      </c>
      <c r="V872" t="b">
        <v>0</v>
      </c>
      <c r="W872" t="b">
        <v>0</v>
      </c>
      <c r="X872" t="b">
        <v>0</v>
      </c>
      <c r="Y872" t="b">
        <v>0</v>
      </c>
      <c r="Z872" t="b">
        <v>0</v>
      </c>
      <c r="AA872" t="b">
        <v>0</v>
      </c>
      <c r="AB872" t="b">
        <v>0</v>
      </c>
      <c r="AC872" t="b">
        <v>0</v>
      </c>
      <c r="AD872" t="b">
        <v>0</v>
      </c>
      <c r="AE872" t="b">
        <v>0</v>
      </c>
      <c r="AF872" t="b">
        <v>1</v>
      </c>
      <c r="AG872" t="b">
        <v>0</v>
      </c>
      <c r="AH872">
        <v>0</v>
      </c>
      <c r="AI872" t="b">
        <v>0</v>
      </c>
      <c r="AJ872" t="b">
        <v>1</v>
      </c>
      <c r="AK872">
        <v>761</v>
      </c>
      <c r="AL872">
        <v>0</v>
      </c>
      <c r="AM872" t="s">
        <v>937</v>
      </c>
    </row>
    <row r="873" spans="1:39" x14ac:dyDescent="0.25">
      <c r="A873" t="s">
        <v>711</v>
      </c>
      <c r="B873" t="s">
        <v>712</v>
      </c>
      <c r="C873">
        <v>429</v>
      </c>
      <c r="D873">
        <v>0</v>
      </c>
      <c r="E873" t="s">
        <v>183</v>
      </c>
      <c r="F873" t="s">
        <v>101</v>
      </c>
      <c r="G873" t="b">
        <v>0</v>
      </c>
      <c r="H873" t="b">
        <v>0</v>
      </c>
      <c r="I873" t="b">
        <v>0</v>
      </c>
      <c r="J873" t="b">
        <v>0</v>
      </c>
      <c r="K873" t="b">
        <v>0</v>
      </c>
      <c r="L873" t="b">
        <v>0</v>
      </c>
      <c r="M873" t="b">
        <v>0</v>
      </c>
      <c r="N873" t="b">
        <v>0</v>
      </c>
      <c r="O873" t="b">
        <v>1</v>
      </c>
      <c r="P873">
        <v>0</v>
      </c>
      <c r="Q873" t="b">
        <v>0</v>
      </c>
      <c r="R873" t="b">
        <v>0</v>
      </c>
      <c r="S873" t="b">
        <v>0</v>
      </c>
      <c r="T873" t="b">
        <v>0</v>
      </c>
      <c r="U873" t="b">
        <v>0</v>
      </c>
      <c r="V873" t="b">
        <v>0</v>
      </c>
      <c r="W873" t="b">
        <v>0</v>
      </c>
      <c r="X873" t="b">
        <v>0</v>
      </c>
      <c r="Y873" t="b">
        <v>0</v>
      </c>
      <c r="Z873" t="b">
        <v>0</v>
      </c>
      <c r="AA873" t="b">
        <v>0</v>
      </c>
      <c r="AB873" t="b">
        <v>0</v>
      </c>
      <c r="AC873" t="b">
        <v>0</v>
      </c>
      <c r="AD873" t="b">
        <v>0</v>
      </c>
      <c r="AE873" t="b">
        <v>0</v>
      </c>
      <c r="AF873" t="b">
        <v>0</v>
      </c>
      <c r="AG873" t="b">
        <v>0</v>
      </c>
      <c r="AH873">
        <v>1</v>
      </c>
      <c r="AI873" t="b">
        <v>0</v>
      </c>
      <c r="AJ873" t="b">
        <v>1</v>
      </c>
      <c r="AK873">
        <v>871</v>
      </c>
      <c r="AL873">
        <v>0</v>
      </c>
      <c r="AM873" t="s">
        <v>938</v>
      </c>
    </row>
    <row r="874" spans="1:39" x14ac:dyDescent="0.25">
      <c r="A874" t="s">
        <v>711</v>
      </c>
      <c r="B874" t="s">
        <v>712</v>
      </c>
      <c r="C874">
        <v>318</v>
      </c>
      <c r="D874">
        <v>0</v>
      </c>
      <c r="E874" t="s">
        <v>164</v>
      </c>
      <c r="F874" t="s">
        <v>101</v>
      </c>
      <c r="G874" t="b">
        <v>0</v>
      </c>
      <c r="H874" t="b">
        <v>0</v>
      </c>
      <c r="I874" t="b">
        <v>0</v>
      </c>
      <c r="J874" t="b">
        <v>0</v>
      </c>
      <c r="K874" t="b">
        <v>0</v>
      </c>
      <c r="L874" t="b">
        <v>0</v>
      </c>
      <c r="M874" t="b">
        <v>0</v>
      </c>
      <c r="N874" t="b">
        <v>0</v>
      </c>
      <c r="O874" t="b">
        <v>0</v>
      </c>
      <c r="P874">
        <v>0</v>
      </c>
      <c r="Q874" t="b">
        <v>0</v>
      </c>
      <c r="R874" t="b">
        <v>0</v>
      </c>
      <c r="S874" t="b">
        <v>0</v>
      </c>
      <c r="T874" t="b">
        <v>0</v>
      </c>
      <c r="U874" t="b">
        <v>0</v>
      </c>
      <c r="V874" t="b">
        <v>0</v>
      </c>
      <c r="W874" t="b">
        <v>0</v>
      </c>
      <c r="X874" t="b">
        <v>0</v>
      </c>
      <c r="Y874" t="b">
        <v>0</v>
      </c>
      <c r="Z874" t="b">
        <v>0</v>
      </c>
      <c r="AA874" t="b">
        <v>0</v>
      </c>
      <c r="AB874" t="b">
        <v>0</v>
      </c>
      <c r="AC874" t="b">
        <v>0</v>
      </c>
      <c r="AD874" t="b">
        <v>0</v>
      </c>
      <c r="AE874" t="b">
        <v>0</v>
      </c>
      <c r="AF874" t="b">
        <v>1</v>
      </c>
      <c r="AG874" t="b">
        <v>0</v>
      </c>
      <c r="AH874">
        <v>0</v>
      </c>
      <c r="AI874" t="b">
        <v>0</v>
      </c>
      <c r="AJ874" t="b">
        <v>1</v>
      </c>
      <c r="AK874">
        <v>85</v>
      </c>
      <c r="AL874">
        <v>0</v>
      </c>
      <c r="AM874" t="s">
        <v>939</v>
      </c>
    </row>
    <row r="875" spans="1:39" x14ac:dyDescent="0.25">
      <c r="A875" t="s">
        <v>711</v>
      </c>
      <c r="B875" t="s">
        <v>712</v>
      </c>
      <c r="C875">
        <v>848</v>
      </c>
      <c r="D875">
        <v>0</v>
      </c>
      <c r="E875" t="s">
        <v>19</v>
      </c>
      <c r="F875" t="s">
        <v>101</v>
      </c>
      <c r="G875" t="b">
        <v>0</v>
      </c>
      <c r="H875" t="b">
        <v>0</v>
      </c>
      <c r="I875" t="b">
        <v>0</v>
      </c>
      <c r="J875" t="b">
        <v>0</v>
      </c>
      <c r="K875" t="b">
        <v>0</v>
      </c>
      <c r="L875" t="b">
        <v>0</v>
      </c>
      <c r="M875" t="b">
        <v>0</v>
      </c>
      <c r="N875" t="b">
        <v>0</v>
      </c>
      <c r="O875" t="b">
        <v>0</v>
      </c>
      <c r="P875">
        <v>0</v>
      </c>
      <c r="Q875" t="b">
        <v>0</v>
      </c>
      <c r="R875" t="b">
        <v>0</v>
      </c>
      <c r="S875" t="b">
        <v>0</v>
      </c>
      <c r="T875" t="b">
        <v>0</v>
      </c>
      <c r="U875" t="b">
        <v>0</v>
      </c>
      <c r="V875" t="b">
        <v>0</v>
      </c>
      <c r="W875" t="b">
        <v>0</v>
      </c>
      <c r="X875" t="b">
        <v>0</v>
      </c>
      <c r="Y875" t="b">
        <v>0</v>
      </c>
      <c r="Z875" t="b">
        <v>0</v>
      </c>
      <c r="AA875" t="b">
        <v>0</v>
      </c>
      <c r="AB875" t="b">
        <v>0</v>
      </c>
      <c r="AC875" t="b">
        <v>0</v>
      </c>
      <c r="AD875" t="b">
        <v>0</v>
      </c>
      <c r="AE875" t="b">
        <v>0</v>
      </c>
      <c r="AF875" t="b">
        <v>0</v>
      </c>
      <c r="AG875" t="b">
        <v>0</v>
      </c>
      <c r="AH875">
        <v>1</v>
      </c>
      <c r="AI875" t="b">
        <v>0</v>
      </c>
      <c r="AJ875" t="b">
        <v>1</v>
      </c>
      <c r="AK875">
        <v>821</v>
      </c>
      <c r="AL875">
        <v>0</v>
      </c>
      <c r="AM875" t="s">
        <v>894</v>
      </c>
    </row>
    <row r="876" spans="1:39" x14ac:dyDescent="0.25">
      <c r="A876" t="s">
        <v>711</v>
      </c>
      <c r="B876" t="s">
        <v>712</v>
      </c>
      <c r="C876">
        <v>497</v>
      </c>
      <c r="D876">
        <v>0</v>
      </c>
      <c r="E876" t="s">
        <v>183</v>
      </c>
      <c r="F876" t="s">
        <v>101</v>
      </c>
      <c r="G876" t="b">
        <v>0</v>
      </c>
      <c r="H876" t="b">
        <v>0</v>
      </c>
      <c r="I876" t="b">
        <v>0</v>
      </c>
      <c r="J876" t="b">
        <v>0</v>
      </c>
      <c r="K876" t="b">
        <v>0</v>
      </c>
      <c r="L876" t="b">
        <v>0</v>
      </c>
      <c r="M876" t="b">
        <v>0</v>
      </c>
      <c r="N876" t="b">
        <v>0</v>
      </c>
      <c r="O876" t="b">
        <v>1</v>
      </c>
      <c r="P876">
        <v>0</v>
      </c>
      <c r="Q876" t="b">
        <v>0</v>
      </c>
      <c r="R876" t="b">
        <v>0</v>
      </c>
      <c r="S876" t="b">
        <v>0</v>
      </c>
      <c r="T876" t="b">
        <v>0</v>
      </c>
      <c r="U876" t="b">
        <v>0</v>
      </c>
      <c r="V876" t="b">
        <v>0</v>
      </c>
      <c r="W876" t="b">
        <v>0</v>
      </c>
      <c r="X876" t="b">
        <v>0</v>
      </c>
      <c r="Y876" t="b">
        <v>0</v>
      </c>
      <c r="Z876" t="b">
        <v>0</v>
      </c>
      <c r="AA876" t="b">
        <v>0</v>
      </c>
      <c r="AB876" t="b">
        <v>0</v>
      </c>
      <c r="AC876" t="b">
        <v>0</v>
      </c>
      <c r="AD876" t="b">
        <v>0</v>
      </c>
      <c r="AE876" t="b">
        <v>0</v>
      </c>
      <c r="AF876" t="b">
        <v>0</v>
      </c>
      <c r="AG876" t="b">
        <v>0</v>
      </c>
      <c r="AH876">
        <v>0</v>
      </c>
      <c r="AI876" t="b">
        <v>0</v>
      </c>
      <c r="AJ876" t="b">
        <v>1</v>
      </c>
      <c r="AK876">
        <v>361</v>
      </c>
      <c r="AL876">
        <v>0</v>
      </c>
      <c r="AM876" t="s">
        <v>940</v>
      </c>
    </row>
    <row r="877" spans="1:39" x14ac:dyDescent="0.25">
      <c r="A877" t="s">
        <v>711</v>
      </c>
      <c r="B877" t="s">
        <v>712</v>
      </c>
      <c r="C877">
        <v>983</v>
      </c>
      <c r="D877">
        <v>0</v>
      </c>
      <c r="E877" t="s">
        <v>393</v>
      </c>
      <c r="F877" t="s">
        <v>101</v>
      </c>
      <c r="G877" t="b">
        <v>0</v>
      </c>
      <c r="H877" t="b">
        <v>0</v>
      </c>
      <c r="I877" t="b">
        <v>0</v>
      </c>
      <c r="J877" t="b">
        <v>0</v>
      </c>
      <c r="K877" t="b">
        <v>0</v>
      </c>
      <c r="L877" t="b">
        <v>0</v>
      </c>
      <c r="M877" t="b">
        <v>0</v>
      </c>
      <c r="N877" t="b">
        <v>1</v>
      </c>
      <c r="O877" t="b">
        <v>0</v>
      </c>
      <c r="P877">
        <v>0</v>
      </c>
      <c r="Q877" t="b">
        <v>0</v>
      </c>
      <c r="R877" t="b">
        <v>0</v>
      </c>
      <c r="S877" t="b">
        <v>0</v>
      </c>
      <c r="T877" t="b">
        <v>0</v>
      </c>
      <c r="U877" t="b">
        <v>0</v>
      </c>
      <c r="V877" t="b">
        <v>0</v>
      </c>
      <c r="W877" t="b">
        <v>0</v>
      </c>
      <c r="X877" t="b">
        <v>0</v>
      </c>
      <c r="Y877" t="b">
        <v>0</v>
      </c>
      <c r="Z877" t="b">
        <v>0</v>
      </c>
      <c r="AA877" t="b">
        <v>0</v>
      </c>
      <c r="AB877" t="b">
        <v>0</v>
      </c>
      <c r="AC877" t="b">
        <v>0</v>
      </c>
      <c r="AD877" t="b">
        <v>0</v>
      </c>
      <c r="AE877" t="b">
        <v>0</v>
      </c>
      <c r="AF877" t="b">
        <v>0</v>
      </c>
      <c r="AG877" t="b">
        <v>1</v>
      </c>
      <c r="AH877">
        <v>2</v>
      </c>
      <c r="AI877" t="b">
        <v>0</v>
      </c>
      <c r="AJ877" t="b">
        <v>1</v>
      </c>
      <c r="AK877">
        <v>824</v>
      </c>
      <c r="AL877">
        <v>1</v>
      </c>
      <c r="AM877" t="s">
        <v>865</v>
      </c>
    </row>
    <row r="878" spans="1:39" x14ac:dyDescent="0.25">
      <c r="A878" t="s">
        <v>711</v>
      </c>
      <c r="B878" t="s">
        <v>712</v>
      </c>
      <c r="C878">
        <v>979</v>
      </c>
      <c r="D878">
        <v>0</v>
      </c>
      <c r="E878" t="s">
        <v>183</v>
      </c>
      <c r="F878" t="s">
        <v>101</v>
      </c>
      <c r="G878" t="b">
        <v>0</v>
      </c>
      <c r="H878" t="b">
        <v>0</v>
      </c>
      <c r="I878" t="b">
        <v>0</v>
      </c>
      <c r="J878" t="b">
        <v>0</v>
      </c>
      <c r="K878" t="b">
        <v>0</v>
      </c>
      <c r="L878" t="b">
        <v>0</v>
      </c>
      <c r="M878" t="b">
        <v>0</v>
      </c>
      <c r="N878" t="b">
        <v>0</v>
      </c>
      <c r="O878" t="b">
        <v>1</v>
      </c>
      <c r="P878">
        <v>0</v>
      </c>
      <c r="Q878" t="b">
        <v>0</v>
      </c>
      <c r="R878" t="b">
        <v>0</v>
      </c>
      <c r="S878" t="b">
        <v>0</v>
      </c>
      <c r="T878" t="b">
        <v>0</v>
      </c>
      <c r="U878" t="b">
        <v>0</v>
      </c>
      <c r="V878" t="b">
        <v>0</v>
      </c>
      <c r="W878" t="b">
        <v>0</v>
      </c>
      <c r="X878" t="b">
        <v>0</v>
      </c>
      <c r="Y878" t="b">
        <v>0</v>
      </c>
      <c r="Z878" t="b">
        <v>0</v>
      </c>
      <c r="AA878" t="b">
        <v>0</v>
      </c>
      <c r="AB878" t="b">
        <v>0</v>
      </c>
      <c r="AC878" t="b">
        <v>0</v>
      </c>
      <c r="AD878" t="b">
        <v>0</v>
      </c>
      <c r="AE878" t="b">
        <v>0</v>
      </c>
      <c r="AF878" t="b">
        <v>0</v>
      </c>
      <c r="AG878" t="b">
        <v>0</v>
      </c>
      <c r="AH878">
        <v>1</v>
      </c>
      <c r="AI878" t="b">
        <v>0</v>
      </c>
      <c r="AJ878" t="b">
        <v>1</v>
      </c>
      <c r="AK878">
        <v>169</v>
      </c>
      <c r="AL878">
        <v>0</v>
      </c>
      <c r="AM878" t="s">
        <v>849</v>
      </c>
    </row>
    <row r="879" spans="1:39" x14ac:dyDescent="0.25">
      <c r="A879" t="s">
        <v>711</v>
      </c>
      <c r="B879" t="s">
        <v>712</v>
      </c>
      <c r="C879">
        <v>173</v>
      </c>
      <c r="D879">
        <v>0</v>
      </c>
      <c r="E879" t="s">
        <v>169</v>
      </c>
      <c r="F879" t="s">
        <v>101</v>
      </c>
      <c r="G879" t="b">
        <v>1</v>
      </c>
      <c r="H879" t="b">
        <v>0</v>
      </c>
      <c r="I879" t="b">
        <v>0</v>
      </c>
      <c r="J879" t="b">
        <v>0</v>
      </c>
      <c r="K879" t="b">
        <v>0</v>
      </c>
      <c r="L879" t="b">
        <v>0</v>
      </c>
      <c r="M879" t="b">
        <v>0</v>
      </c>
      <c r="N879" t="b">
        <v>0</v>
      </c>
      <c r="O879" t="b">
        <v>0</v>
      </c>
      <c r="P879">
        <v>0</v>
      </c>
      <c r="Q879" t="b">
        <v>0</v>
      </c>
      <c r="R879" t="b">
        <v>0</v>
      </c>
      <c r="S879" t="b">
        <v>0</v>
      </c>
      <c r="T879" t="b">
        <v>0</v>
      </c>
      <c r="U879" t="b">
        <v>0</v>
      </c>
      <c r="V879" t="b">
        <v>0</v>
      </c>
      <c r="W879" t="b">
        <v>0</v>
      </c>
      <c r="X879" t="b">
        <v>0</v>
      </c>
      <c r="Y879" t="b">
        <v>0</v>
      </c>
      <c r="Z879" t="b">
        <v>0</v>
      </c>
      <c r="AA879" t="b">
        <v>0</v>
      </c>
      <c r="AB879" t="b">
        <v>0</v>
      </c>
      <c r="AC879" t="b">
        <v>0</v>
      </c>
      <c r="AD879" t="b">
        <v>0</v>
      </c>
      <c r="AE879" t="b">
        <v>0</v>
      </c>
      <c r="AF879" t="b">
        <v>1</v>
      </c>
      <c r="AG879" t="b">
        <v>0</v>
      </c>
      <c r="AH879">
        <v>0</v>
      </c>
      <c r="AI879" t="b">
        <v>0</v>
      </c>
      <c r="AJ879" t="b">
        <v>0</v>
      </c>
      <c r="AK879">
        <v>326</v>
      </c>
      <c r="AL879">
        <v>0</v>
      </c>
      <c r="AM879" t="s">
        <v>941</v>
      </c>
    </row>
    <row r="880" spans="1:39" x14ac:dyDescent="0.25">
      <c r="A880" t="s">
        <v>711</v>
      </c>
      <c r="B880" t="s">
        <v>712</v>
      </c>
      <c r="C880">
        <v>775</v>
      </c>
      <c r="D880">
        <v>0</v>
      </c>
      <c r="E880" t="s">
        <v>504</v>
      </c>
      <c r="F880" t="s">
        <v>101</v>
      </c>
      <c r="G880" t="b">
        <v>0</v>
      </c>
      <c r="H880" t="b">
        <v>0</v>
      </c>
      <c r="I880" t="b">
        <v>0</v>
      </c>
      <c r="J880" t="b">
        <v>0</v>
      </c>
      <c r="K880" t="b">
        <v>0</v>
      </c>
      <c r="L880" t="b">
        <v>0</v>
      </c>
      <c r="M880" t="b">
        <v>0</v>
      </c>
      <c r="N880" t="b">
        <v>1</v>
      </c>
      <c r="O880" t="b">
        <v>0</v>
      </c>
      <c r="P880">
        <v>0</v>
      </c>
      <c r="Q880" t="b">
        <v>0</v>
      </c>
      <c r="R880" t="b">
        <v>1</v>
      </c>
      <c r="S880" t="b">
        <v>0</v>
      </c>
      <c r="T880" t="b">
        <v>0</v>
      </c>
      <c r="U880" t="b">
        <v>0</v>
      </c>
      <c r="V880" t="b">
        <v>0</v>
      </c>
      <c r="W880" t="b">
        <v>0</v>
      </c>
      <c r="X880" t="b">
        <v>0</v>
      </c>
      <c r="Y880" t="b">
        <v>0</v>
      </c>
      <c r="Z880" t="b">
        <v>0</v>
      </c>
      <c r="AA880" t="b">
        <v>0</v>
      </c>
      <c r="AB880" t="b">
        <v>0</v>
      </c>
      <c r="AC880" t="b">
        <v>0</v>
      </c>
      <c r="AD880" t="b">
        <v>0</v>
      </c>
      <c r="AE880" t="b">
        <v>0</v>
      </c>
      <c r="AF880" t="b">
        <v>0</v>
      </c>
      <c r="AG880" t="b">
        <v>1</v>
      </c>
      <c r="AH880">
        <v>2</v>
      </c>
      <c r="AI880" t="b">
        <v>0</v>
      </c>
      <c r="AJ880" t="b">
        <v>1</v>
      </c>
      <c r="AK880">
        <v>2990</v>
      </c>
      <c r="AL880">
        <v>1</v>
      </c>
      <c r="AM880" t="s">
        <v>942</v>
      </c>
    </row>
    <row r="881" spans="1:39" x14ac:dyDescent="0.25">
      <c r="A881" t="s">
        <v>711</v>
      </c>
      <c r="B881" t="s">
        <v>712</v>
      </c>
      <c r="C881">
        <v>706</v>
      </c>
      <c r="D881">
        <v>0</v>
      </c>
      <c r="E881" t="s">
        <v>183</v>
      </c>
      <c r="F881" t="s">
        <v>101</v>
      </c>
      <c r="G881" t="b">
        <v>0</v>
      </c>
      <c r="H881" t="b">
        <v>0</v>
      </c>
      <c r="I881" t="b">
        <v>0</v>
      </c>
      <c r="J881" t="b">
        <v>0</v>
      </c>
      <c r="K881" t="b">
        <v>0</v>
      </c>
      <c r="L881" t="b">
        <v>0</v>
      </c>
      <c r="M881" t="b">
        <v>0</v>
      </c>
      <c r="N881" t="b">
        <v>0</v>
      </c>
      <c r="O881" t="b">
        <v>1</v>
      </c>
      <c r="P881">
        <v>0</v>
      </c>
      <c r="Q881" t="b">
        <v>0</v>
      </c>
      <c r="R881" t="b">
        <v>0</v>
      </c>
      <c r="S881" t="b">
        <v>0</v>
      </c>
      <c r="T881" t="b">
        <v>0</v>
      </c>
      <c r="U881" t="b">
        <v>0</v>
      </c>
      <c r="V881" t="b">
        <v>0</v>
      </c>
      <c r="W881" t="b">
        <v>0</v>
      </c>
      <c r="X881" t="b">
        <v>0</v>
      </c>
      <c r="Y881" t="b">
        <v>0</v>
      </c>
      <c r="Z881" t="b">
        <v>0</v>
      </c>
      <c r="AA881" t="b">
        <v>0</v>
      </c>
      <c r="AB881" t="b">
        <v>0</v>
      </c>
      <c r="AC881" t="b">
        <v>0</v>
      </c>
      <c r="AD881" t="b">
        <v>0</v>
      </c>
      <c r="AE881" t="b">
        <v>0</v>
      </c>
      <c r="AF881" t="b">
        <v>0</v>
      </c>
      <c r="AG881" t="b">
        <v>0</v>
      </c>
      <c r="AH881">
        <v>1</v>
      </c>
      <c r="AI881" t="b">
        <v>0</v>
      </c>
      <c r="AJ881" t="b">
        <v>1</v>
      </c>
      <c r="AK881">
        <v>825</v>
      </c>
      <c r="AL881">
        <v>0</v>
      </c>
      <c r="AM881" t="s">
        <v>833</v>
      </c>
    </row>
    <row r="882" spans="1:39" x14ac:dyDescent="0.25">
      <c r="A882" t="s">
        <v>711</v>
      </c>
      <c r="B882" t="s">
        <v>712</v>
      </c>
      <c r="C882">
        <v>740</v>
      </c>
      <c r="D882">
        <v>0</v>
      </c>
      <c r="E882" t="s">
        <v>758</v>
      </c>
      <c r="F882" t="s">
        <v>102</v>
      </c>
      <c r="G882" t="b">
        <v>0</v>
      </c>
      <c r="H882" t="b">
        <v>0</v>
      </c>
      <c r="I882" t="b">
        <v>0</v>
      </c>
      <c r="J882" t="b">
        <v>0</v>
      </c>
      <c r="K882" t="b">
        <v>0</v>
      </c>
      <c r="L882" t="b">
        <v>0</v>
      </c>
      <c r="M882" t="b">
        <v>1</v>
      </c>
      <c r="N882" t="b">
        <v>0</v>
      </c>
      <c r="O882" t="b">
        <v>1</v>
      </c>
      <c r="P882">
        <v>3</v>
      </c>
      <c r="Q882" t="b">
        <v>1</v>
      </c>
      <c r="R882" t="b">
        <v>0</v>
      </c>
      <c r="S882" t="b">
        <v>0</v>
      </c>
      <c r="T882" t="b">
        <v>0</v>
      </c>
      <c r="U882" t="b">
        <v>0</v>
      </c>
      <c r="V882" t="b">
        <v>1</v>
      </c>
      <c r="W882" t="b">
        <v>1</v>
      </c>
      <c r="X882" t="b">
        <v>1</v>
      </c>
      <c r="Y882" t="b">
        <v>0</v>
      </c>
      <c r="Z882" t="b">
        <v>0</v>
      </c>
      <c r="AA882" t="b">
        <v>0</v>
      </c>
      <c r="AB882" t="b">
        <v>0</v>
      </c>
      <c r="AC882" t="b">
        <v>0</v>
      </c>
      <c r="AD882" t="b">
        <v>0</v>
      </c>
      <c r="AE882" t="b">
        <v>0</v>
      </c>
      <c r="AF882" t="b">
        <v>0</v>
      </c>
      <c r="AG882" t="b">
        <v>0</v>
      </c>
      <c r="AH882">
        <v>0</v>
      </c>
      <c r="AI882" t="b">
        <v>0</v>
      </c>
      <c r="AJ882" t="b">
        <v>1</v>
      </c>
      <c r="AK882">
        <v>823</v>
      </c>
      <c r="AL882">
        <v>0</v>
      </c>
      <c r="AM882" t="s">
        <v>770</v>
      </c>
    </row>
    <row r="883" spans="1:39" x14ac:dyDescent="0.25">
      <c r="A883" t="s">
        <v>711</v>
      </c>
      <c r="B883" t="s">
        <v>712</v>
      </c>
      <c r="C883">
        <v>666</v>
      </c>
      <c r="D883">
        <v>0</v>
      </c>
      <c r="E883" t="s">
        <v>748</v>
      </c>
      <c r="F883" t="s">
        <v>101</v>
      </c>
      <c r="G883" t="b">
        <v>0</v>
      </c>
      <c r="H883" t="b">
        <v>0</v>
      </c>
      <c r="I883" t="b">
        <v>0</v>
      </c>
      <c r="J883" t="b">
        <v>0</v>
      </c>
      <c r="K883" t="b">
        <v>0</v>
      </c>
      <c r="L883" t="b">
        <v>0</v>
      </c>
      <c r="M883" t="b">
        <v>0</v>
      </c>
      <c r="N883" t="b">
        <v>0</v>
      </c>
      <c r="O883" t="b">
        <v>1</v>
      </c>
      <c r="P883">
        <v>3</v>
      </c>
      <c r="Q883" t="b">
        <v>0</v>
      </c>
      <c r="R883" t="b">
        <v>0</v>
      </c>
      <c r="S883" t="b">
        <v>0</v>
      </c>
      <c r="T883" t="b">
        <v>0</v>
      </c>
      <c r="U883" t="b">
        <v>0</v>
      </c>
      <c r="V883" t="b">
        <v>0</v>
      </c>
      <c r="W883" t="b">
        <v>0</v>
      </c>
      <c r="X883" t="b">
        <v>0</v>
      </c>
      <c r="Y883" t="b">
        <v>0</v>
      </c>
      <c r="Z883" t="b">
        <v>0</v>
      </c>
      <c r="AA883" t="b">
        <v>0</v>
      </c>
      <c r="AB883" t="b">
        <v>0</v>
      </c>
      <c r="AC883" t="b">
        <v>0</v>
      </c>
      <c r="AD883" t="b">
        <v>0</v>
      </c>
      <c r="AE883" t="b">
        <v>0</v>
      </c>
      <c r="AF883" t="b">
        <v>0</v>
      </c>
      <c r="AG883" t="b">
        <v>0</v>
      </c>
      <c r="AH883">
        <v>1</v>
      </c>
      <c r="AI883" t="b">
        <v>0</v>
      </c>
      <c r="AJ883" t="b">
        <v>1</v>
      </c>
      <c r="AK883">
        <v>786</v>
      </c>
      <c r="AL883">
        <v>0</v>
      </c>
      <c r="AM883" t="s">
        <v>943</v>
      </c>
    </row>
    <row r="884" spans="1:39" x14ac:dyDescent="0.25">
      <c r="A884" t="s">
        <v>711</v>
      </c>
      <c r="B884" t="s">
        <v>712</v>
      </c>
      <c r="C884">
        <v>360</v>
      </c>
      <c r="D884">
        <v>0</v>
      </c>
      <c r="E884" t="s">
        <v>19</v>
      </c>
      <c r="F884" t="s">
        <v>101</v>
      </c>
      <c r="G884" t="b">
        <v>0</v>
      </c>
      <c r="H884" t="b">
        <v>0</v>
      </c>
      <c r="I884" t="b">
        <v>0</v>
      </c>
      <c r="J884" t="b">
        <v>0</v>
      </c>
      <c r="K884" t="b">
        <v>0</v>
      </c>
      <c r="L884" t="b">
        <v>0</v>
      </c>
      <c r="M884" t="b">
        <v>0</v>
      </c>
      <c r="N884" t="b">
        <v>0</v>
      </c>
      <c r="O884" t="b">
        <v>0</v>
      </c>
      <c r="P884">
        <v>0</v>
      </c>
      <c r="Q884" t="b">
        <v>0</v>
      </c>
      <c r="R884" t="b">
        <v>0</v>
      </c>
      <c r="S884" t="b">
        <v>0</v>
      </c>
      <c r="T884" t="b">
        <v>0</v>
      </c>
      <c r="U884" t="b">
        <v>0</v>
      </c>
      <c r="V884" t="b">
        <v>0</v>
      </c>
      <c r="W884" t="b">
        <v>0</v>
      </c>
      <c r="X884" t="b">
        <v>0</v>
      </c>
      <c r="Y884" t="b">
        <v>0</v>
      </c>
      <c r="Z884" t="b">
        <v>0</v>
      </c>
      <c r="AA884" t="b">
        <v>0</v>
      </c>
      <c r="AB884" t="b">
        <v>0</v>
      </c>
      <c r="AC884" t="b">
        <v>0</v>
      </c>
      <c r="AD884" t="b">
        <v>0</v>
      </c>
      <c r="AE884" t="b">
        <v>0</v>
      </c>
      <c r="AF884" t="b">
        <v>0</v>
      </c>
      <c r="AG884" t="b">
        <v>0</v>
      </c>
      <c r="AH884">
        <v>0</v>
      </c>
      <c r="AI884" t="b">
        <v>0</v>
      </c>
      <c r="AJ884" t="b">
        <v>1</v>
      </c>
      <c r="AK884">
        <v>4194</v>
      </c>
      <c r="AL884">
        <v>0</v>
      </c>
      <c r="AM884" t="s">
        <v>944</v>
      </c>
    </row>
    <row r="885" spans="1:39" x14ac:dyDescent="0.25">
      <c r="A885" t="s">
        <v>711</v>
      </c>
      <c r="B885" t="s">
        <v>712</v>
      </c>
      <c r="C885">
        <v>386</v>
      </c>
      <c r="D885">
        <v>0</v>
      </c>
      <c r="E885" t="s">
        <v>169</v>
      </c>
      <c r="F885" t="s">
        <v>101</v>
      </c>
      <c r="G885" t="b">
        <v>1</v>
      </c>
      <c r="H885" t="b">
        <v>0</v>
      </c>
      <c r="I885" t="b">
        <v>0</v>
      </c>
      <c r="J885" t="b">
        <v>0</v>
      </c>
      <c r="K885" t="b">
        <v>0</v>
      </c>
      <c r="L885" t="b">
        <v>0</v>
      </c>
      <c r="M885" t="b">
        <v>0</v>
      </c>
      <c r="N885" t="b">
        <v>0</v>
      </c>
      <c r="O885" t="b">
        <v>0</v>
      </c>
      <c r="P885">
        <v>0</v>
      </c>
      <c r="Q885" t="b">
        <v>0</v>
      </c>
      <c r="R885" t="b">
        <v>0</v>
      </c>
      <c r="S885" t="b">
        <v>0</v>
      </c>
      <c r="T885" t="b">
        <v>0</v>
      </c>
      <c r="U885" t="b">
        <v>0</v>
      </c>
      <c r="V885" t="b">
        <v>0</v>
      </c>
      <c r="W885" t="b">
        <v>0</v>
      </c>
      <c r="X885" t="b">
        <v>0</v>
      </c>
      <c r="Y885" t="b">
        <v>0</v>
      </c>
      <c r="Z885" t="b">
        <v>0</v>
      </c>
      <c r="AA885" t="b">
        <v>0</v>
      </c>
      <c r="AB885" t="b">
        <v>0</v>
      </c>
      <c r="AC885" t="b">
        <v>0</v>
      </c>
      <c r="AD885" t="b">
        <v>0</v>
      </c>
      <c r="AE885" t="b">
        <v>0</v>
      </c>
      <c r="AF885" t="b">
        <v>1</v>
      </c>
      <c r="AG885" t="b">
        <v>0</v>
      </c>
      <c r="AH885">
        <v>0</v>
      </c>
      <c r="AI885" t="b">
        <v>0</v>
      </c>
      <c r="AJ885" t="b">
        <v>0</v>
      </c>
      <c r="AK885">
        <v>88</v>
      </c>
      <c r="AL885">
        <v>0</v>
      </c>
      <c r="AM885" t="s">
        <v>732</v>
      </c>
    </row>
    <row r="886" spans="1:39" x14ac:dyDescent="0.25">
      <c r="A886" t="s">
        <v>711</v>
      </c>
      <c r="B886" t="s">
        <v>712</v>
      </c>
      <c r="C886">
        <v>917</v>
      </c>
      <c r="D886">
        <v>0</v>
      </c>
      <c r="E886" t="s">
        <v>162</v>
      </c>
      <c r="F886" t="s">
        <v>101</v>
      </c>
      <c r="G886" t="b">
        <v>0</v>
      </c>
      <c r="H886" t="b">
        <v>0</v>
      </c>
      <c r="I886" t="b">
        <v>0</v>
      </c>
      <c r="J886" t="b">
        <v>0</v>
      </c>
      <c r="K886" t="b">
        <v>0</v>
      </c>
      <c r="L886" t="b">
        <v>0</v>
      </c>
      <c r="M886" t="b">
        <v>0</v>
      </c>
      <c r="N886" t="b">
        <v>1</v>
      </c>
      <c r="O886" t="b">
        <v>1</v>
      </c>
      <c r="P886">
        <v>0</v>
      </c>
      <c r="Q886" t="b">
        <v>0</v>
      </c>
      <c r="R886" t="b">
        <v>0</v>
      </c>
      <c r="S886" t="b">
        <v>0</v>
      </c>
      <c r="T886" t="b">
        <v>0</v>
      </c>
      <c r="U886" t="b">
        <v>0</v>
      </c>
      <c r="V886" t="b">
        <v>0</v>
      </c>
      <c r="W886" t="b">
        <v>0</v>
      </c>
      <c r="X886" t="b">
        <v>0</v>
      </c>
      <c r="Y886" t="b">
        <v>0</v>
      </c>
      <c r="Z886" t="b">
        <v>0</v>
      </c>
      <c r="AA886" t="b">
        <v>0</v>
      </c>
      <c r="AB886" t="b">
        <v>0</v>
      </c>
      <c r="AC886" t="b">
        <v>0</v>
      </c>
      <c r="AD886" t="b">
        <v>0</v>
      </c>
      <c r="AE886" t="b">
        <v>0</v>
      </c>
      <c r="AF886" t="b">
        <v>0</v>
      </c>
      <c r="AG886" t="b">
        <v>1</v>
      </c>
      <c r="AH886">
        <v>2</v>
      </c>
      <c r="AI886" t="b">
        <v>0</v>
      </c>
      <c r="AJ886" t="b">
        <v>1</v>
      </c>
      <c r="AK886">
        <v>822</v>
      </c>
      <c r="AL886">
        <v>1</v>
      </c>
      <c r="AM886" t="s">
        <v>825</v>
      </c>
    </row>
    <row r="887" spans="1:39" x14ac:dyDescent="0.25">
      <c r="A887" t="s">
        <v>711</v>
      </c>
      <c r="B887" t="s">
        <v>712</v>
      </c>
      <c r="C887">
        <v>436</v>
      </c>
      <c r="D887">
        <v>0</v>
      </c>
      <c r="E887" t="s">
        <v>393</v>
      </c>
      <c r="F887" t="s">
        <v>101</v>
      </c>
      <c r="G887" t="b">
        <v>0</v>
      </c>
      <c r="H887" t="b">
        <v>0</v>
      </c>
      <c r="I887" t="b">
        <v>0</v>
      </c>
      <c r="J887" t="b">
        <v>0</v>
      </c>
      <c r="K887" t="b">
        <v>0</v>
      </c>
      <c r="L887" t="b">
        <v>0</v>
      </c>
      <c r="M887" t="b">
        <v>0</v>
      </c>
      <c r="N887" t="b">
        <v>1</v>
      </c>
      <c r="O887" t="b">
        <v>0</v>
      </c>
      <c r="P887">
        <v>0</v>
      </c>
      <c r="Q887" t="b">
        <v>0</v>
      </c>
      <c r="R887" t="b">
        <v>0</v>
      </c>
      <c r="S887" t="b">
        <v>0</v>
      </c>
      <c r="T887" t="b">
        <v>0</v>
      </c>
      <c r="U887" t="b">
        <v>0</v>
      </c>
      <c r="V887" t="b">
        <v>0</v>
      </c>
      <c r="W887" t="b">
        <v>0</v>
      </c>
      <c r="X887" t="b">
        <v>0</v>
      </c>
      <c r="Y887" t="b">
        <v>0</v>
      </c>
      <c r="Z887" t="b">
        <v>0</v>
      </c>
      <c r="AA887" t="b">
        <v>0</v>
      </c>
      <c r="AB887" t="b">
        <v>0</v>
      </c>
      <c r="AC887" t="b">
        <v>0</v>
      </c>
      <c r="AD887" t="b">
        <v>0</v>
      </c>
      <c r="AE887" t="b">
        <v>0</v>
      </c>
      <c r="AF887" t="b">
        <v>0</v>
      </c>
      <c r="AG887" t="b">
        <v>1</v>
      </c>
      <c r="AH887">
        <v>2</v>
      </c>
      <c r="AI887" t="b">
        <v>0</v>
      </c>
      <c r="AJ887" t="b">
        <v>1</v>
      </c>
      <c r="AK887">
        <v>1233</v>
      </c>
      <c r="AL887">
        <v>1</v>
      </c>
      <c r="AM887" t="s">
        <v>945</v>
      </c>
    </row>
    <row r="888" spans="1:39" x14ac:dyDescent="0.25">
      <c r="A888" t="s">
        <v>711</v>
      </c>
      <c r="B888" t="s">
        <v>712</v>
      </c>
      <c r="C888">
        <v>974</v>
      </c>
      <c r="D888">
        <v>0</v>
      </c>
      <c r="E888" t="s">
        <v>183</v>
      </c>
      <c r="F888" t="s">
        <v>101</v>
      </c>
      <c r="G888" t="b">
        <v>0</v>
      </c>
      <c r="H888" t="b">
        <v>0</v>
      </c>
      <c r="I888" t="b">
        <v>0</v>
      </c>
      <c r="J888" t="b">
        <v>0</v>
      </c>
      <c r="K888" t="b">
        <v>0</v>
      </c>
      <c r="L888" t="b">
        <v>0</v>
      </c>
      <c r="M888" t="b">
        <v>0</v>
      </c>
      <c r="N888" t="b">
        <v>0</v>
      </c>
      <c r="O888" t="b">
        <v>1</v>
      </c>
      <c r="P888">
        <v>0</v>
      </c>
      <c r="Q888" t="b">
        <v>0</v>
      </c>
      <c r="R888" t="b">
        <v>0</v>
      </c>
      <c r="S888" t="b">
        <v>0</v>
      </c>
      <c r="T888" t="b">
        <v>0</v>
      </c>
      <c r="U888" t="b">
        <v>0</v>
      </c>
      <c r="V888" t="b">
        <v>0</v>
      </c>
      <c r="W888" t="b">
        <v>0</v>
      </c>
      <c r="X888" t="b">
        <v>0</v>
      </c>
      <c r="Y888" t="b">
        <v>0</v>
      </c>
      <c r="Z888" t="b">
        <v>0</v>
      </c>
      <c r="AA888" t="b">
        <v>0</v>
      </c>
      <c r="AB888" t="b">
        <v>0</v>
      </c>
      <c r="AC888" t="b">
        <v>0</v>
      </c>
      <c r="AD888" t="b">
        <v>0</v>
      </c>
      <c r="AE888" t="b">
        <v>0</v>
      </c>
      <c r="AF888" t="b">
        <v>0</v>
      </c>
      <c r="AG888" t="b">
        <v>0</v>
      </c>
      <c r="AH888">
        <v>1</v>
      </c>
      <c r="AI888" t="b">
        <v>0</v>
      </c>
      <c r="AJ888" t="b">
        <v>1</v>
      </c>
      <c r="AK888">
        <v>1303</v>
      </c>
      <c r="AL888">
        <v>0</v>
      </c>
      <c r="AM888" t="s">
        <v>946</v>
      </c>
    </row>
    <row r="889" spans="1:39" x14ac:dyDescent="0.25">
      <c r="A889" t="s">
        <v>711</v>
      </c>
      <c r="B889" t="s">
        <v>712</v>
      </c>
      <c r="C889">
        <v>985</v>
      </c>
      <c r="D889">
        <v>0</v>
      </c>
      <c r="E889" t="s">
        <v>393</v>
      </c>
      <c r="F889" t="s">
        <v>101</v>
      </c>
      <c r="G889" t="b">
        <v>0</v>
      </c>
      <c r="H889" t="b">
        <v>0</v>
      </c>
      <c r="I889" t="b">
        <v>0</v>
      </c>
      <c r="J889" t="b">
        <v>0</v>
      </c>
      <c r="K889" t="b">
        <v>0</v>
      </c>
      <c r="L889" t="b">
        <v>0</v>
      </c>
      <c r="M889" t="b">
        <v>0</v>
      </c>
      <c r="N889" t="b">
        <v>1</v>
      </c>
      <c r="O889" t="b">
        <v>0</v>
      </c>
      <c r="P889">
        <v>0</v>
      </c>
      <c r="Q889" t="b">
        <v>0</v>
      </c>
      <c r="R889" t="b">
        <v>0</v>
      </c>
      <c r="S889" t="b">
        <v>0</v>
      </c>
      <c r="T889" t="b">
        <v>0</v>
      </c>
      <c r="U889" t="b">
        <v>0</v>
      </c>
      <c r="V889" t="b">
        <v>0</v>
      </c>
      <c r="W889" t="b">
        <v>0</v>
      </c>
      <c r="X889" t="b">
        <v>0</v>
      </c>
      <c r="Y889" t="b">
        <v>0</v>
      </c>
      <c r="Z889" t="b">
        <v>0</v>
      </c>
      <c r="AA889" t="b">
        <v>0</v>
      </c>
      <c r="AB889" t="b">
        <v>0</v>
      </c>
      <c r="AC889" t="b">
        <v>0</v>
      </c>
      <c r="AD889" t="b">
        <v>0</v>
      </c>
      <c r="AE889" t="b">
        <v>0</v>
      </c>
      <c r="AF889" t="b">
        <v>0</v>
      </c>
      <c r="AG889" t="b">
        <v>1</v>
      </c>
      <c r="AH889">
        <v>2</v>
      </c>
      <c r="AI889" t="b">
        <v>0</v>
      </c>
      <c r="AJ889" t="b">
        <v>1</v>
      </c>
      <c r="AK889">
        <v>840</v>
      </c>
      <c r="AL889">
        <v>1</v>
      </c>
      <c r="AM889" t="s">
        <v>859</v>
      </c>
    </row>
    <row r="890" spans="1:39" x14ac:dyDescent="0.25">
      <c r="A890" t="s">
        <v>711</v>
      </c>
      <c r="B890" t="s">
        <v>712</v>
      </c>
      <c r="C890">
        <v>671</v>
      </c>
      <c r="D890">
        <v>0</v>
      </c>
      <c r="E890" t="s">
        <v>19</v>
      </c>
      <c r="F890" t="s">
        <v>101</v>
      </c>
      <c r="G890" t="b">
        <v>0</v>
      </c>
      <c r="H890" t="b">
        <v>0</v>
      </c>
      <c r="I890" t="b">
        <v>0</v>
      </c>
      <c r="J890" t="b">
        <v>0</v>
      </c>
      <c r="K890" t="b">
        <v>0</v>
      </c>
      <c r="L890" t="b">
        <v>0</v>
      </c>
      <c r="M890" t="b">
        <v>0</v>
      </c>
      <c r="N890" t="b">
        <v>0</v>
      </c>
      <c r="O890" t="b">
        <v>0</v>
      </c>
      <c r="P890">
        <v>0</v>
      </c>
      <c r="Q890" t="b">
        <v>0</v>
      </c>
      <c r="R890" t="b">
        <v>0</v>
      </c>
      <c r="S890" t="b">
        <v>0</v>
      </c>
      <c r="T890" t="b">
        <v>0</v>
      </c>
      <c r="U890" t="b">
        <v>0</v>
      </c>
      <c r="V890" t="b">
        <v>0</v>
      </c>
      <c r="W890" t="b">
        <v>0</v>
      </c>
      <c r="X890" t="b">
        <v>0</v>
      </c>
      <c r="Y890" t="b">
        <v>0</v>
      </c>
      <c r="Z890" t="b">
        <v>0</v>
      </c>
      <c r="AA890" t="b">
        <v>0</v>
      </c>
      <c r="AB890" t="b">
        <v>0</v>
      </c>
      <c r="AC890" t="b">
        <v>0</v>
      </c>
      <c r="AD890" t="b">
        <v>0</v>
      </c>
      <c r="AE890" t="b">
        <v>0</v>
      </c>
      <c r="AF890" t="b">
        <v>0</v>
      </c>
      <c r="AG890" t="b">
        <v>0</v>
      </c>
      <c r="AH890">
        <v>1</v>
      </c>
      <c r="AI890" t="b">
        <v>0</v>
      </c>
      <c r="AJ890" t="b">
        <v>1</v>
      </c>
      <c r="AK890">
        <v>821</v>
      </c>
      <c r="AL890">
        <v>0</v>
      </c>
      <c r="AM890" t="s">
        <v>894</v>
      </c>
    </row>
    <row r="891" spans="1:39" x14ac:dyDescent="0.25">
      <c r="A891" t="s">
        <v>711</v>
      </c>
      <c r="B891" t="s">
        <v>712</v>
      </c>
      <c r="C891">
        <v>612</v>
      </c>
      <c r="D891">
        <v>0</v>
      </c>
      <c r="E891" t="s">
        <v>169</v>
      </c>
      <c r="F891" t="s">
        <v>101</v>
      </c>
      <c r="G891" t="b">
        <v>1</v>
      </c>
      <c r="H891" t="b">
        <v>0</v>
      </c>
      <c r="I891" t="b">
        <v>0</v>
      </c>
      <c r="J891" t="b">
        <v>0</v>
      </c>
      <c r="K891" t="b">
        <v>0</v>
      </c>
      <c r="L891" t="b">
        <v>0</v>
      </c>
      <c r="M891" t="b">
        <v>0</v>
      </c>
      <c r="N891" t="b">
        <v>0</v>
      </c>
      <c r="O891" t="b">
        <v>0</v>
      </c>
      <c r="P891">
        <v>0</v>
      </c>
      <c r="Q891" t="b">
        <v>0</v>
      </c>
      <c r="R891" t="b">
        <v>0</v>
      </c>
      <c r="S891" t="b">
        <v>0</v>
      </c>
      <c r="T891" t="b">
        <v>0</v>
      </c>
      <c r="U891" t="b">
        <v>0</v>
      </c>
      <c r="V891" t="b">
        <v>0</v>
      </c>
      <c r="W891" t="b">
        <v>0</v>
      </c>
      <c r="X891" t="b">
        <v>0</v>
      </c>
      <c r="Y891" t="b">
        <v>0</v>
      </c>
      <c r="Z891" t="b">
        <v>0</v>
      </c>
      <c r="AA891" t="b">
        <v>0</v>
      </c>
      <c r="AB891" t="b">
        <v>0</v>
      </c>
      <c r="AC891" t="b">
        <v>0</v>
      </c>
      <c r="AD891" t="b">
        <v>0</v>
      </c>
      <c r="AE891" t="b">
        <v>0</v>
      </c>
      <c r="AF891" t="b">
        <v>1</v>
      </c>
      <c r="AG891" t="b">
        <v>0</v>
      </c>
      <c r="AH891">
        <v>0</v>
      </c>
      <c r="AI891" t="b">
        <v>0</v>
      </c>
      <c r="AJ891" t="b">
        <v>0</v>
      </c>
      <c r="AK891">
        <v>279</v>
      </c>
      <c r="AL891">
        <v>0</v>
      </c>
      <c r="AM891" t="s">
        <v>947</v>
      </c>
    </row>
    <row r="892" spans="1:39" x14ac:dyDescent="0.25">
      <c r="A892" t="s">
        <v>711</v>
      </c>
      <c r="B892" t="s">
        <v>712</v>
      </c>
      <c r="C892">
        <v>1119</v>
      </c>
      <c r="D892">
        <v>0</v>
      </c>
      <c r="E892" t="s">
        <v>495</v>
      </c>
      <c r="F892" t="s">
        <v>101</v>
      </c>
      <c r="G892" t="b">
        <v>0</v>
      </c>
      <c r="H892" t="b">
        <v>0</v>
      </c>
      <c r="I892" t="b">
        <v>0</v>
      </c>
      <c r="J892" t="b">
        <v>0</v>
      </c>
      <c r="K892" t="b">
        <v>0</v>
      </c>
      <c r="L892" t="b">
        <v>0</v>
      </c>
      <c r="M892" t="b">
        <v>0</v>
      </c>
      <c r="N892" t="b">
        <v>1</v>
      </c>
      <c r="O892" t="b">
        <v>1</v>
      </c>
      <c r="P892">
        <v>0</v>
      </c>
      <c r="Q892" t="b">
        <v>0</v>
      </c>
      <c r="R892" t="b">
        <v>1</v>
      </c>
      <c r="S892" t="b">
        <v>0</v>
      </c>
      <c r="T892" t="b">
        <v>0</v>
      </c>
      <c r="U892" t="b">
        <v>0</v>
      </c>
      <c r="V892" t="b">
        <v>0</v>
      </c>
      <c r="W892" t="b">
        <v>0</v>
      </c>
      <c r="X892" t="b">
        <v>0</v>
      </c>
      <c r="Y892" t="b">
        <v>0</v>
      </c>
      <c r="Z892" t="b">
        <v>0</v>
      </c>
      <c r="AA892" t="b">
        <v>0</v>
      </c>
      <c r="AB892" t="b">
        <v>0</v>
      </c>
      <c r="AC892" t="b">
        <v>0</v>
      </c>
      <c r="AD892" t="b">
        <v>0</v>
      </c>
      <c r="AE892" t="b">
        <v>0</v>
      </c>
      <c r="AF892" t="b">
        <v>0</v>
      </c>
      <c r="AG892" t="b">
        <v>1</v>
      </c>
      <c r="AH892">
        <v>2</v>
      </c>
      <c r="AI892" t="b">
        <v>0</v>
      </c>
      <c r="AJ892" t="b">
        <v>1</v>
      </c>
      <c r="AK892">
        <v>628</v>
      </c>
      <c r="AL892">
        <v>1</v>
      </c>
      <c r="AM892" t="s">
        <v>948</v>
      </c>
    </row>
    <row r="893" spans="1:39" x14ac:dyDescent="0.25">
      <c r="A893" t="s">
        <v>711</v>
      </c>
      <c r="B893" t="s">
        <v>712</v>
      </c>
      <c r="C893">
        <v>947</v>
      </c>
      <c r="D893">
        <v>0</v>
      </c>
      <c r="E893" t="s">
        <v>169</v>
      </c>
      <c r="F893" t="s">
        <v>101</v>
      </c>
      <c r="G893" t="b">
        <v>0</v>
      </c>
      <c r="H893" t="b">
        <v>0</v>
      </c>
      <c r="I893" t="b">
        <v>0</v>
      </c>
      <c r="J893" t="b">
        <v>0</v>
      </c>
      <c r="K893" t="b">
        <v>0</v>
      </c>
      <c r="L893" t="b">
        <v>0</v>
      </c>
      <c r="M893" t="b">
        <v>0</v>
      </c>
      <c r="N893" t="b">
        <v>0</v>
      </c>
      <c r="O893" t="b">
        <v>0</v>
      </c>
      <c r="P893">
        <v>0</v>
      </c>
      <c r="Q893" t="b">
        <v>0</v>
      </c>
      <c r="R893" t="b">
        <v>0</v>
      </c>
      <c r="S893" t="b">
        <v>0</v>
      </c>
      <c r="T893" t="b">
        <v>0</v>
      </c>
      <c r="U893" t="b">
        <v>0</v>
      </c>
      <c r="V893" t="b">
        <v>0</v>
      </c>
      <c r="W893" t="b">
        <v>0</v>
      </c>
      <c r="X893" t="b">
        <v>0</v>
      </c>
      <c r="Y893" t="b">
        <v>0</v>
      </c>
      <c r="Z893" t="b">
        <v>0</v>
      </c>
      <c r="AA893" t="b">
        <v>0</v>
      </c>
      <c r="AB893" t="b">
        <v>0</v>
      </c>
      <c r="AC893" t="b">
        <v>0</v>
      </c>
      <c r="AD893" t="b">
        <v>0</v>
      </c>
      <c r="AE893" t="b">
        <v>0</v>
      </c>
      <c r="AF893" t="b">
        <v>1</v>
      </c>
      <c r="AG893" t="b">
        <v>0</v>
      </c>
      <c r="AH893">
        <v>0</v>
      </c>
      <c r="AI893" t="b">
        <v>0</v>
      </c>
      <c r="AJ893" t="b">
        <v>1</v>
      </c>
      <c r="AK893">
        <v>94</v>
      </c>
      <c r="AL893">
        <v>0</v>
      </c>
      <c r="AM893" t="s">
        <v>949</v>
      </c>
    </row>
    <row r="894" spans="1:39" x14ac:dyDescent="0.25">
      <c r="A894" t="s">
        <v>711</v>
      </c>
      <c r="B894" t="s">
        <v>712</v>
      </c>
      <c r="C894">
        <v>147</v>
      </c>
      <c r="D894">
        <v>0</v>
      </c>
      <c r="E894" t="s">
        <v>762</v>
      </c>
      <c r="F894" t="s">
        <v>102</v>
      </c>
      <c r="G894" t="b">
        <v>0</v>
      </c>
      <c r="H894" t="b">
        <v>0</v>
      </c>
      <c r="I894" t="b">
        <v>0</v>
      </c>
      <c r="J894" t="b">
        <v>0</v>
      </c>
      <c r="K894" t="b">
        <v>1</v>
      </c>
      <c r="L894" t="b">
        <v>0</v>
      </c>
      <c r="M894" t="b">
        <v>0</v>
      </c>
      <c r="N894" t="b">
        <v>0</v>
      </c>
      <c r="O894" t="b">
        <v>1</v>
      </c>
      <c r="P894">
        <v>3</v>
      </c>
      <c r="Q894" t="b">
        <v>0</v>
      </c>
      <c r="R894" t="b">
        <v>0</v>
      </c>
      <c r="S894" t="b">
        <v>0</v>
      </c>
      <c r="T894" t="b">
        <v>0</v>
      </c>
      <c r="U894" t="b">
        <v>0</v>
      </c>
      <c r="V894" t="b">
        <v>1</v>
      </c>
      <c r="W894" t="b">
        <v>1</v>
      </c>
      <c r="X894" t="b">
        <v>1</v>
      </c>
      <c r="Y894" t="b">
        <v>0</v>
      </c>
      <c r="Z894" t="b">
        <v>0</v>
      </c>
      <c r="AA894" t="b">
        <v>0</v>
      </c>
      <c r="AB894" t="b">
        <v>0</v>
      </c>
      <c r="AC894" t="b">
        <v>0</v>
      </c>
      <c r="AD894" t="b">
        <v>0</v>
      </c>
      <c r="AE894" t="b">
        <v>0</v>
      </c>
      <c r="AF894" t="b">
        <v>0</v>
      </c>
      <c r="AG894" t="b">
        <v>0</v>
      </c>
      <c r="AH894">
        <v>0</v>
      </c>
      <c r="AI894" t="b">
        <v>0</v>
      </c>
      <c r="AJ894" t="b">
        <v>1</v>
      </c>
      <c r="AK894">
        <v>859</v>
      </c>
      <c r="AL894">
        <v>0</v>
      </c>
      <c r="AM894" t="s">
        <v>950</v>
      </c>
    </row>
    <row r="895" spans="1:39" x14ac:dyDescent="0.25">
      <c r="A895" t="s">
        <v>711</v>
      </c>
      <c r="B895" t="s">
        <v>712</v>
      </c>
      <c r="C895">
        <v>1030</v>
      </c>
      <c r="D895">
        <v>0</v>
      </c>
      <c r="E895" t="s">
        <v>169</v>
      </c>
      <c r="F895" t="s">
        <v>101</v>
      </c>
      <c r="G895" t="b">
        <v>1</v>
      </c>
      <c r="H895" t="b">
        <v>0</v>
      </c>
      <c r="I895" t="b">
        <v>0</v>
      </c>
      <c r="J895" t="b">
        <v>0</v>
      </c>
      <c r="K895" t="b">
        <v>0</v>
      </c>
      <c r="L895" t="b">
        <v>0</v>
      </c>
      <c r="M895" t="b">
        <v>0</v>
      </c>
      <c r="N895" t="b">
        <v>0</v>
      </c>
      <c r="O895" t="b">
        <v>0</v>
      </c>
      <c r="P895">
        <v>0</v>
      </c>
      <c r="Q895" t="b">
        <v>0</v>
      </c>
      <c r="R895" t="b">
        <v>0</v>
      </c>
      <c r="S895" t="b">
        <v>0</v>
      </c>
      <c r="T895" t="b">
        <v>0</v>
      </c>
      <c r="U895" t="b">
        <v>0</v>
      </c>
      <c r="V895" t="b">
        <v>0</v>
      </c>
      <c r="W895" t="b">
        <v>0</v>
      </c>
      <c r="X895" t="b">
        <v>0</v>
      </c>
      <c r="Y895" t="b">
        <v>0</v>
      </c>
      <c r="Z895" t="b">
        <v>0</v>
      </c>
      <c r="AA895" t="b">
        <v>0</v>
      </c>
      <c r="AB895" t="b">
        <v>0</v>
      </c>
      <c r="AC895" t="b">
        <v>0</v>
      </c>
      <c r="AD895" t="b">
        <v>0</v>
      </c>
      <c r="AE895" t="b">
        <v>0</v>
      </c>
      <c r="AF895" t="b">
        <v>1</v>
      </c>
      <c r="AG895" t="b">
        <v>0</v>
      </c>
      <c r="AH895">
        <v>0</v>
      </c>
      <c r="AI895" t="b">
        <v>0</v>
      </c>
      <c r="AJ895" t="b">
        <v>0</v>
      </c>
      <c r="AK895">
        <v>226</v>
      </c>
      <c r="AL895">
        <v>0</v>
      </c>
      <c r="AM895" t="s">
        <v>951</v>
      </c>
    </row>
    <row r="896" spans="1:39" x14ac:dyDescent="0.25">
      <c r="A896" t="s">
        <v>711</v>
      </c>
      <c r="B896" t="s">
        <v>712</v>
      </c>
      <c r="C896">
        <v>817</v>
      </c>
      <c r="D896">
        <v>0</v>
      </c>
      <c r="E896" t="s">
        <v>160</v>
      </c>
      <c r="F896" t="s">
        <v>101</v>
      </c>
      <c r="G896" t="b">
        <v>0</v>
      </c>
      <c r="H896" t="b">
        <v>0</v>
      </c>
      <c r="I896" t="b">
        <v>0</v>
      </c>
      <c r="J896" t="b">
        <v>0</v>
      </c>
      <c r="K896" t="b">
        <v>0</v>
      </c>
      <c r="L896" t="b">
        <v>0</v>
      </c>
      <c r="M896" t="b">
        <v>0</v>
      </c>
      <c r="N896" t="b">
        <v>0</v>
      </c>
      <c r="O896" t="b">
        <v>1</v>
      </c>
      <c r="P896">
        <v>0</v>
      </c>
      <c r="Q896" t="b">
        <v>0</v>
      </c>
      <c r="R896" t="b">
        <v>0</v>
      </c>
      <c r="S896" t="b">
        <v>0</v>
      </c>
      <c r="T896" t="b">
        <v>0</v>
      </c>
      <c r="U896" t="b">
        <v>0</v>
      </c>
      <c r="V896" t="b">
        <v>0</v>
      </c>
      <c r="W896" t="b">
        <v>0</v>
      </c>
      <c r="X896" t="b">
        <v>0</v>
      </c>
      <c r="Y896" t="b">
        <v>0</v>
      </c>
      <c r="Z896" t="b">
        <v>0</v>
      </c>
      <c r="AA896" t="b">
        <v>0</v>
      </c>
      <c r="AB896" t="b">
        <v>0</v>
      </c>
      <c r="AC896" t="b">
        <v>0</v>
      </c>
      <c r="AD896" t="b">
        <v>0</v>
      </c>
      <c r="AE896" t="b">
        <v>0</v>
      </c>
      <c r="AF896" t="b">
        <v>0</v>
      </c>
      <c r="AG896" t="b">
        <v>0</v>
      </c>
      <c r="AH896">
        <v>0</v>
      </c>
      <c r="AI896" t="b">
        <v>0</v>
      </c>
      <c r="AJ896" t="b">
        <v>1</v>
      </c>
      <c r="AK896">
        <v>843</v>
      </c>
      <c r="AL896">
        <v>0</v>
      </c>
      <c r="AM896" t="s">
        <v>952</v>
      </c>
    </row>
    <row r="897" spans="1:39" x14ac:dyDescent="0.25">
      <c r="A897" t="s">
        <v>711</v>
      </c>
      <c r="B897" t="s">
        <v>712</v>
      </c>
      <c r="C897">
        <v>1093</v>
      </c>
      <c r="D897">
        <v>0</v>
      </c>
      <c r="E897" t="s">
        <v>183</v>
      </c>
      <c r="F897" t="s">
        <v>101</v>
      </c>
      <c r="G897" t="b">
        <v>0</v>
      </c>
      <c r="H897" t="b">
        <v>0</v>
      </c>
      <c r="I897" t="b">
        <v>0</v>
      </c>
      <c r="J897" t="b">
        <v>0</v>
      </c>
      <c r="K897" t="b">
        <v>0</v>
      </c>
      <c r="L897" t="b">
        <v>0</v>
      </c>
      <c r="M897" t="b">
        <v>0</v>
      </c>
      <c r="N897" t="b">
        <v>0</v>
      </c>
      <c r="O897" t="b">
        <v>1</v>
      </c>
      <c r="P897">
        <v>0</v>
      </c>
      <c r="Q897" t="b">
        <v>0</v>
      </c>
      <c r="R897" t="b">
        <v>0</v>
      </c>
      <c r="S897" t="b">
        <v>0</v>
      </c>
      <c r="T897" t="b">
        <v>0</v>
      </c>
      <c r="U897" t="b">
        <v>0</v>
      </c>
      <c r="V897" t="b">
        <v>0</v>
      </c>
      <c r="W897" t="b">
        <v>0</v>
      </c>
      <c r="X897" t="b">
        <v>0</v>
      </c>
      <c r="Y897" t="b">
        <v>0</v>
      </c>
      <c r="Z897" t="b">
        <v>0</v>
      </c>
      <c r="AA897" t="b">
        <v>0</v>
      </c>
      <c r="AB897" t="b">
        <v>0</v>
      </c>
      <c r="AC897" t="b">
        <v>0</v>
      </c>
      <c r="AD897" t="b">
        <v>0</v>
      </c>
      <c r="AE897" t="b">
        <v>0</v>
      </c>
      <c r="AF897" t="b">
        <v>0</v>
      </c>
      <c r="AG897" t="b">
        <v>0</v>
      </c>
      <c r="AH897">
        <v>1</v>
      </c>
      <c r="AI897" t="b">
        <v>0</v>
      </c>
      <c r="AJ897" t="b">
        <v>1</v>
      </c>
      <c r="AK897">
        <v>799</v>
      </c>
      <c r="AL897">
        <v>0</v>
      </c>
      <c r="AM897" t="s">
        <v>846</v>
      </c>
    </row>
    <row r="898" spans="1:39" x14ac:dyDescent="0.25">
      <c r="A898" t="s">
        <v>711</v>
      </c>
      <c r="B898" t="s">
        <v>712</v>
      </c>
      <c r="C898">
        <v>842</v>
      </c>
      <c r="D898">
        <v>0</v>
      </c>
      <c r="E898" t="s">
        <v>162</v>
      </c>
      <c r="F898" t="s">
        <v>101</v>
      </c>
      <c r="G898" t="b">
        <v>0</v>
      </c>
      <c r="H898" t="b">
        <v>0</v>
      </c>
      <c r="I898" t="b">
        <v>0</v>
      </c>
      <c r="J898" t="b">
        <v>0</v>
      </c>
      <c r="K898" t="b">
        <v>0</v>
      </c>
      <c r="L898" t="b">
        <v>0</v>
      </c>
      <c r="M898" t="b">
        <v>0</v>
      </c>
      <c r="N898" t="b">
        <v>1</v>
      </c>
      <c r="O898" t="b">
        <v>1</v>
      </c>
      <c r="P898">
        <v>0</v>
      </c>
      <c r="Q898" t="b">
        <v>0</v>
      </c>
      <c r="R898" t="b">
        <v>0</v>
      </c>
      <c r="S898" t="b">
        <v>0</v>
      </c>
      <c r="T898" t="b">
        <v>0</v>
      </c>
      <c r="U898" t="b">
        <v>0</v>
      </c>
      <c r="V898" t="b">
        <v>0</v>
      </c>
      <c r="W898" t="b">
        <v>0</v>
      </c>
      <c r="X898" t="b">
        <v>0</v>
      </c>
      <c r="Y898" t="b">
        <v>0</v>
      </c>
      <c r="Z898" t="b">
        <v>0</v>
      </c>
      <c r="AA898" t="b">
        <v>0</v>
      </c>
      <c r="AB898" t="b">
        <v>0</v>
      </c>
      <c r="AC898" t="b">
        <v>0</v>
      </c>
      <c r="AD898" t="b">
        <v>0</v>
      </c>
      <c r="AE898" t="b">
        <v>0</v>
      </c>
      <c r="AF898" t="b">
        <v>0</v>
      </c>
      <c r="AG898" t="b">
        <v>1</v>
      </c>
      <c r="AH898">
        <v>2</v>
      </c>
      <c r="AI898" t="b">
        <v>0</v>
      </c>
      <c r="AJ898" t="b">
        <v>1</v>
      </c>
      <c r="AK898">
        <v>801</v>
      </c>
      <c r="AL898">
        <v>1</v>
      </c>
      <c r="AM898" t="s">
        <v>953</v>
      </c>
    </row>
    <row r="899" spans="1:39" x14ac:dyDescent="0.25">
      <c r="A899" t="s">
        <v>711</v>
      </c>
      <c r="B899" t="s">
        <v>712</v>
      </c>
      <c r="C899">
        <v>391</v>
      </c>
      <c r="D899">
        <v>0</v>
      </c>
      <c r="E899" t="s">
        <v>169</v>
      </c>
      <c r="F899" t="s">
        <v>101</v>
      </c>
      <c r="G899" t="b">
        <v>1</v>
      </c>
      <c r="H899" t="b">
        <v>0</v>
      </c>
      <c r="I899" t="b">
        <v>0</v>
      </c>
      <c r="J899" t="b">
        <v>0</v>
      </c>
      <c r="K899" t="b">
        <v>0</v>
      </c>
      <c r="L899" t="b">
        <v>0</v>
      </c>
      <c r="M899" t="b">
        <v>0</v>
      </c>
      <c r="N899" t="b">
        <v>0</v>
      </c>
      <c r="O899" t="b">
        <v>0</v>
      </c>
      <c r="P899">
        <v>0</v>
      </c>
      <c r="Q899" t="b">
        <v>0</v>
      </c>
      <c r="R899" t="b">
        <v>0</v>
      </c>
      <c r="S899" t="b">
        <v>0</v>
      </c>
      <c r="T899" t="b">
        <v>0</v>
      </c>
      <c r="U899" t="b">
        <v>0</v>
      </c>
      <c r="V899" t="b">
        <v>0</v>
      </c>
      <c r="W899" t="b">
        <v>0</v>
      </c>
      <c r="X899" t="b">
        <v>0</v>
      </c>
      <c r="Y899" t="b">
        <v>0</v>
      </c>
      <c r="Z899" t="b">
        <v>0</v>
      </c>
      <c r="AA899" t="b">
        <v>0</v>
      </c>
      <c r="AB899" t="b">
        <v>0</v>
      </c>
      <c r="AC899" t="b">
        <v>0</v>
      </c>
      <c r="AD899" t="b">
        <v>0</v>
      </c>
      <c r="AE899" t="b">
        <v>0</v>
      </c>
      <c r="AF899" t="b">
        <v>1</v>
      </c>
      <c r="AG899" t="b">
        <v>0</v>
      </c>
      <c r="AH899">
        <v>0</v>
      </c>
      <c r="AI899" t="b">
        <v>0</v>
      </c>
      <c r="AJ899" t="b">
        <v>0</v>
      </c>
      <c r="AK899">
        <v>29</v>
      </c>
      <c r="AL899">
        <v>0</v>
      </c>
      <c r="AM899" t="s">
        <v>844</v>
      </c>
    </row>
    <row r="900" spans="1:39" x14ac:dyDescent="0.25">
      <c r="A900" t="s">
        <v>711</v>
      </c>
      <c r="B900" t="s">
        <v>712</v>
      </c>
      <c r="C900">
        <v>814</v>
      </c>
      <c r="D900">
        <v>0</v>
      </c>
      <c r="E900" t="s">
        <v>183</v>
      </c>
      <c r="F900" t="s">
        <v>101</v>
      </c>
      <c r="G900" t="b">
        <v>0</v>
      </c>
      <c r="H900" t="b">
        <v>0</v>
      </c>
      <c r="I900" t="b">
        <v>0</v>
      </c>
      <c r="J900" t="b">
        <v>0</v>
      </c>
      <c r="K900" t="b">
        <v>0</v>
      </c>
      <c r="L900" t="b">
        <v>0</v>
      </c>
      <c r="M900" t="b">
        <v>0</v>
      </c>
      <c r="N900" t="b">
        <v>0</v>
      </c>
      <c r="O900" t="b">
        <v>1</v>
      </c>
      <c r="P900">
        <v>0</v>
      </c>
      <c r="Q900" t="b">
        <v>0</v>
      </c>
      <c r="R900" t="b">
        <v>0</v>
      </c>
      <c r="S900" t="b">
        <v>0</v>
      </c>
      <c r="T900" t="b">
        <v>0</v>
      </c>
      <c r="U900" t="b">
        <v>0</v>
      </c>
      <c r="V900" t="b">
        <v>0</v>
      </c>
      <c r="W900" t="b">
        <v>0</v>
      </c>
      <c r="X900" t="b">
        <v>0</v>
      </c>
      <c r="Y900" t="b">
        <v>0</v>
      </c>
      <c r="Z900" t="b">
        <v>0</v>
      </c>
      <c r="AA900" t="b">
        <v>0</v>
      </c>
      <c r="AB900" t="b">
        <v>0</v>
      </c>
      <c r="AC900" t="b">
        <v>0</v>
      </c>
      <c r="AD900" t="b">
        <v>0</v>
      </c>
      <c r="AE900" t="b">
        <v>0</v>
      </c>
      <c r="AF900" t="b">
        <v>0</v>
      </c>
      <c r="AG900" t="b">
        <v>0</v>
      </c>
      <c r="AH900">
        <v>1</v>
      </c>
      <c r="AI900" t="b">
        <v>0</v>
      </c>
      <c r="AJ900" t="b">
        <v>1</v>
      </c>
      <c r="AK900">
        <v>915</v>
      </c>
      <c r="AL900">
        <v>0</v>
      </c>
      <c r="AM900" t="s">
        <v>954</v>
      </c>
    </row>
    <row r="901" spans="1:39" x14ac:dyDescent="0.25">
      <c r="A901" t="s">
        <v>955</v>
      </c>
      <c r="B901" t="s">
        <v>956</v>
      </c>
      <c r="C901">
        <v>418</v>
      </c>
      <c r="D901">
        <v>0</v>
      </c>
      <c r="E901" t="s">
        <v>19</v>
      </c>
      <c r="F901" t="s">
        <v>101</v>
      </c>
      <c r="G901" t="b">
        <v>0</v>
      </c>
      <c r="H901" t="b">
        <v>0</v>
      </c>
      <c r="I901" t="b">
        <v>0</v>
      </c>
      <c r="J901" t="b">
        <v>0</v>
      </c>
      <c r="K901" t="b">
        <v>0</v>
      </c>
      <c r="L901" t="b">
        <v>0</v>
      </c>
      <c r="M901" t="b">
        <v>0</v>
      </c>
      <c r="N901" t="b">
        <v>0</v>
      </c>
      <c r="O901" t="b">
        <v>0</v>
      </c>
      <c r="P901">
        <v>0</v>
      </c>
      <c r="Q901" t="b">
        <v>0</v>
      </c>
      <c r="R901" t="b">
        <v>0</v>
      </c>
      <c r="S901" t="b">
        <v>0</v>
      </c>
      <c r="T901" t="b">
        <v>0</v>
      </c>
      <c r="U901" t="b">
        <v>0</v>
      </c>
      <c r="V901" t="b">
        <v>0</v>
      </c>
      <c r="W901" t="b">
        <v>0</v>
      </c>
      <c r="X901" t="b">
        <v>0</v>
      </c>
      <c r="Y901" t="b">
        <v>0</v>
      </c>
      <c r="Z901" t="b">
        <v>0</v>
      </c>
      <c r="AA901" t="b">
        <v>0</v>
      </c>
      <c r="AB901" t="b">
        <v>0</v>
      </c>
      <c r="AC901" t="b">
        <v>0</v>
      </c>
      <c r="AD901" t="b">
        <v>0</v>
      </c>
      <c r="AE901" t="b">
        <v>0</v>
      </c>
      <c r="AF901" t="b">
        <v>0</v>
      </c>
      <c r="AG901" t="b">
        <v>0</v>
      </c>
      <c r="AH901">
        <v>0</v>
      </c>
      <c r="AI901" t="b">
        <v>0</v>
      </c>
      <c r="AJ901" t="b">
        <v>1</v>
      </c>
      <c r="AK901">
        <v>1015</v>
      </c>
      <c r="AL901">
        <v>0</v>
      </c>
      <c r="AM901" t="s">
        <v>171</v>
      </c>
    </row>
    <row r="902" spans="1:39" x14ac:dyDescent="0.25">
      <c r="A902" t="s">
        <v>955</v>
      </c>
      <c r="B902" t="s">
        <v>956</v>
      </c>
      <c r="C902">
        <v>65</v>
      </c>
      <c r="D902">
        <v>0</v>
      </c>
      <c r="E902" t="s">
        <v>160</v>
      </c>
      <c r="F902" t="s">
        <v>101</v>
      </c>
      <c r="G902" t="b">
        <v>0</v>
      </c>
      <c r="H902" t="b">
        <v>0</v>
      </c>
      <c r="I902" t="b">
        <v>0</v>
      </c>
      <c r="J902" t="b">
        <v>0</v>
      </c>
      <c r="K902" t="b">
        <v>0</v>
      </c>
      <c r="L902" t="b">
        <v>0</v>
      </c>
      <c r="M902" t="b">
        <v>0</v>
      </c>
      <c r="N902" t="b">
        <v>0</v>
      </c>
      <c r="O902" t="b">
        <v>1</v>
      </c>
      <c r="P902">
        <v>0</v>
      </c>
      <c r="Q902" t="b">
        <v>0</v>
      </c>
      <c r="R902" t="b">
        <v>0</v>
      </c>
      <c r="S902" t="b">
        <v>0</v>
      </c>
      <c r="T902" t="b">
        <v>0</v>
      </c>
      <c r="U902" t="b">
        <v>0</v>
      </c>
      <c r="V902" t="b">
        <v>0</v>
      </c>
      <c r="W902" t="b">
        <v>0</v>
      </c>
      <c r="X902" t="b">
        <v>0</v>
      </c>
      <c r="Y902" t="b">
        <v>0</v>
      </c>
      <c r="Z902" t="b">
        <v>0</v>
      </c>
      <c r="AA902" t="b">
        <v>0</v>
      </c>
      <c r="AB902" t="b">
        <v>0</v>
      </c>
      <c r="AC902" t="b">
        <v>0</v>
      </c>
      <c r="AD902" t="b">
        <v>0</v>
      </c>
      <c r="AE902" t="b">
        <v>0</v>
      </c>
      <c r="AF902" t="b">
        <v>0</v>
      </c>
      <c r="AG902" t="b">
        <v>0</v>
      </c>
      <c r="AH902">
        <v>0</v>
      </c>
      <c r="AI902" t="b">
        <v>0</v>
      </c>
      <c r="AJ902" t="b">
        <v>1</v>
      </c>
      <c r="AK902">
        <v>97</v>
      </c>
      <c r="AL902">
        <v>0</v>
      </c>
      <c r="AM902" t="s">
        <v>957</v>
      </c>
    </row>
    <row r="903" spans="1:39" x14ac:dyDescent="0.25">
      <c r="A903" t="s">
        <v>955</v>
      </c>
      <c r="B903" t="s">
        <v>956</v>
      </c>
      <c r="C903">
        <v>436</v>
      </c>
      <c r="D903">
        <v>0</v>
      </c>
      <c r="E903" t="s">
        <v>162</v>
      </c>
      <c r="F903" t="s">
        <v>101</v>
      </c>
      <c r="G903" t="b">
        <v>1</v>
      </c>
      <c r="H903" t="b">
        <v>0</v>
      </c>
      <c r="I903" t="b">
        <v>0</v>
      </c>
      <c r="J903" t="b">
        <v>0</v>
      </c>
      <c r="K903" t="b">
        <v>0</v>
      </c>
      <c r="L903" t="b">
        <v>0</v>
      </c>
      <c r="M903" t="b">
        <v>0</v>
      </c>
      <c r="N903" t="b">
        <v>1</v>
      </c>
      <c r="O903" t="b">
        <v>1</v>
      </c>
      <c r="P903">
        <v>0</v>
      </c>
      <c r="Q903" t="b">
        <v>0</v>
      </c>
      <c r="R903" t="b">
        <v>0</v>
      </c>
      <c r="S903" t="b">
        <v>0</v>
      </c>
      <c r="T903" t="b">
        <v>0</v>
      </c>
      <c r="U903" t="b">
        <v>0</v>
      </c>
      <c r="V903" t="b">
        <v>0</v>
      </c>
      <c r="W903" t="b">
        <v>0</v>
      </c>
      <c r="X903" t="b">
        <v>0</v>
      </c>
      <c r="Y903" t="b">
        <v>0</v>
      </c>
      <c r="Z903" t="b">
        <v>0</v>
      </c>
      <c r="AA903" t="b">
        <v>0</v>
      </c>
      <c r="AB903" t="b">
        <v>0</v>
      </c>
      <c r="AC903" t="b">
        <v>0</v>
      </c>
      <c r="AD903" t="b">
        <v>0</v>
      </c>
      <c r="AE903" t="b">
        <v>0</v>
      </c>
      <c r="AF903" t="b">
        <v>0</v>
      </c>
      <c r="AG903" t="b">
        <v>1</v>
      </c>
      <c r="AH903">
        <v>3</v>
      </c>
      <c r="AI903" t="b">
        <v>0</v>
      </c>
      <c r="AJ903" t="b">
        <v>0</v>
      </c>
      <c r="AK903">
        <v>531</v>
      </c>
      <c r="AL903">
        <v>1</v>
      </c>
      <c r="AM903" t="s">
        <v>958</v>
      </c>
    </row>
    <row r="904" spans="1:39" x14ac:dyDescent="0.25">
      <c r="A904" t="s">
        <v>955</v>
      </c>
      <c r="B904" t="s">
        <v>956</v>
      </c>
      <c r="C904">
        <v>13</v>
      </c>
      <c r="D904">
        <v>0</v>
      </c>
      <c r="E904" t="s">
        <v>183</v>
      </c>
      <c r="F904" t="s">
        <v>101</v>
      </c>
      <c r="G904" t="b">
        <v>0</v>
      </c>
      <c r="H904" t="b">
        <v>0</v>
      </c>
      <c r="I904" t="b">
        <v>0</v>
      </c>
      <c r="J904" t="b">
        <v>0</v>
      </c>
      <c r="K904" t="b">
        <v>0</v>
      </c>
      <c r="L904" t="b">
        <v>0</v>
      </c>
      <c r="M904" t="b">
        <v>0</v>
      </c>
      <c r="N904" t="b">
        <v>0</v>
      </c>
      <c r="O904" t="b">
        <v>1</v>
      </c>
      <c r="P904">
        <v>0</v>
      </c>
      <c r="Q904" t="b">
        <v>0</v>
      </c>
      <c r="R904" t="b">
        <v>0</v>
      </c>
      <c r="S904" t="b">
        <v>0</v>
      </c>
      <c r="T904" t="b">
        <v>0</v>
      </c>
      <c r="U904" t="b">
        <v>0</v>
      </c>
      <c r="V904" t="b">
        <v>0</v>
      </c>
      <c r="W904" t="b">
        <v>0</v>
      </c>
      <c r="X904" t="b">
        <v>0</v>
      </c>
      <c r="Y904" t="b">
        <v>0</v>
      </c>
      <c r="Z904" t="b">
        <v>0</v>
      </c>
      <c r="AA904" t="b">
        <v>0</v>
      </c>
      <c r="AB904" t="b">
        <v>0</v>
      </c>
      <c r="AC904" t="b">
        <v>0</v>
      </c>
      <c r="AD904" t="b">
        <v>0</v>
      </c>
      <c r="AE904" t="b">
        <v>0</v>
      </c>
      <c r="AF904" t="b">
        <v>0</v>
      </c>
      <c r="AG904" t="b">
        <v>0</v>
      </c>
      <c r="AH904">
        <v>1</v>
      </c>
      <c r="AI904" t="b">
        <v>0</v>
      </c>
      <c r="AJ904" t="b">
        <v>1</v>
      </c>
      <c r="AK904">
        <v>148</v>
      </c>
      <c r="AL904">
        <v>0</v>
      </c>
      <c r="AM904" t="s">
        <v>959</v>
      </c>
    </row>
    <row r="905" spans="1:39" x14ac:dyDescent="0.25">
      <c r="A905" t="s">
        <v>955</v>
      </c>
      <c r="B905" t="s">
        <v>956</v>
      </c>
      <c r="C905">
        <v>430</v>
      </c>
      <c r="D905">
        <v>0</v>
      </c>
      <c r="E905" t="s">
        <v>419</v>
      </c>
      <c r="F905" t="s">
        <v>102</v>
      </c>
      <c r="G905" t="b">
        <v>1</v>
      </c>
      <c r="H905" t="b">
        <v>0</v>
      </c>
      <c r="I905" t="b">
        <v>0</v>
      </c>
      <c r="J905" t="b">
        <v>0</v>
      </c>
      <c r="K905" t="b">
        <v>0</v>
      </c>
      <c r="L905" t="b">
        <v>0</v>
      </c>
      <c r="M905" t="b">
        <v>0</v>
      </c>
      <c r="N905" t="b">
        <v>1</v>
      </c>
      <c r="O905" t="b">
        <v>1</v>
      </c>
      <c r="P905">
        <v>2</v>
      </c>
      <c r="Q905" t="b">
        <v>1</v>
      </c>
      <c r="R905" t="b">
        <v>0</v>
      </c>
      <c r="S905" t="b">
        <v>0</v>
      </c>
      <c r="T905" t="b">
        <v>0</v>
      </c>
      <c r="U905" t="b">
        <v>0</v>
      </c>
      <c r="V905" t="b">
        <v>1</v>
      </c>
      <c r="W905" t="b">
        <v>1</v>
      </c>
      <c r="X905" t="b">
        <v>1</v>
      </c>
      <c r="Y905" t="b">
        <v>0</v>
      </c>
      <c r="Z905" t="b">
        <v>0</v>
      </c>
      <c r="AA905" t="b">
        <v>0</v>
      </c>
      <c r="AB905" t="b">
        <v>0</v>
      </c>
      <c r="AC905" t="b">
        <v>0</v>
      </c>
      <c r="AD905" t="b">
        <v>0</v>
      </c>
      <c r="AE905" t="b">
        <v>0</v>
      </c>
      <c r="AF905" t="b">
        <v>0</v>
      </c>
      <c r="AG905" t="b">
        <v>0</v>
      </c>
      <c r="AH905">
        <v>3</v>
      </c>
      <c r="AI905" t="b">
        <v>0</v>
      </c>
      <c r="AJ905" t="b">
        <v>0</v>
      </c>
      <c r="AK905">
        <v>128</v>
      </c>
      <c r="AL905">
        <v>1</v>
      </c>
      <c r="AM905" t="s">
        <v>960</v>
      </c>
    </row>
    <row r="906" spans="1:39" x14ac:dyDescent="0.25">
      <c r="A906" t="s">
        <v>955</v>
      </c>
      <c r="B906" t="s">
        <v>956</v>
      </c>
      <c r="C906">
        <v>568</v>
      </c>
      <c r="D906">
        <v>0</v>
      </c>
      <c r="E906" t="s">
        <v>173</v>
      </c>
      <c r="F906" t="s">
        <v>101</v>
      </c>
      <c r="G906" t="b">
        <v>1</v>
      </c>
      <c r="H906" t="b">
        <v>0</v>
      </c>
      <c r="I906" t="b">
        <v>0</v>
      </c>
      <c r="J906" t="b">
        <v>0</v>
      </c>
      <c r="K906" t="b">
        <v>0</v>
      </c>
      <c r="L906" t="b">
        <v>0</v>
      </c>
      <c r="M906" t="b">
        <v>0</v>
      </c>
      <c r="N906" t="b">
        <v>1</v>
      </c>
      <c r="O906" t="b">
        <v>1</v>
      </c>
      <c r="P906">
        <v>0</v>
      </c>
      <c r="Q906" t="b">
        <v>0</v>
      </c>
      <c r="R906" t="b">
        <v>0</v>
      </c>
      <c r="S906" t="b">
        <v>0</v>
      </c>
      <c r="T906" t="b">
        <v>0</v>
      </c>
      <c r="U906" t="b">
        <v>0</v>
      </c>
      <c r="V906" t="b">
        <v>0</v>
      </c>
      <c r="W906" t="b">
        <v>0</v>
      </c>
      <c r="X906" t="b">
        <v>0</v>
      </c>
      <c r="Y906" t="b">
        <v>0</v>
      </c>
      <c r="Z906" t="b">
        <v>0</v>
      </c>
      <c r="AA906" t="b">
        <v>0</v>
      </c>
      <c r="AB906" t="b">
        <v>0</v>
      </c>
      <c r="AC906" t="b">
        <v>0</v>
      </c>
      <c r="AD906" t="b">
        <v>0</v>
      </c>
      <c r="AE906" t="b">
        <v>0</v>
      </c>
      <c r="AF906" t="b">
        <v>0</v>
      </c>
      <c r="AG906" t="b">
        <v>1</v>
      </c>
      <c r="AH906">
        <v>7</v>
      </c>
      <c r="AI906" t="b">
        <v>0</v>
      </c>
      <c r="AJ906" t="b">
        <v>0</v>
      </c>
      <c r="AK906">
        <v>126</v>
      </c>
      <c r="AL906">
        <v>1</v>
      </c>
      <c r="AM906" t="s">
        <v>961</v>
      </c>
    </row>
    <row r="907" spans="1:39" x14ac:dyDescent="0.25">
      <c r="A907" t="s">
        <v>955</v>
      </c>
      <c r="B907" t="s">
        <v>956</v>
      </c>
      <c r="C907">
        <v>89</v>
      </c>
      <c r="D907">
        <v>0</v>
      </c>
      <c r="E907" t="s">
        <v>173</v>
      </c>
      <c r="F907" t="s">
        <v>101</v>
      </c>
      <c r="G907" t="b">
        <v>1</v>
      </c>
      <c r="H907" t="b">
        <v>0</v>
      </c>
      <c r="I907" t="b">
        <v>0</v>
      </c>
      <c r="J907" t="b">
        <v>0</v>
      </c>
      <c r="K907" t="b">
        <v>0</v>
      </c>
      <c r="L907" t="b">
        <v>0</v>
      </c>
      <c r="M907" t="b">
        <v>0</v>
      </c>
      <c r="N907" t="b">
        <v>1</v>
      </c>
      <c r="O907" t="b">
        <v>1</v>
      </c>
      <c r="P907">
        <v>0</v>
      </c>
      <c r="Q907" t="b">
        <v>0</v>
      </c>
      <c r="R907" t="b">
        <v>0</v>
      </c>
      <c r="S907" t="b">
        <v>0</v>
      </c>
      <c r="T907" t="b">
        <v>0</v>
      </c>
      <c r="U907" t="b">
        <v>0</v>
      </c>
      <c r="V907" t="b">
        <v>0</v>
      </c>
      <c r="W907" t="b">
        <v>0</v>
      </c>
      <c r="X907" t="b">
        <v>0</v>
      </c>
      <c r="Y907" t="b">
        <v>0</v>
      </c>
      <c r="Z907" t="b">
        <v>0</v>
      </c>
      <c r="AA907" t="b">
        <v>0</v>
      </c>
      <c r="AB907" t="b">
        <v>0</v>
      </c>
      <c r="AC907" t="b">
        <v>0</v>
      </c>
      <c r="AD907" t="b">
        <v>0</v>
      </c>
      <c r="AE907" t="b">
        <v>0</v>
      </c>
      <c r="AF907" t="b">
        <v>0</v>
      </c>
      <c r="AG907" t="b">
        <v>1</v>
      </c>
      <c r="AH907">
        <v>12</v>
      </c>
      <c r="AI907" t="b">
        <v>0</v>
      </c>
      <c r="AJ907" t="b">
        <v>0</v>
      </c>
      <c r="AK907">
        <v>1017</v>
      </c>
      <c r="AL907">
        <v>1</v>
      </c>
      <c r="AM907" t="s">
        <v>962</v>
      </c>
    </row>
    <row r="908" spans="1:39" x14ac:dyDescent="0.25">
      <c r="A908" t="s">
        <v>955</v>
      </c>
      <c r="B908" t="s">
        <v>956</v>
      </c>
      <c r="C908">
        <v>182</v>
      </c>
      <c r="D908">
        <v>0</v>
      </c>
      <c r="E908" t="s">
        <v>183</v>
      </c>
      <c r="F908" t="s">
        <v>101</v>
      </c>
      <c r="G908" t="b">
        <v>0</v>
      </c>
      <c r="H908" t="b">
        <v>0</v>
      </c>
      <c r="I908" t="b">
        <v>0</v>
      </c>
      <c r="J908" t="b">
        <v>0</v>
      </c>
      <c r="K908" t="b">
        <v>0</v>
      </c>
      <c r="L908" t="b">
        <v>0</v>
      </c>
      <c r="M908" t="b">
        <v>0</v>
      </c>
      <c r="N908" t="b">
        <v>0</v>
      </c>
      <c r="O908" t="b">
        <v>1</v>
      </c>
      <c r="P908">
        <v>0</v>
      </c>
      <c r="Q908" t="b">
        <v>0</v>
      </c>
      <c r="R908" t="b">
        <v>0</v>
      </c>
      <c r="S908" t="b">
        <v>0</v>
      </c>
      <c r="T908" t="b">
        <v>0</v>
      </c>
      <c r="U908" t="b">
        <v>0</v>
      </c>
      <c r="V908" t="b">
        <v>0</v>
      </c>
      <c r="W908" t="b">
        <v>0</v>
      </c>
      <c r="X908" t="b">
        <v>0</v>
      </c>
      <c r="Y908" t="b">
        <v>0</v>
      </c>
      <c r="Z908" t="b">
        <v>0</v>
      </c>
      <c r="AA908" t="b">
        <v>0</v>
      </c>
      <c r="AB908" t="b">
        <v>0</v>
      </c>
      <c r="AC908" t="b">
        <v>0</v>
      </c>
      <c r="AD908" t="b">
        <v>0</v>
      </c>
      <c r="AE908" t="b">
        <v>0</v>
      </c>
      <c r="AF908" t="b">
        <v>0</v>
      </c>
      <c r="AG908" t="b">
        <v>0</v>
      </c>
      <c r="AH908">
        <v>0</v>
      </c>
      <c r="AI908" t="b">
        <v>0</v>
      </c>
      <c r="AJ908" t="b">
        <v>1</v>
      </c>
      <c r="AK908">
        <v>69</v>
      </c>
      <c r="AL908">
        <v>0</v>
      </c>
      <c r="AM908" t="s">
        <v>963</v>
      </c>
    </row>
    <row r="909" spans="1:39" x14ac:dyDescent="0.25">
      <c r="A909" t="s">
        <v>955</v>
      </c>
      <c r="B909" t="s">
        <v>956</v>
      </c>
      <c r="C909">
        <v>1</v>
      </c>
      <c r="D909">
        <v>0</v>
      </c>
      <c r="E909" t="s">
        <v>164</v>
      </c>
      <c r="F909" t="s">
        <v>101</v>
      </c>
      <c r="G909" t="b">
        <v>0</v>
      </c>
      <c r="H909" t="b">
        <v>0</v>
      </c>
      <c r="I909" t="b">
        <v>0</v>
      </c>
      <c r="J909" t="b">
        <v>0</v>
      </c>
      <c r="K909" t="b">
        <v>0</v>
      </c>
      <c r="L909" t="b">
        <v>0</v>
      </c>
      <c r="M909" t="b">
        <v>0</v>
      </c>
      <c r="N909" t="b">
        <v>0</v>
      </c>
      <c r="O909" t="b">
        <v>0</v>
      </c>
      <c r="P909">
        <v>0</v>
      </c>
      <c r="Q909" t="b">
        <v>0</v>
      </c>
      <c r="R909" t="b">
        <v>0</v>
      </c>
      <c r="S909" t="b">
        <v>0</v>
      </c>
      <c r="T909" t="b">
        <v>0</v>
      </c>
      <c r="U909" t="b">
        <v>0</v>
      </c>
      <c r="V909" t="b">
        <v>0</v>
      </c>
      <c r="W909" t="b">
        <v>0</v>
      </c>
      <c r="X909" t="b">
        <v>0</v>
      </c>
      <c r="Y909" t="b">
        <v>0</v>
      </c>
      <c r="Z909" t="b">
        <v>0</v>
      </c>
      <c r="AA909" t="b">
        <v>0</v>
      </c>
      <c r="AB909" t="b">
        <v>0</v>
      </c>
      <c r="AC909" t="b">
        <v>0</v>
      </c>
      <c r="AD909" t="b">
        <v>0</v>
      </c>
      <c r="AE909" t="b">
        <v>0</v>
      </c>
      <c r="AF909" t="b">
        <v>1</v>
      </c>
      <c r="AG909" t="b">
        <v>0</v>
      </c>
      <c r="AH909">
        <v>0</v>
      </c>
      <c r="AI909" t="b">
        <v>0</v>
      </c>
      <c r="AJ909" t="b">
        <v>1</v>
      </c>
      <c r="AK909">
        <v>129</v>
      </c>
      <c r="AL909">
        <v>0</v>
      </c>
      <c r="AM909" t="s">
        <v>964</v>
      </c>
    </row>
    <row r="910" spans="1:39" x14ac:dyDescent="0.25">
      <c r="A910" t="s">
        <v>955</v>
      </c>
      <c r="B910" t="s">
        <v>956</v>
      </c>
      <c r="C910">
        <v>84</v>
      </c>
      <c r="D910">
        <v>0</v>
      </c>
      <c r="E910" t="s">
        <v>183</v>
      </c>
      <c r="F910" t="s">
        <v>101</v>
      </c>
      <c r="G910" t="b">
        <v>0</v>
      </c>
      <c r="H910" t="b">
        <v>0</v>
      </c>
      <c r="I910" t="b">
        <v>0</v>
      </c>
      <c r="J910" t="b">
        <v>0</v>
      </c>
      <c r="K910" t="b">
        <v>0</v>
      </c>
      <c r="L910" t="b">
        <v>0</v>
      </c>
      <c r="M910" t="b">
        <v>0</v>
      </c>
      <c r="N910" t="b">
        <v>0</v>
      </c>
      <c r="O910" t="b">
        <v>1</v>
      </c>
      <c r="P910">
        <v>0</v>
      </c>
      <c r="Q910" t="b">
        <v>0</v>
      </c>
      <c r="R910" t="b">
        <v>0</v>
      </c>
      <c r="S910" t="b">
        <v>0</v>
      </c>
      <c r="T910" t="b">
        <v>0</v>
      </c>
      <c r="U910" t="b">
        <v>0</v>
      </c>
      <c r="V910" t="b">
        <v>0</v>
      </c>
      <c r="W910" t="b">
        <v>0</v>
      </c>
      <c r="X910" t="b">
        <v>0</v>
      </c>
      <c r="Y910" t="b">
        <v>0</v>
      </c>
      <c r="Z910" t="b">
        <v>0</v>
      </c>
      <c r="AA910" t="b">
        <v>0</v>
      </c>
      <c r="AB910" t="b">
        <v>0</v>
      </c>
      <c r="AC910" t="b">
        <v>0</v>
      </c>
      <c r="AD910" t="b">
        <v>0</v>
      </c>
      <c r="AE910" t="b">
        <v>0</v>
      </c>
      <c r="AF910" t="b">
        <v>0</v>
      </c>
      <c r="AG910" t="b">
        <v>0</v>
      </c>
      <c r="AH910">
        <v>1</v>
      </c>
      <c r="AI910" t="b">
        <v>0</v>
      </c>
      <c r="AJ910" t="b">
        <v>1</v>
      </c>
      <c r="AK910">
        <v>33</v>
      </c>
      <c r="AL910">
        <v>0</v>
      </c>
      <c r="AM910" t="s">
        <v>965</v>
      </c>
    </row>
    <row r="911" spans="1:39" x14ac:dyDescent="0.25">
      <c r="A911" t="s">
        <v>955</v>
      </c>
      <c r="B911" t="s">
        <v>956</v>
      </c>
      <c r="C911">
        <v>507</v>
      </c>
      <c r="D911">
        <v>1</v>
      </c>
      <c r="E911" t="s">
        <v>194</v>
      </c>
      <c r="F911" t="s">
        <v>102</v>
      </c>
      <c r="G911" t="b">
        <v>1</v>
      </c>
      <c r="H911" t="b">
        <v>0</v>
      </c>
      <c r="I911" t="b">
        <v>0</v>
      </c>
      <c r="J911" t="b">
        <v>0</v>
      </c>
      <c r="K911" t="b">
        <v>0</v>
      </c>
      <c r="L911" t="b">
        <v>0</v>
      </c>
      <c r="M911" t="b">
        <v>0</v>
      </c>
      <c r="N911" t="b">
        <v>1</v>
      </c>
      <c r="O911" t="b">
        <v>1</v>
      </c>
      <c r="P911">
        <v>0</v>
      </c>
      <c r="Q911" t="b">
        <v>1</v>
      </c>
      <c r="R911" t="b">
        <v>0</v>
      </c>
      <c r="S911" t="b">
        <v>0</v>
      </c>
      <c r="T911" t="b">
        <v>0</v>
      </c>
      <c r="U911" t="b">
        <v>0</v>
      </c>
      <c r="V911" t="b">
        <v>1</v>
      </c>
      <c r="W911" t="b">
        <v>1</v>
      </c>
      <c r="X911" t="b">
        <v>1</v>
      </c>
      <c r="Y911" t="b">
        <v>0</v>
      </c>
      <c r="Z911" t="b">
        <v>0</v>
      </c>
      <c r="AA911" t="b">
        <v>0</v>
      </c>
      <c r="AB911" t="b">
        <v>0</v>
      </c>
      <c r="AC911" t="b">
        <v>0</v>
      </c>
      <c r="AD911" t="b">
        <v>1</v>
      </c>
      <c r="AE911" t="b">
        <v>0</v>
      </c>
      <c r="AF911" t="b">
        <v>0</v>
      </c>
      <c r="AG911" t="b">
        <v>1</v>
      </c>
      <c r="AH911">
        <v>3</v>
      </c>
      <c r="AI911" t="b">
        <v>0</v>
      </c>
      <c r="AJ911" t="b">
        <v>0</v>
      </c>
      <c r="AK911">
        <v>404</v>
      </c>
      <c r="AL911">
        <v>1</v>
      </c>
      <c r="AM911" t="s">
        <v>966</v>
      </c>
    </row>
    <row r="912" spans="1:39" x14ac:dyDescent="0.25">
      <c r="A912" t="s">
        <v>955</v>
      </c>
      <c r="B912" t="s">
        <v>956</v>
      </c>
      <c r="C912">
        <v>280</v>
      </c>
      <c r="D912">
        <v>0</v>
      </c>
      <c r="E912" t="s">
        <v>419</v>
      </c>
      <c r="F912" t="s">
        <v>102</v>
      </c>
      <c r="G912" t="b">
        <v>1</v>
      </c>
      <c r="H912" t="b">
        <v>0</v>
      </c>
      <c r="I912" t="b">
        <v>0</v>
      </c>
      <c r="J912" t="b">
        <v>0</v>
      </c>
      <c r="K912" t="b">
        <v>0</v>
      </c>
      <c r="L912" t="b">
        <v>0</v>
      </c>
      <c r="M912" t="b">
        <v>0</v>
      </c>
      <c r="N912" t="b">
        <v>1</v>
      </c>
      <c r="O912" t="b">
        <v>1</v>
      </c>
      <c r="P912">
        <v>2</v>
      </c>
      <c r="Q912" t="b">
        <v>1</v>
      </c>
      <c r="R912" t="b">
        <v>0</v>
      </c>
      <c r="S912" t="b">
        <v>0</v>
      </c>
      <c r="T912" t="b">
        <v>0</v>
      </c>
      <c r="U912" t="b">
        <v>0</v>
      </c>
      <c r="V912" t="b">
        <v>1</v>
      </c>
      <c r="W912" t="b">
        <v>1</v>
      </c>
      <c r="X912" t="b">
        <v>1</v>
      </c>
      <c r="Y912" t="b">
        <v>0</v>
      </c>
      <c r="Z912" t="b">
        <v>0</v>
      </c>
      <c r="AA912" t="b">
        <v>0</v>
      </c>
      <c r="AB912" t="b">
        <v>0</v>
      </c>
      <c r="AC912" t="b">
        <v>0</v>
      </c>
      <c r="AD912" t="b">
        <v>0</v>
      </c>
      <c r="AE912" t="b">
        <v>0</v>
      </c>
      <c r="AF912" t="b">
        <v>0</v>
      </c>
      <c r="AG912" t="b">
        <v>0</v>
      </c>
      <c r="AH912">
        <v>3</v>
      </c>
      <c r="AI912" t="b">
        <v>0</v>
      </c>
      <c r="AJ912" t="b">
        <v>0</v>
      </c>
      <c r="AK912">
        <v>128</v>
      </c>
      <c r="AL912">
        <v>1</v>
      </c>
      <c r="AM912" t="s">
        <v>960</v>
      </c>
    </row>
    <row r="913" spans="1:39" x14ac:dyDescent="0.25">
      <c r="A913" t="s">
        <v>955</v>
      </c>
      <c r="B913" t="s">
        <v>956</v>
      </c>
      <c r="C913">
        <v>497</v>
      </c>
      <c r="D913">
        <v>0</v>
      </c>
      <c r="E913" t="s">
        <v>419</v>
      </c>
      <c r="F913" t="s">
        <v>102</v>
      </c>
      <c r="G913" t="b">
        <v>1</v>
      </c>
      <c r="H913" t="b">
        <v>0</v>
      </c>
      <c r="I913" t="b">
        <v>0</v>
      </c>
      <c r="J913" t="b">
        <v>0</v>
      </c>
      <c r="K913" t="b">
        <v>0</v>
      </c>
      <c r="L913" t="b">
        <v>0</v>
      </c>
      <c r="M913" t="b">
        <v>0</v>
      </c>
      <c r="N913" t="b">
        <v>1</v>
      </c>
      <c r="O913" t="b">
        <v>1</v>
      </c>
      <c r="P913">
        <v>2</v>
      </c>
      <c r="Q913" t="b">
        <v>1</v>
      </c>
      <c r="R913" t="b">
        <v>0</v>
      </c>
      <c r="S913" t="b">
        <v>0</v>
      </c>
      <c r="T913" t="b">
        <v>0</v>
      </c>
      <c r="U913" t="b">
        <v>0</v>
      </c>
      <c r="V913" t="b">
        <v>1</v>
      </c>
      <c r="W913" t="b">
        <v>1</v>
      </c>
      <c r="X913" t="b">
        <v>1</v>
      </c>
      <c r="Y913" t="b">
        <v>0</v>
      </c>
      <c r="Z913" t="b">
        <v>0</v>
      </c>
      <c r="AA913" t="b">
        <v>0</v>
      </c>
      <c r="AB913" t="b">
        <v>0</v>
      </c>
      <c r="AC913" t="b">
        <v>0</v>
      </c>
      <c r="AD913" t="b">
        <v>0</v>
      </c>
      <c r="AE913" t="b">
        <v>0</v>
      </c>
      <c r="AF913" t="b">
        <v>0</v>
      </c>
      <c r="AG913" t="b">
        <v>0</v>
      </c>
      <c r="AH913">
        <v>3</v>
      </c>
      <c r="AI913" t="b">
        <v>0</v>
      </c>
      <c r="AJ913" t="b">
        <v>0</v>
      </c>
      <c r="AK913">
        <v>121</v>
      </c>
      <c r="AL913">
        <v>1</v>
      </c>
      <c r="AM913" t="s">
        <v>967</v>
      </c>
    </row>
    <row r="914" spans="1:39" x14ac:dyDescent="0.25">
      <c r="A914" t="s">
        <v>955</v>
      </c>
      <c r="B914" t="s">
        <v>956</v>
      </c>
      <c r="C914">
        <v>432</v>
      </c>
      <c r="D914">
        <v>0</v>
      </c>
      <c r="E914" t="s">
        <v>162</v>
      </c>
      <c r="F914" t="s">
        <v>101</v>
      </c>
      <c r="G914" t="b">
        <v>1</v>
      </c>
      <c r="H914" t="b">
        <v>0</v>
      </c>
      <c r="I914" t="b">
        <v>0</v>
      </c>
      <c r="J914" t="b">
        <v>0</v>
      </c>
      <c r="K914" t="b">
        <v>0</v>
      </c>
      <c r="L914" t="b">
        <v>0</v>
      </c>
      <c r="M914" t="b">
        <v>0</v>
      </c>
      <c r="N914" t="b">
        <v>1</v>
      </c>
      <c r="O914" t="b">
        <v>1</v>
      </c>
      <c r="P914">
        <v>0</v>
      </c>
      <c r="Q914" t="b">
        <v>0</v>
      </c>
      <c r="R914" t="b">
        <v>0</v>
      </c>
      <c r="S914" t="b">
        <v>0</v>
      </c>
      <c r="T914" t="b">
        <v>0</v>
      </c>
      <c r="U914" t="b">
        <v>0</v>
      </c>
      <c r="V914" t="b">
        <v>0</v>
      </c>
      <c r="W914" t="b">
        <v>0</v>
      </c>
      <c r="X914" t="b">
        <v>0</v>
      </c>
      <c r="Y914" t="b">
        <v>0</v>
      </c>
      <c r="Z914" t="b">
        <v>0</v>
      </c>
      <c r="AA914" t="b">
        <v>0</v>
      </c>
      <c r="AB914" t="b">
        <v>0</v>
      </c>
      <c r="AC914" t="b">
        <v>0</v>
      </c>
      <c r="AD914" t="b">
        <v>0</v>
      </c>
      <c r="AE914" t="b">
        <v>0</v>
      </c>
      <c r="AF914" t="b">
        <v>0</v>
      </c>
      <c r="AG914" t="b">
        <v>1</v>
      </c>
      <c r="AH914">
        <v>2</v>
      </c>
      <c r="AI914" t="b">
        <v>0</v>
      </c>
      <c r="AJ914" t="b">
        <v>0</v>
      </c>
      <c r="AK914">
        <v>358</v>
      </c>
      <c r="AL914">
        <v>1</v>
      </c>
      <c r="AM914" t="s">
        <v>968</v>
      </c>
    </row>
    <row r="915" spans="1:39" x14ac:dyDescent="0.25">
      <c r="A915" t="s">
        <v>955</v>
      </c>
      <c r="B915" t="s">
        <v>956</v>
      </c>
      <c r="C915">
        <v>369</v>
      </c>
      <c r="D915">
        <v>0</v>
      </c>
      <c r="E915" t="s">
        <v>162</v>
      </c>
      <c r="F915" t="s">
        <v>101</v>
      </c>
      <c r="G915" t="b">
        <v>1</v>
      </c>
      <c r="H915" t="b">
        <v>0</v>
      </c>
      <c r="I915" t="b">
        <v>0</v>
      </c>
      <c r="J915" t="b">
        <v>0</v>
      </c>
      <c r="K915" t="b">
        <v>0</v>
      </c>
      <c r="L915" t="b">
        <v>0</v>
      </c>
      <c r="M915" t="b">
        <v>0</v>
      </c>
      <c r="N915" t="b">
        <v>1</v>
      </c>
      <c r="O915" t="b">
        <v>1</v>
      </c>
      <c r="P915">
        <v>0</v>
      </c>
      <c r="Q915" t="b">
        <v>0</v>
      </c>
      <c r="R915" t="b">
        <v>0</v>
      </c>
      <c r="S915" t="b">
        <v>0</v>
      </c>
      <c r="T915" t="b">
        <v>0</v>
      </c>
      <c r="U915" t="b">
        <v>0</v>
      </c>
      <c r="V915" t="b">
        <v>0</v>
      </c>
      <c r="W915" t="b">
        <v>0</v>
      </c>
      <c r="X915" t="b">
        <v>0</v>
      </c>
      <c r="Y915" t="b">
        <v>0</v>
      </c>
      <c r="Z915" t="b">
        <v>0</v>
      </c>
      <c r="AA915" t="b">
        <v>0</v>
      </c>
      <c r="AB915" t="b">
        <v>0</v>
      </c>
      <c r="AC915" t="b">
        <v>0</v>
      </c>
      <c r="AD915" t="b">
        <v>0</v>
      </c>
      <c r="AE915" t="b">
        <v>0</v>
      </c>
      <c r="AF915" t="b">
        <v>0</v>
      </c>
      <c r="AG915" t="b">
        <v>1</v>
      </c>
      <c r="AH915">
        <v>3</v>
      </c>
      <c r="AI915" t="b">
        <v>0</v>
      </c>
      <c r="AJ915" t="b">
        <v>0</v>
      </c>
      <c r="AK915">
        <v>2298</v>
      </c>
      <c r="AL915">
        <v>1</v>
      </c>
      <c r="AM915" t="s">
        <v>171</v>
      </c>
    </row>
    <row r="916" spans="1:39" x14ac:dyDescent="0.25">
      <c r="A916" t="s">
        <v>955</v>
      </c>
      <c r="B916" t="s">
        <v>956</v>
      </c>
      <c r="C916">
        <v>284</v>
      </c>
      <c r="D916">
        <v>0</v>
      </c>
      <c r="E916" t="s">
        <v>162</v>
      </c>
      <c r="F916" t="s">
        <v>101</v>
      </c>
      <c r="G916" t="b">
        <v>1</v>
      </c>
      <c r="H916" t="b">
        <v>0</v>
      </c>
      <c r="I916" t="b">
        <v>0</v>
      </c>
      <c r="J916" t="b">
        <v>0</v>
      </c>
      <c r="K916" t="b">
        <v>0</v>
      </c>
      <c r="L916" t="b">
        <v>0</v>
      </c>
      <c r="M916" t="b">
        <v>0</v>
      </c>
      <c r="N916" t="b">
        <v>1</v>
      </c>
      <c r="O916" t="b">
        <v>1</v>
      </c>
      <c r="P916">
        <v>0</v>
      </c>
      <c r="Q916" t="b">
        <v>0</v>
      </c>
      <c r="R916" t="b">
        <v>0</v>
      </c>
      <c r="S916" t="b">
        <v>0</v>
      </c>
      <c r="T916" t="b">
        <v>0</v>
      </c>
      <c r="U916" t="b">
        <v>0</v>
      </c>
      <c r="V916" t="b">
        <v>0</v>
      </c>
      <c r="W916" t="b">
        <v>0</v>
      </c>
      <c r="X916" t="b">
        <v>0</v>
      </c>
      <c r="Y916" t="b">
        <v>0</v>
      </c>
      <c r="Z916" t="b">
        <v>0</v>
      </c>
      <c r="AA916" t="b">
        <v>0</v>
      </c>
      <c r="AB916" t="b">
        <v>0</v>
      </c>
      <c r="AC916" t="b">
        <v>0</v>
      </c>
      <c r="AD916" t="b">
        <v>0</v>
      </c>
      <c r="AE916" t="b">
        <v>0</v>
      </c>
      <c r="AF916" t="b">
        <v>0</v>
      </c>
      <c r="AG916" t="b">
        <v>1</v>
      </c>
      <c r="AH916">
        <v>3</v>
      </c>
      <c r="AI916" t="b">
        <v>0</v>
      </c>
      <c r="AJ916" t="b">
        <v>0</v>
      </c>
      <c r="AK916">
        <v>882</v>
      </c>
      <c r="AL916">
        <v>1</v>
      </c>
      <c r="AM916" t="s">
        <v>969</v>
      </c>
    </row>
    <row r="917" spans="1:39" x14ac:dyDescent="0.25">
      <c r="A917" t="s">
        <v>955</v>
      </c>
      <c r="B917" t="s">
        <v>956</v>
      </c>
      <c r="C917">
        <v>512</v>
      </c>
      <c r="D917">
        <v>0</v>
      </c>
      <c r="E917" t="s">
        <v>162</v>
      </c>
      <c r="F917" t="s">
        <v>101</v>
      </c>
      <c r="G917" t="b">
        <v>1</v>
      </c>
      <c r="H917" t="b">
        <v>0</v>
      </c>
      <c r="I917" t="b">
        <v>0</v>
      </c>
      <c r="J917" t="b">
        <v>0</v>
      </c>
      <c r="K917" t="b">
        <v>0</v>
      </c>
      <c r="L917" t="b">
        <v>0</v>
      </c>
      <c r="M917" t="b">
        <v>0</v>
      </c>
      <c r="N917" t="b">
        <v>1</v>
      </c>
      <c r="O917" t="b">
        <v>1</v>
      </c>
      <c r="P917">
        <v>0</v>
      </c>
      <c r="Q917" t="b">
        <v>0</v>
      </c>
      <c r="R917" t="b">
        <v>0</v>
      </c>
      <c r="S917" t="b">
        <v>0</v>
      </c>
      <c r="T917" t="b">
        <v>0</v>
      </c>
      <c r="U917" t="b">
        <v>0</v>
      </c>
      <c r="V917" t="b">
        <v>0</v>
      </c>
      <c r="W917" t="b">
        <v>0</v>
      </c>
      <c r="X917" t="b">
        <v>0</v>
      </c>
      <c r="Y917" t="b">
        <v>0</v>
      </c>
      <c r="Z917" t="b">
        <v>0</v>
      </c>
      <c r="AA917" t="b">
        <v>0</v>
      </c>
      <c r="AB917" t="b">
        <v>0</v>
      </c>
      <c r="AC917" t="b">
        <v>0</v>
      </c>
      <c r="AD917" t="b">
        <v>0</v>
      </c>
      <c r="AE917" t="b">
        <v>0</v>
      </c>
      <c r="AF917" t="b">
        <v>0</v>
      </c>
      <c r="AG917" t="b">
        <v>1</v>
      </c>
      <c r="AH917">
        <v>3</v>
      </c>
      <c r="AI917" t="b">
        <v>0</v>
      </c>
      <c r="AJ917" t="b">
        <v>0</v>
      </c>
      <c r="AK917">
        <v>533</v>
      </c>
      <c r="AL917">
        <v>1</v>
      </c>
      <c r="AM917" t="s">
        <v>970</v>
      </c>
    </row>
    <row r="918" spans="1:39" x14ac:dyDescent="0.25">
      <c r="A918" t="s">
        <v>955</v>
      </c>
      <c r="B918" t="s">
        <v>956</v>
      </c>
      <c r="C918">
        <v>498</v>
      </c>
      <c r="D918">
        <v>0</v>
      </c>
      <c r="E918" t="s">
        <v>162</v>
      </c>
      <c r="F918" t="s">
        <v>101</v>
      </c>
      <c r="G918" t="b">
        <v>1</v>
      </c>
      <c r="H918" t="b">
        <v>0</v>
      </c>
      <c r="I918" t="b">
        <v>0</v>
      </c>
      <c r="J918" t="b">
        <v>0</v>
      </c>
      <c r="K918" t="b">
        <v>0</v>
      </c>
      <c r="L918" t="b">
        <v>0</v>
      </c>
      <c r="M918" t="b">
        <v>0</v>
      </c>
      <c r="N918" t="b">
        <v>1</v>
      </c>
      <c r="O918" t="b">
        <v>1</v>
      </c>
      <c r="P918">
        <v>0</v>
      </c>
      <c r="Q918" t="b">
        <v>0</v>
      </c>
      <c r="R918" t="b">
        <v>0</v>
      </c>
      <c r="S918" t="b">
        <v>0</v>
      </c>
      <c r="T918" t="b">
        <v>0</v>
      </c>
      <c r="U918" t="b">
        <v>0</v>
      </c>
      <c r="V918" t="b">
        <v>0</v>
      </c>
      <c r="W918" t="b">
        <v>0</v>
      </c>
      <c r="X918" t="b">
        <v>0</v>
      </c>
      <c r="Y918" t="b">
        <v>0</v>
      </c>
      <c r="Z918" t="b">
        <v>0</v>
      </c>
      <c r="AA918" t="b">
        <v>0</v>
      </c>
      <c r="AB918" t="b">
        <v>0</v>
      </c>
      <c r="AC918" t="b">
        <v>0</v>
      </c>
      <c r="AD918" t="b">
        <v>0</v>
      </c>
      <c r="AE918" t="b">
        <v>0</v>
      </c>
      <c r="AF918" t="b">
        <v>0</v>
      </c>
      <c r="AG918" t="b">
        <v>1</v>
      </c>
      <c r="AH918">
        <v>2</v>
      </c>
      <c r="AI918" t="b">
        <v>0</v>
      </c>
      <c r="AJ918" t="b">
        <v>0</v>
      </c>
      <c r="AK918">
        <v>129</v>
      </c>
      <c r="AL918">
        <v>1</v>
      </c>
      <c r="AM918" t="s">
        <v>971</v>
      </c>
    </row>
    <row r="919" spans="1:39" x14ac:dyDescent="0.25">
      <c r="A919" t="s">
        <v>955</v>
      </c>
      <c r="B919" t="s">
        <v>956</v>
      </c>
      <c r="C919">
        <v>12</v>
      </c>
      <c r="D919">
        <v>0</v>
      </c>
      <c r="E919" t="s">
        <v>169</v>
      </c>
      <c r="F919" t="s">
        <v>101</v>
      </c>
      <c r="G919" t="b">
        <v>0</v>
      </c>
      <c r="H919" t="b">
        <v>0</v>
      </c>
      <c r="I919" t="b">
        <v>0</v>
      </c>
      <c r="J919" t="b">
        <v>0</v>
      </c>
      <c r="K919" t="b">
        <v>0</v>
      </c>
      <c r="L919" t="b">
        <v>0</v>
      </c>
      <c r="M919" t="b">
        <v>0</v>
      </c>
      <c r="N919" t="b">
        <v>0</v>
      </c>
      <c r="O919" t="b">
        <v>0</v>
      </c>
      <c r="P919">
        <v>0</v>
      </c>
      <c r="Q919" t="b">
        <v>0</v>
      </c>
      <c r="R919" t="b">
        <v>0</v>
      </c>
      <c r="S919" t="b">
        <v>0</v>
      </c>
      <c r="T919" t="b">
        <v>0</v>
      </c>
      <c r="U919" t="b">
        <v>0</v>
      </c>
      <c r="V919" t="b">
        <v>0</v>
      </c>
      <c r="W919" t="b">
        <v>0</v>
      </c>
      <c r="X919" t="b">
        <v>0</v>
      </c>
      <c r="Y919" t="b">
        <v>0</v>
      </c>
      <c r="Z919" t="b">
        <v>0</v>
      </c>
      <c r="AA919" t="b">
        <v>0</v>
      </c>
      <c r="AB919" t="b">
        <v>0</v>
      </c>
      <c r="AC919" t="b">
        <v>0</v>
      </c>
      <c r="AD919" t="b">
        <v>0</v>
      </c>
      <c r="AE919" t="b">
        <v>0</v>
      </c>
      <c r="AF919" t="b">
        <v>1</v>
      </c>
      <c r="AG919" t="b">
        <v>0</v>
      </c>
      <c r="AH919">
        <v>0</v>
      </c>
      <c r="AI919" t="b">
        <v>0</v>
      </c>
      <c r="AJ919" t="b">
        <v>1</v>
      </c>
      <c r="AK919">
        <v>27</v>
      </c>
      <c r="AL919">
        <v>0</v>
      </c>
      <c r="AM919" t="s">
        <v>176</v>
      </c>
    </row>
    <row r="920" spans="1:39" x14ac:dyDescent="0.25">
      <c r="A920" t="s">
        <v>955</v>
      </c>
      <c r="B920" t="s">
        <v>956</v>
      </c>
      <c r="C920">
        <v>86</v>
      </c>
      <c r="D920">
        <v>0</v>
      </c>
      <c r="E920" t="s">
        <v>183</v>
      </c>
      <c r="F920" t="s">
        <v>101</v>
      </c>
      <c r="G920" t="b">
        <v>1</v>
      </c>
      <c r="H920" t="b">
        <v>0</v>
      </c>
      <c r="I920" t="b">
        <v>0</v>
      </c>
      <c r="J920" t="b">
        <v>0</v>
      </c>
      <c r="K920" t="b">
        <v>0</v>
      </c>
      <c r="L920" t="b">
        <v>0</v>
      </c>
      <c r="M920" t="b">
        <v>0</v>
      </c>
      <c r="N920" t="b">
        <v>0</v>
      </c>
      <c r="O920" t="b">
        <v>1</v>
      </c>
      <c r="P920">
        <v>0</v>
      </c>
      <c r="Q920" t="b">
        <v>0</v>
      </c>
      <c r="R920" t="b">
        <v>0</v>
      </c>
      <c r="S920" t="b">
        <v>0</v>
      </c>
      <c r="T920" t="b">
        <v>0</v>
      </c>
      <c r="U920" t="b">
        <v>0</v>
      </c>
      <c r="V920" t="b">
        <v>0</v>
      </c>
      <c r="W920" t="b">
        <v>0</v>
      </c>
      <c r="X920" t="b">
        <v>0</v>
      </c>
      <c r="Y920" t="b">
        <v>0</v>
      </c>
      <c r="Z920" t="b">
        <v>0</v>
      </c>
      <c r="AA920" t="b">
        <v>0</v>
      </c>
      <c r="AB920" t="b">
        <v>0</v>
      </c>
      <c r="AC920" t="b">
        <v>0</v>
      </c>
      <c r="AD920" t="b">
        <v>0</v>
      </c>
      <c r="AE920" t="b">
        <v>0</v>
      </c>
      <c r="AF920" t="b">
        <v>0</v>
      </c>
      <c r="AG920" t="b">
        <v>0</v>
      </c>
      <c r="AH920">
        <v>0</v>
      </c>
      <c r="AI920" t="b">
        <v>0</v>
      </c>
      <c r="AJ920" t="b">
        <v>0</v>
      </c>
      <c r="AK920">
        <v>141</v>
      </c>
      <c r="AL920">
        <v>0</v>
      </c>
      <c r="AM920" t="s">
        <v>972</v>
      </c>
    </row>
    <row r="921" spans="1:39" x14ac:dyDescent="0.25">
      <c r="A921" t="s">
        <v>955</v>
      </c>
      <c r="B921" t="s">
        <v>956</v>
      </c>
      <c r="C921">
        <v>569</v>
      </c>
      <c r="D921">
        <v>0</v>
      </c>
      <c r="E921" t="s">
        <v>162</v>
      </c>
      <c r="F921" t="s">
        <v>101</v>
      </c>
      <c r="G921" t="b">
        <v>1</v>
      </c>
      <c r="H921" t="b">
        <v>0</v>
      </c>
      <c r="I921" t="b">
        <v>0</v>
      </c>
      <c r="J921" t="b">
        <v>0</v>
      </c>
      <c r="K921" t="b">
        <v>0</v>
      </c>
      <c r="L921" t="b">
        <v>0</v>
      </c>
      <c r="M921" t="b">
        <v>0</v>
      </c>
      <c r="N921" t="b">
        <v>1</v>
      </c>
      <c r="O921" t="b">
        <v>1</v>
      </c>
      <c r="P921">
        <v>0</v>
      </c>
      <c r="Q921" t="b">
        <v>0</v>
      </c>
      <c r="R921" t="b">
        <v>0</v>
      </c>
      <c r="S921" t="b">
        <v>0</v>
      </c>
      <c r="T921" t="b">
        <v>0</v>
      </c>
      <c r="U921" t="b">
        <v>0</v>
      </c>
      <c r="V921" t="b">
        <v>0</v>
      </c>
      <c r="W921" t="b">
        <v>0</v>
      </c>
      <c r="X921" t="b">
        <v>0</v>
      </c>
      <c r="Y921" t="b">
        <v>0</v>
      </c>
      <c r="Z921" t="b">
        <v>0</v>
      </c>
      <c r="AA921" t="b">
        <v>0</v>
      </c>
      <c r="AB921" t="b">
        <v>0</v>
      </c>
      <c r="AC921" t="b">
        <v>0</v>
      </c>
      <c r="AD921" t="b">
        <v>0</v>
      </c>
      <c r="AE921" t="b">
        <v>0</v>
      </c>
      <c r="AF921" t="b">
        <v>0</v>
      </c>
      <c r="AG921" t="b">
        <v>1</v>
      </c>
      <c r="AH921">
        <v>3</v>
      </c>
      <c r="AI921" t="b">
        <v>0</v>
      </c>
      <c r="AJ921" t="b">
        <v>0</v>
      </c>
      <c r="AK921">
        <v>119</v>
      </c>
      <c r="AL921">
        <v>1</v>
      </c>
      <c r="AM921" t="s">
        <v>176</v>
      </c>
    </row>
    <row r="922" spans="1:39" x14ac:dyDescent="0.25">
      <c r="A922" t="s">
        <v>955</v>
      </c>
      <c r="B922" t="s">
        <v>956</v>
      </c>
      <c r="C922">
        <v>499</v>
      </c>
      <c r="D922">
        <v>0</v>
      </c>
      <c r="E922" t="s">
        <v>160</v>
      </c>
      <c r="F922" t="s">
        <v>101</v>
      </c>
      <c r="G922" t="b">
        <v>0</v>
      </c>
      <c r="H922" t="b">
        <v>0</v>
      </c>
      <c r="I922" t="b">
        <v>0</v>
      </c>
      <c r="J922" t="b">
        <v>0</v>
      </c>
      <c r="K922" t="b">
        <v>0</v>
      </c>
      <c r="L922" t="b">
        <v>0</v>
      </c>
      <c r="M922" t="b">
        <v>0</v>
      </c>
      <c r="N922" t="b">
        <v>0</v>
      </c>
      <c r="O922" t="b">
        <v>1</v>
      </c>
      <c r="P922">
        <v>0</v>
      </c>
      <c r="Q922" t="b">
        <v>0</v>
      </c>
      <c r="R922" t="b">
        <v>0</v>
      </c>
      <c r="S922" t="b">
        <v>0</v>
      </c>
      <c r="T922" t="b">
        <v>0</v>
      </c>
      <c r="U922" t="b">
        <v>0</v>
      </c>
      <c r="V922" t="b">
        <v>0</v>
      </c>
      <c r="W922" t="b">
        <v>0</v>
      </c>
      <c r="X922" t="b">
        <v>0</v>
      </c>
      <c r="Y922" t="b">
        <v>0</v>
      </c>
      <c r="Z922" t="b">
        <v>0</v>
      </c>
      <c r="AA922" t="b">
        <v>0</v>
      </c>
      <c r="AB922" t="b">
        <v>0</v>
      </c>
      <c r="AC922" t="b">
        <v>0</v>
      </c>
      <c r="AD922" t="b">
        <v>0</v>
      </c>
      <c r="AE922" t="b">
        <v>0</v>
      </c>
      <c r="AF922" t="b">
        <v>0</v>
      </c>
      <c r="AG922" t="b">
        <v>0</v>
      </c>
      <c r="AH922">
        <v>0</v>
      </c>
      <c r="AI922" t="b">
        <v>0</v>
      </c>
      <c r="AJ922" t="b">
        <v>1</v>
      </c>
      <c r="AK922">
        <v>133</v>
      </c>
      <c r="AL922">
        <v>0</v>
      </c>
      <c r="AM922" t="s">
        <v>973</v>
      </c>
    </row>
    <row r="923" spans="1:39" x14ac:dyDescent="0.25">
      <c r="A923" t="s">
        <v>955</v>
      </c>
      <c r="B923" t="s">
        <v>956</v>
      </c>
      <c r="C923">
        <v>168</v>
      </c>
      <c r="D923">
        <v>0</v>
      </c>
      <c r="E923" t="s">
        <v>974</v>
      </c>
      <c r="F923" t="s">
        <v>101</v>
      </c>
      <c r="G923" t="b">
        <v>0</v>
      </c>
      <c r="H923" t="b">
        <v>0</v>
      </c>
      <c r="I923" t="b">
        <v>0</v>
      </c>
      <c r="J923" t="b">
        <v>0</v>
      </c>
      <c r="K923" t="b">
        <v>0</v>
      </c>
      <c r="L923" t="b">
        <v>0</v>
      </c>
      <c r="M923" t="b">
        <v>1</v>
      </c>
      <c r="N923" t="b">
        <v>0</v>
      </c>
      <c r="O923" t="b">
        <v>0</v>
      </c>
      <c r="P923">
        <v>0</v>
      </c>
      <c r="Q923" t="b">
        <v>0</v>
      </c>
      <c r="R923" t="b">
        <v>0</v>
      </c>
      <c r="S923" t="b">
        <v>0</v>
      </c>
      <c r="T923" t="b">
        <v>0</v>
      </c>
      <c r="U923" t="b">
        <v>0</v>
      </c>
      <c r="V923" t="b">
        <v>0</v>
      </c>
      <c r="W923" t="b">
        <v>0</v>
      </c>
      <c r="X923" t="b">
        <v>0</v>
      </c>
      <c r="Y923" t="b">
        <v>0</v>
      </c>
      <c r="Z923" t="b">
        <v>0</v>
      </c>
      <c r="AA923" t="b">
        <v>0</v>
      </c>
      <c r="AB923" t="b">
        <v>0</v>
      </c>
      <c r="AC923" t="b">
        <v>0</v>
      </c>
      <c r="AD923" t="b">
        <v>0</v>
      </c>
      <c r="AE923" t="b">
        <v>0</v>
      </c>
      <c r="AF923" t="b">
        <v>1</v>
      </c>
      <c r="AG923" t="b">
        <v>0</v>
      </c>
      <c r="AH923">
        <v>0</v>
      </c>
      <c r="AI923" t="b">
        <v>0</v>
      </c>
      <c r="AJ923" t="b">
        <v>1</v>
      </c>
      <c r="AK923">
        <v>85</v>
      </c>
      <c r="AL923">
        <v>0</v>
      </c>
      <c r="AM923" t="s">
        <v>975</v>
      </c>
    </row>
    <row r="924" spans="1:39" x14ac:dyDescent="0.25">
      <c r="A924" t="s">
        <v>955</v>
      </c>
      <c r="B924" t="s">
        <v>956</v>
      </c>
      <c r="C924">
        <v>81</v>
      </c>
      <c r="D924">
        <v>0</v>
      </c>
      <c r="E924" t="s">
        <v>397</v>
      </c>
      <c r="F924" t="s">
        <v>102</v>
      </c>
      <c r="G924" t="b">
        <v>0</v>
      </c>
      <c r="H924" t="b">
        <v>0</v>
      </c>
      <c r="I924" t="b">
        <v>0</v>
      </c>
      <c r="J924" t="b">
        <v>1</v>
      </c>
      <c r="K924" t="b">
        <v>1</v>
      </c>
      <c r="L924" t="b">
        <v>0</v>
      </c>
      <c r="M924" t="b">
        <v>0</v>
      </c>
      <c r="N924" t="b">
        <v>0</v>
      </c>
      <c r="O924" t="b">
        <v>0</v>
      </c>
      <c r="P924">
        <v>0</v>
      </c>
      <c r="Q924" t="b">
        <v>1</v>
      </c>
      <c r="R924" t="b">
        <v>0</v>
      </c>
      <c r="S924" t="b">
        <v>0</v>
      </c>
      <c r="T924" t="b">
        <v>0</v>
      </c>
      <c r="U924" t="b">
        <v>0</v>
      </c>
      <c r="V924" t="b">
        <v>1</v>
      </c>
      <c r="W924" t="b">
        <v>1</v>
      </c>
      <c r="X924" t="b">
        <v>1</v>
      </c>
      <c r="Y924" t="b">
        <v>0</v>
      </c>
      <c r="Z924" t="b">
        <v>0</v>
      </c>
      <c r="AA924" t="b">
        <v>0</v>
      </c>
      <c r="AB924" t="b">
        <v>0</v>
      </c>
      <c r="AC924" t="b">
        <v>0</v>
      </c>
      <c r="AD924" t="b">
        <v>0</v>
      </c>
      <c r="AE924" t="b">
        <v>0</v>
      </c>
      <c r="AF924" t="b">
        <v>0</v>
      </c>
      <c r="AG924" t="b">
        <v>1</v>
      </c>
      <c r="AH924">
        <v>3</v>
      </c>
      <c r="AI924" t="b">
        <v>0</v>
      </c>
      <c r="AJ924" t="b">
        <v>1</v>
      </c>
      <c r="AK924">
        <v>129</v>
      </c>
      <c r="AL924">
        <v>0</v>
      </c>
      <c r="AM924" t="s">
        <v>964</v>
      </c>
    </row>
    <row r="925" spans="1:39" x14ac:dyDescent="0.25">
      <c r="A925" t="s">
        <v>955</v>
      </c>
      <c r="B925" t="s">
        <v>956</v>
      </c>
      <c r="C925">
        <v>585</v>
      </c>
      <c r="D925">
        <v>0</v>
      </c>
      <c r="E925" t="s">
        <v>198</v>
      </c>
      <c r="F925" t="s">
        <v>102</v>
      </c>
      <c r="G925" t="b">
        <v>1</v>
      </c>
      <c r="H925" t="b">
        <v>0</v>
      </c>
      <c r="I925" t="b">
        <v>0</v>
      </c>
      <c r="J925" t="b">
        <v>0</v>
      </c>
      <c r="K925" t="b">
        <v>0</v>
      </c>
      <c r="L925" t="b">
        <v>0</v>
      </c>
      <c r="M925" t="b">
        <v>0</v>
      </c>
      <c r="N925" t="b">
        <v>1</v>
      </c>
      <c r="O925" t="b">
        <v>1</v>
      </c>
      <c r="P925">
        <v>0</v>
      </c>
      <c r="Q925" t="b">
        <v>1</v>
      </c>
      <c r="R925" t="b">
        <v>0</v>
      </c>
      <c r="S925" t="b">
        <v>0</v>
      </c>
      <c r="T925" t="b">
        <v>0</v>
      </c>
      <c r="U925" t="b">
        <v>0</v>
      </c>
      <c r="V925" t="b">
        <v>1</v>
      </c>
      <c r="W925" t="b">
        <v>1</v>
      </c>
      <c r="X925" t="b">
        <v>1</v>
      </c>
      <c r="Y925" t="b">
        <v>0</v>
      </c>
      <c r="Z925" t="b">
        <v>0</v>
      </c>
      <c r="AA925" t="b">
        <v>0</v>
      </c>
      <c r="AB925" t="b">
        <v>0</v>
      </c>
      <c r="AC925" t="b">
        <v>0</v>
      </c>
      <c r="AD925" t="b">
        <v>0</v>
      </c>
      <c r="AE925" t="b">
        <v>0</v>
      </c>
      <c r="AF925" t="b">
        <v>0</v>
      </c>
      <c r="AG925" t="b">
        <v>1</v>
      </c>
      <c r="AH925">
        <v>3</v>
      </c>
      <c r="AI925" t="b">
        <v>0</v>
      </c>
      <c r="AJ925" t="b">
        <v>0</v>
      </c>
      <c r="AK925">
        <v>131</v>
      </c>
      <c r="AL925">
        <v>1</v>
      </c>
      <c r="AM925" t="s">
        <v>976</v>
      </c>
    </row>
    <row r="926" spans="1:39" x14ac:dyDescent="0.25">
      <c r="A926" t="s">
        <v>955</v>
      </c>
      <c r="B926" t="s">
        <v>956</v>
      </c>
      <c r="C926">
        <v>79</v>
      </c>
      <c r="D926">
        <v>0</v>
      </c>
      <c r="E926" t="s">
        <v>173</v>
      </c>
      <c r="F926" t="s">
        <v>102</v>
      </c>
      <c r="G926" t="b">
        <v>0</v>
      </c>
      <c r="H926" t="b">
        <v>0</v>
      </c>
      <c r="I926" t="b">
        <v>0</v>
      </c>
      <c r="J926" t="b">
        <v>0</v>
      </c>
      <c r="K926" t="b">
        <v>0</v>
      </c>
      <c r="L926" t="b">
        <v>0</v>
      </c>
      <c r="M926" t="b">
        <v>0</v>
      </c>
      <c r="N926" t="b">
        <v>0</v>
      </c>
      <c r="O926" t="b">
        <v>1</v>
      </c>
      <c r="P926">
        <v>0</v>
      </c>
      <c r="Q926" t="b">
        <v>1</v>
      </c>
      <c r="R926" t="b">
        <v>0</v>
      </c>
      <c r="S926" t="b">
        <v>0</v>
      </c>
      <c r="T926" t="b">
        <v>0</v>
      </c>
      <c r="U926" t="b">
        <v>0</v>
      </c>
      <c r="V926" t="b">
        <v>1</v>
      </c>
      <c r="W926" t="b">
        <v>1</v>
      </c>
      <c r="X926" t="b">
        <v>1</v>
      </c>
      <c r="Y926" t="b">
        <v>0</v>
      </c>
      <c r="Z926" t="b">
        <v>0</v>
      </c>
      <c r="AA926" t="b">
        <v>0</v>
      </c>
      <c r="AB926" t="b">
        <v>0</v>
      </c>
      <c r="AC926" t="b">
        <v>0</v>
      </c>
      <c r="AD926" t="b">
        <v>0</v>
      </c>
      <c r="AE926" t="b">
        <v>0</v>
      </c>
      <c r="AF926" t="b">
        <v>0</v>
      </c>
      <c r="AG926" t="b">
        <v>0</v>
      </c>
      <c r="AH926">
        <v>1</v>
      </c>
      <c r="AI926" t="b">
        <v>0</v>
      </c>
      <c r="AJ926" t="b">
        <v>1</v>
      </c>
      <c r="AK926">
        <v>90</v>
      </c>
      <c r="AL926">
        <v>0</v>
      </c>
      <c r="AM926" t="s">
        <v>977</v>
      </c>
    </row>
    <row r="927" spans="1:39" x14ac:dyDescent="0.25">
      <c r="A927" t="s">
        <v>955</v>
      </c>
      <c r="B927" t="s">
        <v>956</v>
      </c>
      <c r="C927">
        <v>435</v>
      </c>
      <c r="D927">
        <v>1</v>
      </c>
      <c r="E927" t="s">
        <v>203</v>
      </c>
      <c r="F927" t="s">
        <v>102</v>
      </c>
      <c r="G927" t="b">
        <v>1</v>
      </c>
      <c r="H927" t="b">
        <v>0</v>
      </c>
      <c r="I927" t="b">
        <v>0</v>
      </c>
      <c r="J927" t="b">
        <v>0</v>
      </c>
      <c r="K927" t="b">
        <v>0</v>
      </c>
      <c r="L927" t="b">
        <v>0</v>
      </c>
      <c r="M927" t="b">
        <v>0</v>
      </c>
      <c r="N927" t="b">
        <v>1</v>
      </c>
      <c r="O927" t="b">
        <v>1</v>
      </c>
      <c r="P927">
        <v>0</v>
      </c>
      <c r="Q927" t="b">
        <v>1</v>
      </c>
      <c r="R927" t="b">
        <v>0</v>
      </c>
      <c r="S927" t="b">
        <v>0</v>
      </c>
      <c r="T927" t="b">
        <v>0</v>
      </c>
      <c r="U927" t="b">
        <v>0</v>
      </c>
      <c r="V927" t="b">
        <v>1</v>
      </c>
      <c r="W927" t="b">
        <v>1</v>
      </c>
      <c r="X927" t="b">
        <v>1</v>
      </c>
      <c r="Y927" t="b">
        <v>0</v>
      </c>
      <c r="Z927" t="b">
        <v>0</v>
      </c>
      <c r="AA927" t="b">
        <v>0</v>
      </c>
      <c r="AB927" t="b">
        <v>0</v>
      </c>
      <c r="AC927" t="b">
        <v>0</v>
      </c>
      <c r="AD927" t="b">
        <v>1</v>
      </c>
      <c r="AE927" t="b">
        <v>0</v>
      </c>
      <c r="AF927" t="b">
        <v>0</v>
      </c>
      <c r="AG927" t="b">
        <v>1</v>
      </c>
      <c r="AH927">
        <v>3</v>
      </c>
      <c r="AI927" t="b">
        <v>0</v>
      </c>
      <c r="AJ927" t="b">
        <v>0</v>
      </c>
      <c r="AK927">
        <v>428</v>
      </c>
      <c r="AL927">
        <v>1</v>
      </c>
      <c r="AM927" t="s">
        <v>978</v>
      </c>
    </row>
    <row r="928" spans="1:39" x14ac:dyDescent="0.25">
      <c r="A928" t="s">
        <v>979</v>
      </c>
      <c r="B928" t="s">
        <v>980</v>
      </c>
      <c r="C928">
        <v>730</v>
      </c>
      <c r="D928">
        <v>0</v>
      </c>
      <c r="E928" t="s">
        <v>762</v>
      </c>
      <c r="F928" t="s">
        <v>102</v>
      </c>
      <c r="G928" t="b">
        <v>1</v>
      </c>
      <c r="H928" t="b">
        <v>0</v>
      </c>
      <c r="I928" t="b">
        <v>0</v>
      </c>
      <c r="J928" t="b">
        <v>0</v>
      </c>
      <c r="K928" t="b">
        <v>0</v>
      </c>
      <c r="L928" t="b">
        <v>0</v>
      </c>
      <c r="M928" t="b">
        <v>0</v>
      </c>
      <c r="N928" t="b">
        <v>0</v>
      </c>
      <c r="O928" t="b">
        <v>1</v>
      </c>
      <c r="P928">
        <v>3</v>
      </c>
      <c r="Q928" t="b">
        <v>0</v>
      </c>
      <c r="R928" t="b">
        <v>0</v>
      </c>
      <c r="S928" t="b">
        <v>0</v>
      </c>
      <c r="T928" t="b">
        <v>0</v>
      </c>
      <c r="U928" t="b">
        <v>0</v>
      </c>
      <c r="V928" t="b">
        <v>1</v>
      </c>
      <c r="W928" t="b">
        <v>1</v>
      </c>
      <c r="X928" t="b">
        <v>1</v>
      </c>
      <c r="Y928" t="b">
        <v>0</v>
      </c>
      <c r="Z928" t="b">
        <v>0</v>
      </c>
      <c r="AA928" t="b">
        <v>0</v>
      </c>
      <c r="AB928" t="b">
        <v>0</v>
      </c>
      <c r="AC928" t="b">
        <v>0</v>
      </c>
      <c r="AD928" t="b">
        <v>0</v>
      </c>
      <c r="AE928" t="b">
        <v>0</v>
      </c>
      <c r="AF928" t="b">
        <v>0</v>
      </c>
      <c r="AG928" t="b">
        <v>0</v>
      </c>
      <c r="AH928">
        <v>0</v>
      </c>
      <c r="AI928" t="b">
        <v>0</v>
      </c>
      <c r="AJ928" t="b">
        <v>0</v>
      </c>
      <c r="AK928">
        <v>262</v>
      </c>
      <c r="AL928">
        <v>0</v>
      </c>
      <c r="AM928" t="s">
        <v>981</v>
      </c>
    </row>
    <row r="929" spans="1:39" x14ac:dyDescent="0.25">
      <c r="A929" t="s">
        <v>979</v>
      </c>
      <c r="B929" t="s">
        <v>980</v>
      </c>
      <c r="C929">
        <v>1336</v>
      </c>
      <c r="D929">
        <v>0</v>
      </c>
      <c r="E929" t="s">
        <v>160</v>
      </c>
      <c r="F929" t="s">
        <v>101</v>
      </c>
      <c r="G929" t="b">
        <v>0</v>
      </c>
      <c r="H929" t="b">
        <v>0</v>
      </c>
      <c r="I929" t="b">
        <v>0</v>
      </c>
      <c r="J929" t="b">
        <v>0</v>
      </c>
      <c r="K929" t="b">
        <v>0</v>
      </c>
      <c r="L929" t="b">
        <v>0</v>
      </c>
      <c r="M929" t="b">
        <v>1</v>
      </c>
      <c r="N929" t="b">
        <v>0</v>
      </c>
      <c r="O929" t="b">
        <v>0</v>
      </c>
      <c r="P929">
        <v>0</v>
      </c>
      <c r="Q929" t="b">
        <v>0</v>
      </c>
      <c r="R929" t="b">
        <v>0</v>
      </c>
      <c r="S929" t="b">
        <v>0</v>
      </c>
      <c r="T929" t="b">
        <v>0</v>
      </c>
      <c r="U929" t="b">
        <v>0</v>
      </c>
      <c r="V929" t="b">
        <v>0</v>
      </c>
      <c r="W929" t="b">
        <v>0</v>
      </c>
      <c r="X929" t="b">
        <v>0</v>
      </c>
      <c r="Y929" t="b">
        <v>0</v>
      </c>
      <c r="Z929" t="b">
        <v>0</v>
      </c>
      <c r="AA929" t="b">
        <v>0</v>
      </c>
      <c r="AB929" t="b">
        <v>0</v>
      </c>
      <c r="AC929" t="b">
        <v>0</v>
      </c>
      <c r="AD929" t="b">
        <v>0</v>
      </c>
      <c r="AE929" t="b">
        <v>0</v>
      </c>
      <c r="AF929" t="b">
        <v>0</v>
      </c>
      <c r="AG929" t="b">
        <v>0</v>
      </c>
      <c r="AH929">
        <v>0</v>
      </c>
      <c r="AI929" t="b">
        <v>0</v>
      </c>
      <c r="AJ929" t="b">
        <v>1</v>
      </c>
      <c r="AK929">
        <v>180</v>
      </c>
      <c r="AL929">
        <v>0</v>
      </c>
      <c r="AM929" t="s">
        <v>982</v>
      </c>
    </row>
    <row r="930" spans="1:39" x14ac:dyDescent="0.25">
      <c r="A930" t="s">
        <v>979</v>
      </c>
      <c r="B930" t="s">
        <v>980</v>
      </c>
      <c r="C930">
        <v>597</v>
      </c>
      <c r="D930">
        <v>0</v>
      </c>
      <c r="E930" t="s">
        <v>488</v>
      </c>
      <c r="F930" t="s">
        <v>101</v>
      </c>
      <c r="G930" t="b">
        <v>0</v>
      </c>
      <c r="H930" t="b">
        <v>0</v>
      </c>
      <c r="I930" t="b">
        <v>0</v>
      </c>
      <c r="J930" t="b">
        <v>0</v>
      </c>
      <c r="K930" t="b">
        <v>0</v>
      </c>
      <c r="L930" t="b">
        <v>0</v>
      </c>
      <c r="M930" t="b">
        <v>1</v>
      </c>
      <c r="N930" t="b">
        <v>0</v>
      </c>
      <c r="O930" t="b">
        <v>1</v>
      </c>
      <c r="P930">
        <v>0</v>
      </c>
      <c r="Q930" t="b">
        <v>0</v>
      </c>
      <c r="R930" t="b">
        <v>0</v>
      </c>
      <c r="S930" t="b">
        <v>0</v>
      </c>
      <c r="T930" t="b">
        <v>0</v>
      </c>
      <c r="U930" t="b">
        <v>0</v>
      </c>
      <c r="V930" t="b">
        <v>0</v>
      </c>
      <c r="W930" t="b">
        <v>0</v>
      </c>
      <c r="X930" t="b">
        <v>0</v>
      </c>
      <c r="Y930" t="b">
        <v>0</v>
      </c>
      <c r="Z930" t="b">
        <v>0</v>
      </c>
      <c r="AA930" t="b">
        <v>0</v>
      </c>
      <c r="AB930" t="b">
        <v>0</v>
      </c>
      <c r="AC930" t="b">
        <v>0</v>
      </c>
      <c r="AD930" t="b">
        <v>0</v>
      </c>
      <c r="AE930" t="b">
        <v>0</v>
      </c>
      <c r="AF930" t="b">
        <v>0</v>
      </c>
      <c r="AG930" t="b">
        <v>0</v>
      </c>
      <c r="AH930">
        <v>1</v>
      </c>
      <c r="AI930" t="b">
        <v>0</v>
      </c>
      <c r="AJ930" t="b">
        <v>1</v>
      </c>
      <c r="AK930">
        <v>282</v>
      </c>
      <c r="AL930">
        <v>0</v>
      </c>
      <c r="AM930" t="s">
        <v>983</v>
      </c>
    </row>
    <row r="931" spans="1:39" x14ac:dyDescent="0.25">
      <c r="A931" t="s">
        <v>979</v>
      </c>
      <c r="B931" t="s">
        <v>980</v>
      </c>
      <c r="C931">
        <v>588</v>
      </c>
      <c r="D931">
        <v>0</v>
      </c>
      <c r="E931" t="s">
        <v>455</v>
      </c>
      <c r="F931" t="s">
        <v>102</v>
      </c>
      <c r="G931" t="b">
        <v>1</v>
      </c>
      <c r="H931" t="b">
        <v>0</v>
      </c>
      <c r="I931" t="b">
        <v>0</v>
      </c>
      <c r="J931" t="b">
        <v>0</v>
      </c>
      <c r="K931" t="b">
        <v>0</v>
      </c>
      <c r="L931" t="b">
        <v>0</v>
      </c>
      <c r="M931" t="b">
        <v>0</v>
      </c>
      <c r="N931" t="b">
        <v>0</v>
      </c>
      <c r="O931" t="b">
        <v>0</v>
      </c>
      <c r="P931">
        <v>7</v>
      </c>
      <c r="Q931" t="b">
        <v>0</v>
      </c>
      <c r="R931" t="b">
        <v>0</v>
      </c>
      <c r="S931" t="b">
        <v>0</v>
      </c>
      <c r="T931" t="b">
        <v>0</v>
      </c>
      <c r="U931" t="b">
        <v>0</v>
      </c>
      <c r="V931" t="b">
        <v>1</v>
      </c>
      <c r="W931" t="b">
        <v>1</v>
      </c>
      <c r="X931" t="b">
        <v>1</v>
      </c>
      <c r="Y931" t="b">
        <v>0</v>
      </c>
      <c r="Z931" t="b">
        <v>0</v>
      </c>
      <c r="AA931" t="b">
        <v>0</v>
      </c>
      <c r="AB931" t="b">
        <v>0</v>
      </c>
      <c r="AC931" t="b">
        <v>0</v>
      </c>
      <c r="AD931" t="b">
        <v>0</v>
      </c>
      <c r="AE931" t="b">
        <v>0</v>
      </c>
      <c r="AF931" t="b">
        <v>0</v>
      </c>
      <c r="AG931" t="b">
        <v>0</v>
      </c>
      <c r="AH931">
        <v>0</v>
      </c>
      <c r="AI931" t="b">
        <v>0</v>
      </c>
      <c r="AJ931" t="b">
        <v>0</v>
      </c>
      <c r="AK931">
        <v>381</v>
      </c>
      <c r="AL931">
        <v>0</v>
      </c>
      <c r="AM931" t="s">
        <v>984</v>
      </c>
    </row>
    <row r="932" spans="1:39" x14ac:dyDescent="0.25">
      <c r="A932" t="s">
        <v>979</v>
      </c>
      <c r="B932" t="s">
        <v>980</v>
      </c>
      <c r="C932">
        <v>585</v>
      </c>
      <c r="D932">
        <v>0</v>
      </c>
      <c r="E932" t="s">
        <v>183</v>
      </c>
      <c r="F932" t="s">
        <v>101</v>
      </c>
      <c r="G932" t="b">
        <v>0</v>
      </c>
      <c r="H932" t="b">
        <v>0</v>
      </c>
      <c r="I932" t="b">
        <v>0</v>
      </c>
      <c r="J932" t="b">
        <v>0</v>
      </c>
      <c r="K932" t="b">
        <v>0</v>
      </c>
      <c r="L932" t="b">
        <v>0</v>
      </c>
      <c r="M932" t="b">
        <v>0</v>
      </c>
      <c r="N932" t="b">
        <v>0</v>
      </c>
      <c r="O932" t="b">
        <v>1</v>
      </c>
      <c r="P932">
        <v>0</v>
      </c>
      <c r="Q932" t="b">
        <v>0</v>
      </c>
      <c r="R932" t="b">
        <v>0</v>
      </c>
      <c r="S932" t="b">
        <v>0</v>
      </c>
      <c r="T932" t="b">
        <v>0</v>
      </c>
      <c r="U932" t="b">
        <v>0</v>
      </c>
      <c r="V932" t="b">
        <v>0</v>
      </c>
      <c r="W932" t="b">
        <v>0</v>
      </c>
      <c r="X932" t="b">
        <v>0</v>
      </c>
      <c r="Y932" t="b">
        <v>0</v>
      </c>
      <c r="Z932" t="b">
        <v>0</v>
      </c>
      <c r="AA932" t="b">
        <v>0</v>
      </c>
      <c r="AB932" t="b">
        <v>0</v>
      </c>
      <c r="AC932" t="b">
        <v>0</v>
      </c>
      <c r="AD932" t="b">
        <v>0</v>
      </c>
      <c r="AE932" t="b">
        <v>0</v>
      </c>
      <c r="AF932" t="b">
        <v>0</v>
      </c>
      <c r="AG932" t="b">
        <v>0</v>
      </c>
      <c r="AH932">
        <v>1</v>
      </c>
      <c r="AI932" t="b">
        <v>0</v>
      </c>
      <c r="AJ932" t="b">
        <v>1</v>
      </c>
      <c r="AK932">
        <v>151</v>
      </c>
      <c r="AL932">
        <v>0</v>
      </c>
      <c r="AM932" t="s">
        <v>985</v>
      </c>
    </row>
    <row r="933" spans="1:39" x14ac:dyDescent="0.25">
      <c r="A933" t="s">
        <v>979</v>
      </c>
      <c r="B933" t="s">
        <v>980</v>
      </c>
      <c r="C933">
        <v>882</v>
      </c>
      <c r="D933">
        <v>0</v>
      </c>
      <c r="E933" t="s">
        <v>419</v>
      </c>
      <c r="F933" t="s">
        <v>102</v>
      </c>
      <c r="G933" t="b">
        <v>1</v>
      </c>
      <c r="H933" t="b">
        <v>0</v>
      </c>
      <c r="I933" t="b">
        <v>0</v>
      </c>
      <c r="J933" t="b">
        <v>0</v>
      </c>
      <c r="K933" t="b">
        <v>0</v>
      </c>
      <c r="L933" t="b">
        <v>0</v>
      </c>
      <c r="M933" t="b">
        <v>0</v>
      </c>
      <c r="N933" t="b">
        <v>0</v>
      </c>
      <c r="O933" t="b">
        <v>1</v>
      </c>
      <c r="P933">
        <v>0</v>
      </c>
      <c r="Q933" t="b">
        <v>0</v>
      </c>
      <c r="R933" t="b">
        <v>0</v>
      </c>
      <c r="S933" t="b">
        <v>0</v>
      </c>
      <c r="T933" t="b">
        <v>0</v>
      </c>
      <c r="U933" t="b">
        <v>0</v>
      </c>
      <c r="V933" t="b">
        <v>1</v>
      </c>
      <c r="W933" t="b">
        <v>1</v>
      </c>
      <c r="X933" t="b">
        <v>1</v>
      </c>
      <c r="Y933" t="b">
        <v>0</v>
      </c>
      <c r="Z933" t="b">
        <v>0</v>
      </c>
      <c r="AA933" t="b">
        <v>0</v>
      </c>
      <c r="AB933" t="b">
        <v>0</v>
      </c>
      <c r="AC933" t="b">
        <v>0</v>
      </c>
      <c r="AD933" t="b">
        <v>0</v>
      </c>
      <c r="AE933" t="b">
        <v>0</v>
      </c>
      <c r="AF933" t="b">
        <v>0</v>
      </c>
      <c r="AG933" t="b">
        <v>0</v>
      </c>
      <c r="AH933">
        <v>0</v>
      </c>
      <c r="AI933" t="b">
        <v>0</v>
      </c>
      <c r="AJ933" t="b">
        <v>0</v>
      </c>
      <c r="AK933">
        <v>270</v>
      </c>
      <c r="AL933">
        <v>0</v>
      </c>
      <c r="AM933" t="s">
        <v>986</v>
      </c>
    </row>
    <row r="934" spans="1:39" x14ac:dyDescent="0.25">
      <c r="A934" t="s">
        <v>979</v>
      </c>
      <c r="B934" t="s">
        <v>980</v>
      </c>
      <c r="C934">
        <v>1472</v>
      </c>
      <c r="D934">
        <v>0</v>
      </c>
      <c r="E934" t="s">
        <v>987</v>
      </c>
      <c r="F934" t="s">
        <v>101</v>
      </c>
      <c r="G934" t="b">
        <v>1</v>
      </c>
      <c r="H934" t="b">
        <v>0</v>
      </c>
      <c r="I934" t="b">
        <v>0</v>
      </c>
      <c r="J934" t="b">
        <v>0</v>
      </c>
      <c r="K934" t="b">
        <v>0</v>
      </c>
      <c r="L934" t="b">
        <v>0</v>
      </c>
      <c r="M934" t="b">
        <v>0</v>
      </c>
      <c r="N934" t="b">
        <v>0</v>
      </c>
      <c r="O934" t="b">
        <v>1</v>
      </c>
      <c r="P934">
        <v>4</v>
      </c>
      <c r="Q934" t="b">
        <v>0</v>
      </c>
      <c r="R934" t="b">
        <v>1</v>
      </c>
      <c r="S934" t="b">
        <v>0</v>
      </c>
      <c r="T934" t="b">
        <v>0</v>
      </c>
      <c r="U934" t="b">
        <v>0</v>
      </c>
      <c r="V934" t="b">
        <v>0</v>
      </c>
      <c r="W934" t="b">
        <v>0</v>
      </c>
      <c r="X934" t="b">
        <v>0</v>
      </c>
      <c r="Y934" t="b">
        <v>0</v>
      </c>
      <c r="Z934" t="b">
        <v>0</v>
      </c>
      <c r="AA934" t="b">
        <v>0</v>
      </c>
      <c r="AB934" t="b">
        <v>0</v>
      </c>
      <c r="AC934" t="b">
        <v>0</v>
      </c>
      <c r="AD934" t="b">
        <v>0</v>
      </c>
      <c r="AE934" t="b">
        <v>0</v>
      </c>
      <c r="AF934" t="b">
        <v>0</v>
      </c>
      <c r="AG934" t="b">
        <v>0</v>
      </c>
      <c r="AH934">
        <v>0</v>
      </c>
      <c r="AI934" t="b">
        <v>0</v>
      </c>
      <c r="AJ934" t="b">
        <v>0</v>
      </c>
      <c r="AK934">
        <v>186</v>
      </c>
      <c r="AL934">
        <v>0</v>
      </c>
      <c r="AM934" t="s">
        <v>988</v>
      </c>
    </row>
    <row r="935" spans="1:39" x14ac:dyDescent="0.25">
      <c r="A935" t="s">
        <v>979</v>
      </c>
      <c r="B935" t="s">
        <v>980</v>
      </c>
      <c r="C935">
        <v>877</v>
      </c>
      <c r="D935">
        <v>0</v>
      </c>
      <c r="E935" t="s">
        <v>762</v>
      </c>
      <c r="F935" t="s">
        <v>102</v>
      </c>
      <c r="G935" t="b">
        <v>1</v>
      </c>
      <c r="H935" t="b">
        <v>0</v>
      </c>
      <c r="I935" t="b">
        <v>0</v>
      </c>
      <c r="J935" t="b">
        <v>0</v>
      </c>
      <c r="K935" t="b">
        <v>0</v>
      </c>
      <c r="L935" t="b">
        <v>0</v>
      </c>
      <c r="M935" t="b">
        <v>0</v>
      </c>
      <c r="N935" t="b">
        <v>0</v>
      </c>
      <c r="O935" t="b">
        <v>1</v>
      </c>
      <c r="P935">
        <v>2</v>
      </c>
      <c r="Q935" t="b">
        <v>0</v>
      </c>
      <c r="R935" t="b">
        <v>0</v>
      </c>
      <c r="S935" t="b">
        <v>0</v>
      </c>
      <c r="T935" t="b">
        <v>0</v>
      </c>
      <c r="U935" t="b">
        <v>0</v>
      </c>
      <c r="V935" t="b">
        <v>0</v>
      </c>
      <c r="W935" t="b">
        <v>1</v>
      </c>
      <c r="X935" t="b">
        <v>0</v>
      </c>
      <c r="Y935" t="b">
        <v>0</v>
      </c>
      <c r="Z935" t="b">
        <v>0</v>
      </c>
      <c r="AA935" t="b">
        <v>0</v>
      </c>
      <c r="AB935" t="b">
        <v>0</v>
      </c>
      <c r="AC935" t="b">
        <v>0</v>
      </c>
      <c r="AD935" t="b">
        <v>0</v>
      </c>
      <c r="AE935" t="b">
        <v>0</v>
      </c>
      <c r="AF935" t="b">
        <v>0</v>
      </c>
      <c r="AG935" t="b">
        <v>0</v>
      </c>
      <c r="AH935">
        <v>0</v>
      </c>
      <c r="AI935" t="b">
        <v>0</v>
      </c>
      <c r="AJ935" t="b">
        <v>0</v>
      </c>
      <c r="AK935">
        <v>299</v>
      </c>
      <c r="AL935">
        <v>0</v>
      </c>
      <c r="AM935" t="s">
        <v>989</v>
      </c>
    </row>
    <row r="936" spans="1:39" x14ac:dyDescent="0.25">
      <c r="A936" t="s">
        <v>979</v>
      </c>
      <c r="B936" t="s">
        <v>980</v>
      </c>
      <c r="C936">
        <v>1</v>
      </c>
      <c r="D936">
        <v>0</v>
      </c>
      <c r="E936" t="s">
        <v>422</v>
      </c>
      <c r="F936" t="s">
        <v>101</v>
      </c>
      <c r="G936" t="b">
        <v>1</v>
      </c>
      <c r="H936" t="b">
        <v>0</v>
      </c>
      <c r="I936" t="b">
        <v>0</v>
      </c>
      <c r="J936" t="b">
        <v>0</v>
      </c>
      <c r="K936" t="b">
        <v>0</v>
      </c>
      <c r="L936" t="b">
        <v>0</v>
      </c>
      <c r="M936" t="b">
        <v>0</v>
      </c>
      <c r="N936" t="b">
        <v>0</v>
      </c>
      <c r="O936" t="b">
        <v>0</v>
      </c>
      <c r="P936">
        <v>0</v>
      </c>
      <c r="Q936" t="b">
        <v>0</v>
      </c>
      <c r="R936" t="b">
        <v>1</v>
      </c>
      <c r="S936" t="b">
        <v>0</v>
      </c>
      <c r="T936" t="b">
        <v>0</v>
      </c>
      <c r="U936" t="b">
        <v>0</v>
      </c>
      <c r="V936" t="b">
        <v>0</v>
      </c>
      <c r="W936" t="b">
        <v>0</v>
      </c>
      <c r="X936" t="b">
        <v>0</v>
      </c>
      <c r="Y936" t="b">
        <v>0</v>
      </c>
      <c r="Z936" t="b">
        <v>0</v>
      </c>
      <c r="AA936" t="b">
        <v>0</v>
      </c>
      <c r="AB936" t="b">
        <v>0</v>
      </c>
      <c r="AC936" t="b">
        <v>0</v>
      </c>
      <c r="AD936" t="b">
        <v>0</v>
      </c>
      <c r="AE936" t="b">
        <v>0</v>
      </c>
      <c r="AF936" t="b">
        <v>0</v>
      </c>
      <c r="AG936" t="b">
        <v>0</v>
      </c>
      <c r="AH936">
        <v>4</v>
      </c>
      <c r="AI936" t="b">
        <v>0</v>
      </c>
      <c r="AJ936" t="b">
        <v>0</v>
      </c>
      <c r="AK936">
        <v>418</v>
      </c>
      <c r="AL936">
        <v>0</v>
      </c>
      <c r="AM936" t="s">
        <v>990</v>
      </c>
    </row>
    <row r="937" spans="1:39" x14ac:dyDescent="0.25">
      <c r="A937" t="s">
        <v>979</v>
      </c>
      <c r="B937" t="s">
        <v>980</v>
      </c>
      <c r="C937">
        <v>1564</v>
      </c>
      <c r="D937">
        <v>0</v>
      </c>
      <c r="E937" t="s">
        <v>160</v>
      </c>
      <c r="F937" t="s">
        <v>101</v>
      </c>
      <c r="G937" t="b">
        <v>0</v>
      </c>
      <c r="H937" t="b">
        <v>0</v>
      </c>
      <c r="I937" t="b">
        <v>0</v>
      </c>
      <c r="J937" t="b">
        <v>0</v>
      </c>
      <c r="K937" t="b">
        <v>0</v>
      </c>
      <c r="L937" t="b">
        <v>0</v>
      </c>
      <c r="M937" t="b">
        <v>1</v>
      </c>
      <c r="N937" t="b">
        <v>0</v>
      </c>
      <c r="O937" t="b">
        <v>0</v>
      </c>
      <c r="P937">
        <v>0</v>
      </c>
      <c r="Q937" t="b">
        <v>0</v>
      </c>
      <c r="R937" t="b">
        <v>0</v>
      </c>
      <c r="S937" t="b">
        <v>0</v>
      </c>
      <c r="T937" t="b">
        <v>0</v>
      </c>
      <c r="U937" t="b">
        <v>0</v>
      </c>
      <c r="V937" t="b">
        <v>0</v>
      </c>
      <c r="W937" t="b">
        <v>0</v>
      </c>
      <c r="X937" t="b">
        <v>0</v>
      </c>
      <c r="Y937" t="b">
        <v>0</v>
      </c>
      <c r="Z937" t="b">
        <v>0</v>
      </c>
      <c r="AA937" t="b">
        <v>0</v>
      </c>
      <c r="AB937" t="b">
        <v>0</v>
      </c>
      <c r="AC937" t="b">
        <v>0</v>
      </c>
      <c r="AD937" t="b">
        <v>0</v>
      </c>
      <c r="AE937" t="b">
        <v>0</v>
      </c>
      <c r="AF937" t="b">
        <v>0</v>
      </c>
      <c r="AG937" t="b">
        <v>0</v>
      </c>
      <c r="AH937">
        <v>0</v>
      </c>
      <c r="AI937" t="b">
        <v>0</v>
      </c>
      <c r="AJ937" t="b">
        <v>1</v>
      </c>
      <c r="AK937">
        <v>28</v>
      </c>
      <c r="AL937">
        <v>0</v>
      </c>
      <c r="AM937" t="s">
        <v>991</v>
      </c>
    </row>
    <row r="938" spans="1:39" x14ac:dyDescent="0.25">
      <c r="A938" t="s">
        <v>979</v>
      </c>
      <c r="B938" t="s">
        <v>980</v>
      </c>
      <c r="C938">
        <v>66</v>
      </c>
      <c r="D938">
        <v>0</v>
      </c>
      <c r="E938" t="s">
        <v>379</v>
      </c>
      <c r="F938" t="s">
        <v>101</v>
      </c>
      <c r="G938" t="b">
        <v>0</v>
      </c>
      <c r="H938" t="b">
        <v>0</v>
      </c>
      <c r="I938" t="b">
        <v>0</v>
      </c>
      <c r="J938" t="b">
        <v>0</v>
      </c>
      <c r="K938" t="b">
        <v>0</v>
      </c>
      <c r="L938" t="b">
        <v>0</v>
      </c>
      <c r="M938" t="b">
        <v>1</v>
      </c>
      <c r="N938" t="b">
        <v>0</v>
      </c>
      <c r="O938" t="b">
        <v>1</v>
      </c>
      <c r="P938">
        <v>0</v>
      </c>
      <c r="Q938" t="b">
        <v>0</v>
      </c>
      <c r="R938" t="b">
        <v>0</v>
      </c>
      <c r="S938" t="b">
        <v>0</v>
      </c>
      <c r="T938" t="b">
        <v>0</v>
      </c>
      <c r="U938" t="b">
        <v>0</v>
      </c>
      <c r="V938" t="b">
        <v>0</v>
      </c>
      <c r="W938" t="b">
        <v>0</v>
      </c>
      <c r="X938" t="b">
        <v>0</v>
      </c>
      <c r="Y938" t="b">
        <v>0</v>
      </c>
      <c r="Z938" t="b">
        <v>0</v>
      </c>
      <c r="AA938" t="b">
        <v>0</v>
      </c>
      <c r="AB938" t="b">
        <v>0</v>
      </c>
      <c r="AC938" t="b">
        <v>0</v>
      </c>
      <c r="AD938" t="b">
        <v>0</v>
      </c>
      <c r="AE938" t="b">
        <v>0</v>
      </c>
      <c r="AF938" t="b">
        <v>0</v>
      </c>
      <c r="AG938" t="b">
        <v>0</v>
      </c>
      <c r="AH938">
        <v>0</v>
      </c>
      <c r="AI938" t="b">
        <v>0</v>
      </c>
      <c r="AJ938" t="b">
        <v>1</v>
      </c>
      <c r="AK938">
        <v>191</v>
      </c>
      <c r="AL938">
        <v>0</v>
      </c>
      <c r="AM938" t="s">
        <v>992</v>
      </c>
    </row>
    <row r="939" spans="1:39" x14ac:dyDescent="0.25">
      <c r="A939" t="s">
        <v>979</v>
      </c>
      <c r="B939" t="s">
        <v>980</v>
      </c>
      <c r="C939">
        <v>1039</v>
      </c>
      <c r="D939">
        <v>1</v>
      </c>
      <c r="E939" t="s">
        <v>198</v>
      </c>
      <c r="F939" t="s">
        <v>102</v>
      </c>
      <c r="G939" t="b">
        <v>1</v>
      </c>
      <c r="H939" t="b">
        <v>0</v>
      </c>
      <c r="I939" t="b">
        <v>0</v>
      </c>
      <c r="J939" t="b">
        <v>0</v>
      </c>
      <c r="K939" t="b">
        <v>0</v>
      </c>
      <c r="L939" t="b">
        <v>0</v>
      </c>
      <c r="M939" t="b">
        <v>0</v>
      </c>
      <c r="N939" t="b">
        <v>0</v>
      </c>
      <c r="O939" t="b">
        <v>1</v>
      </c>
      <c r="P939">
        <v>0</v>
      </c>
      <c r="Q939" t="b">
        <v>0</v>
      </c>
      <c r="R939" t="b">
        <v>0</v>
      </c>
      <c r="S939" t="b">
        <v>0</v>
      </c>
      <c r="T939" t="b">
        <v>0</v>
      </c>
      <c r="U939" t="b">
        <v>0</v>
      </c>
      <c r="V939" t="b">
        <v>1</v>
      </c>
      <c r="W939" t="b">
        <v>1</v>
      </c>
      <c r="X939" t="b">
        <v>1</v>
      </c>
      <c r="Y939" t="b">
        <v>1</v>
      </c>
      <c r="Z939" t="b">
        <v>0</v>
      </c>
      <c r="AA939" t="b">
        <v>0</v>
      </c>
      <c r="AB939" t="b">
        <v>0</v>
      </c>
      <c r="AC939" t="b">
        <v>0</v>
      </c>
      <c r="AD939" t="b">
        <v>0</v>
      </c>
      <c r="AE939" t="b">
        <v>0</v>
      </c>
      <c r="AF939" t="b">
        <v>0</v>
      </c>
      <c r="AG939" t="b">
        <v>0</v>
      </c>
      <c r="AH939">
        <v>3</v>
      </c>
      <c r="AI939" t="b">
        <v>0</v>
      </c>
      <c r="AJ939" t="b">
        <v>0</v>
      </c>
      <c r="AK939">
        <v>369</v>
      </c>
      <c r="AL939">
        <v>0</v>
      </c>
      <c r="AM939" t="s">
        <v>993</v>
      </c>
    </row>
    <row r="940" spans="1:39" x14ac:dyDescent="0.25">
      <c r="A940" t="s">
        <v>979</v>
      </c>
      <c r="B940" t="s">
        <v>980</v>
      </c>
      <c r="C940">
        <v>65</v>
      </c>
      <c r="D940">
        <v>0</v>
      </c>
      <c r="E940" t="s">
        <v>166</v>
      </c>
      <c r="F940" t="s">
        <v>101</v>
      </c>
      <c r="G940" t="b">
        <v>1</v>
      </c>
      <c r="H940" t="b">
        <v>0</v>
      </c>
      <c r="I940" t="b">
        <v>0</v>
      </c>
      <c r="J940" t="b">
        <v>0</v>
      </c>
      <c r="K940" t="b">
        <v>0</v>
      </c>
      <c r="L940" t="b">
        <v>0</v>
      </c>
      <c r="M940" t="b">
        <v>0</v>
      </c>
      <c r="N940" t="b">
        <v>0</v>
      </c>
      <c r="O940" t="b">
        <v>0</v>
      </c>
      <c r="P940">
        <v>0</v>
      </c>
      <c r="Q940" t="b">
        <v>0</v>
      </c>
      <c r="R940" t="b">
        <v>0</v>
      </c>
      <c r="S940" t="b">
        <v>0</v>
      </c>
      <c r="T940" t="b">
        <v>0</v>
      </c>
      <c r="U940" t="b">
        <v>0</v>
      </c>
      <c r="V940" t="b">
        <v>0</v>
      </c>
      <c r="W940" t="b">
        <v>0</v>
      </c>
      <c r="X940" t="b">
        <v>0</v>
      </c>
      <c r="Y940" t="b">
        <v>0</v>
      </c>
      <c r="Z940" t="b">
        <v>0</v>
      </c>
      <c r="AA940" t="b">
        <v>0</v>
      </c>
      <c r="AB940" t="b">
        <v>0</v>
      </c>
      <c r="AC940" t="b">
        <v>0</v>
      </c>
      <c r="AD940" t="b">
        <v>0</v>
      </c>
      <c r="AE940" t="b">
        <v>0</v>
      </c>
      <c r="AF940" t="b">
        <v>0</v>
      </c>
      <c r="AG940" t="b">
        <v>0</v>
      </c>
      <c r="AH940">
        <v>0</v>
      </c>
      <c r="AI940" t="b">
        <v>0</v>
      </c>
      <c r="AJ940" t="b">
        <v>0</v>
      </c>
      <c r="AK940">
        <v>337</v>
      </c>
      <c r="AL940">
        <v>0</v>
      </c>
      <c r="AM940" t="s">
        <v>994</v>
      </c>
    </row>
    <row r="941" spans="1:39" x14ac:dyDescent="0.25">
      <c r="A941" t="s">
        <v>979</v>
      </c>
      <c r="B941" t="s">
        <v>980</v>
      </c>
      <c r="C941">
        <v>720</v>
      </c>
      <c r="D941">
        <v>0</v>
      </c>
      <c r="E941" t="s">
        <v>455</v>
      </c>
      <c r="F941" t="s">
        <v>102</v>
      </c>
      <c r="G941" t="b">
        <v>1</v>
      </c>
      <c r="H941" t="b">
        <v>0</v>
      </c>
      <c r="I941" t="b">
        <v>0</v>
      </c>
      <c r="J941" t="b">
        <v>0</v>
      </c>
      <c r="K941" t="b">
        <v>0</v>
      </c>
      <c r="L941" t="b">
        <v>0</v>
      </c>
      <c r="M941" t="b">
        <v>0</v>
      </c>
      <c r="N941" t="b">
        <v>0</v>
      </c>
      <c r="O941" t="b">
        <v>0</v>
      </c>
      <c r="P941">
        <v>4</v>
      </c>
      <c r="Q941" t="b">
        <v>0</v>
      </c>
      <c r="R941" t="b">
        <v>0</v>
      </c>
      <c r="S941" t="b">
        <v>0</v>
      </c>
      <c r="T941" t="b">
        <v>0</v>
      </c>
      <c r="U941" t="b">
        <v>0</v>
      </c>
      <c r="V941" t="b">
        <v>0</v>
      </c>
      <c r="W941" t="b">
        <v>1</v>
      </c>
      <c r="X941" t="b">
        <v>0</v>
      </c>
      <c r="Y941" t="b">
        <v>0</v>
      </c>
      <c r="Z941" t="b">
        <v>0</v>
      </c>
      <c r="AA941" t="b">
        <v>0</v>
      </c>
      <c r="AB941" t="b">
        <v>0</v>
      </c>
      <c r="AC941" t="b">
        <v>0</v>
      </c>
      <c r="AD941" t="b">
        <v>0</v>
      </c>
      <c r="AE941" t="b">
        <v>0</v>
      </c>
      <c r="AF941" t="b">
        <v>0</v>
      </c>
      <c r="AG941" t="b">
        <v>0</v>
      </c>
      <c r="AH941">
        <v>0</v>
      </c>
      <c r="AI941" t="b">
        <v>0</v>
      </c>
      <c r="AJ941" t="b">
        <v>0</v>
      </c>
      <c r="AK941">
        <v>369</v>
      </c>
      <c r="AL941">
        <v>0</v>
      </c>
      <c r="AM941" t="s">
        <v>993</v>
      </c>
    </row>
    <row r="942" spans="1:39" x14ac:dyDescent="0.25">
      <c r="A942" t="s">
        <v>979</v>
      </c>
      <c r="B942" t="s">
        <v>980</v>
      </c>
      <c r="C942">
        <v>301</v>
      </c>
      <c r="D942">
        <v>0</v>
      </c>
      <c r="E942" t="s">
        <v>160</v>
      </c>
      <c r="F942" t="s">
        <v>101</v>
      </c>
      <c r="G942" t="b">
        <v>1</v>
      </c>
      <c r="H942" t="b">
        <v>0</v>
      </c>
      <c r="I942" t="b">
        <v>0</v>
      </c>
      <c r="J942" t="b">
        <v>0</v>
      </c>
      <c r="K942" t="b">
        <v>0</v>
      </c>
      <c r="L942" t="b">
        <v>0</v>
      </c>
      <c r="M942" t="b">
        <v>0</v>
      </c>
      <c r="N942" t="b">
        <v>0</v>
      </c>
      <c r="O942" t="b">
        <v>1</v>
      </c>
      <c r="P942">
        <v>0</v>
      </c>
      <c r="Q942" t="b">
        <v>0</v>
      </c>
      <c r="R942" t="b">
        <v>0</v>
      </c>
      <c r="S942" t="b">
        <v>0</v>
      </c>
      <c r="T942" t="b">
        <v>0</v>
      </c>
      <c r="U942" t="b">
        <v>0</v>
      </c>
      <c r="V942" t="b">
        <v>0</v>
      </c>
      <c r="W942" t="b">
        <v>0</v>
      </c>
      <c r="X942" t="b">
        <v>0</v>
      </c>
      <c r="Y942" t="b">
        <v>0</v>
      </c>
      <c r="Z942" t="b">
        <v>0</v>
      </c>
      <c r="AA942" t="b">
        <v>0</v>
      </c>
      <c r="AB942" t="b">
        <v>0</v>
      </c>
      <c r="AC942" t="b">
        <v>0</v>
      </c>
      <c r="AD942" t="b">
        <v>0</v>
      </c>
      <c r="AE942" t="b">
        <v>0</v>
      </c>
      <c r="AF942" t="b">
        <v>0</v>
      </c>
      <c r="AG942" t="b">
        <v>0</v>
      </c>
      <c r="AH942">
        <v>0</v>
      </c>
      <c r="AI942" t="b">
        <v>0</v>
      </c>
      <c r="AJ942" t="b">
        <v>0</v>
      </c>
      <c r="AK942">
        <v>150</v>
      </c>
      <c r="AL942">
        <v>0</v>
      </c>
      <c r="AM942" t="s">
        <v>995</v>
      </c>
    </row>
    <row r="943" spans="1:39" x14ac:dyDescent="0.25">
      <c r="A943" t="s">
        <v>979</v>
      </c>
      <c r="B943" t="s">
        <v>980</v>
      </c>
      <c r="C943">
        <v>1327</v>
      </c>
      <c r="D943">
        <v>0</v>
      </c>
      <c r="E943" t="s">
        <v>160</v>
      </c>
      <c r="F943" t="s">
        <v>101</v>
      </c>
      <c r="G943" t="b">
        <v>0</v>
      </c>
      <c r="H943" t="b">
        <v>0</v>
      </c>
      <c r="I943" t="b">
        <v>0</v>
      </c>
      <c r="J943" t="b">
        <v>0</v>
      </c>
      <c r="K943" t="b">
        <v>0</v>
      </c>
      <c r="L943" t="b">
        <v>0</v>
      </c>
      <c r="M943" t="b">
        <v>1</v>
      </c>
      <c r="N943" t="b">
        <v>0</v>
      </c>
      <c r="O943" t="b">
        <v>0</v>
      </c>
      <c r="P943">
        <v>0</v>
      </c>
      <c r="Q943" t="b">
        <v>0</v>
      </c>
      <c r="R943" t="b">
        <v>0</v>
      </c>
      <c r="S943" t="b">
        <v>0</v>
      </c>
      <c r="T943" t="b">
        <v>0</v>
      </c>
      <c r="U943" t="b">
        <v>0</v>
      </c>
      <c r="V943" t="b">
        <v>0</v>
      </c>
      <c r="W943" t="b">
        <v>0</v>
      </c>
      <c r="X943" t="b">
        <v>0</v>
      </c>
      <c r="Y943" t="b">
        <v>0</v>
      </c>
      <c r="Z943" t="b">
        <v>0</v>
      </c>
      <c r="AA943" t="b">
        <v>0</v>
      </c>
      <c r="AB943" t="b">
        <v>0</v>
      </c>
      <c r="AC943" t="b">
        <v>0</v>
      </c>
      <c r="AD943" t="b">
        <v>0</v>
      </c>
      <c r="AE943" t="b">
        <v>0</v>
      </c>
      <c r="AF943" t="b">
        <v>0</v>
      </c>
      <c r="AG943" t="b">
        <v>0</v>
      </c>
      <c r="AH943">
        <v>0</v>
      </c>
      <c r="AI943" t="b">
        <v>0</v>
      </c>
      <c r="AJ943" t="b">
        <v>1</v>
      </c>
      <c r="AK943">
        <v>111</v>
      </c>
      <c r="AL943">
        <v>0</v>
      </c>
      <c r="AM943" t="s">
        <v>996</v>
      </c>
    </row>
    <row r="944" spans="1:39" x14ac:dyDescent="0.25">
      <c r="A944" t="s">
        <v>979</v>
      </c>
      <c r="B944" t="s">
        <v>980</v>
      </c>
      <c r="C944">
        <v>862</v>
      </c>
      <c r="D944">
        <v>0</v>
      </c>
      <c r="E944" t="s">
        <v>419</v>
      </c>
      <c r="F944" t="s">
        <v>102</v>
      </c>
      <c r="G944" t="b">
        <v>1</v>
      </c>
      <c r="H944" t="b">
        <v>0</v>
      </c>
      <c r="I944" t="b">
        <v>0</v>
      </c>
      <c r="J944" t="b">
        <v>0</v>
      </c>
      <c r="K944" t="b">
        <v>0</v>
      </c>
      <c r="L944" t="b">
        <v>0</v>
      </c>
      <c r="M944" t="b">
        <v>0</v>
      </c>
      <c r="N944" t="b">
        <v>0</v>
      </c>
      <c r="O944" t="b">
        <v>1</v>
      </c>
      <c r="P944">
        <v>0</v>
      </c>
      <c r="Q944" t="b">
        <v>0</v>
      </c>
      <c r="R944" t="b">
        <v>0</v>
      </c>
      <c r="S944" t="b">
        <v>0</v>
      </c>
      <c r="T944" t="b">
        <v>0</v>
      </c>
      <c r="U944" t="b">
        <v>0</v>
      </c>
      <c r="V944" t="b">
        <v>1</v>
      </c>
      <c r="W944" t="b">
        <v>1</v>
      </c>
      <c r="X944" t="b">
        <v>1</v>
      </c>
      <c r="Y944" t="b">
        <v>0</v>
      </c>
      <c r="Z944" t="b">
        <v>0</v>
      </c>
      <c r="AA944" t="b">
        <v>0</v>
      </c>
      <c r="AB944" t="b">
        <v>0</v>
      </c>
      <c r="AC944" t="b">
        <v>0</v>
      </c>
      <c r="AD944" t="b">
        <v>0</v>
      </c>
      <c r="AE944" t="b">
        <v>0</v>
      </c>
      <c r="AF944" t="b">
        <v>0</v>
      </c>
      <c r="AG944" t="b">
        <v>0</v>
      </c>
      <c r="AH944">
        <v>0</v>
      </c>
      <c r="AI944" t="b">
        <v>0</v>
      </c>
      <c r="AJ944" t="b">
        <v>0</v>
      </c>
      <c r="AK944">
        <v>257</v>
      </c>
      <c r="AL944">
        <v>0</v>
      </c>
      <c r="AM944" t="s">
        <v>997</v>
      </c>
    </row>
    <row r="945" spans="1:39" x14ac:dyDescent="0.25">
      <c r="A945" t="s">
        <v>979</v>
      </c>
      <c r="B945" t="s">
        <v>980</v>
      </c>
      <c r="C945">
        <v>733</v>
      </c>
      <c r="D945">
        <v>0</v>
      </c>
      <c r="E945" t="s">
        <v>241</v>
      </c>
      <c r="F945" t="s">
        <v>101</v>
      </c>
      <c r="G945" t="b">
        <v>1</v>
      </c>
      <c r="H945" t="b">
        <v>0</v>
      </c>
      <c r="I945" t="b">
        <v>0</v>
      </c>
      <c r="J945" t="b">
        <v>0</v>
      </c>
      <c r="K945" t="b">
        <v>0</v>
      </c>
      <c r="L945" t="b">
        <v>0</v>
      </c>
      <c r="M945" t="b">
        <v>0</v>
      </c>
      <c r="N945" t="b">
        <v>0</v>
      </c>
      <c r="O945" t="b">
        <v>1</v>
      </c>
      <c r="P945">
        <v>0</v>
      </c>
      <c r="Q945" t="b">
        <v>0</v>
      </c>
      <c r="R945" t="b">
        <v>1</v>
      </c>
      <c r="S945" t="b">
        <v>0</v>
      </c>
      <c r="T945" t="b">
        <v>0</v>
      </c>
      <c r="U945" t="b">
        <v>0</v>
      </c>
      <c r="V945" t="b">
        <v>0</v>
      </c>
      <c r="W945" t="b">
        <v>0</v>
      </c>
      <c r="X945" t="b">
        <v>0</v>
      </c>
      <c r="Y945" t="b">
        <v>0</v>
      </c>
      <c r="Z945" t="b">
        <v>0</v>
      </c>
      <c r="AA945" t="b">
        <v>0</v>
      </c>
      <c r="AB945" t="b">
        <v>0</v>
      </c>
      <c r="AC945" t="b">
        <v>0</v>
      </c>
      <c r="AD945" t="b">
        <v>0</v>
      </c>
      <c r="AE945" t="b">
        <v>0</v>
      </c>
      <c r="AF945" t="b">
        <v>0</v>
      </c>
      <c r="AG945" t="b">
        <v>0</v>
      </c>
      <c r="AH945">
        <v>0</v>
      </c>
      <c r="AI945" t="b">
        <v>0</v>
      </c>
      <c r="AJ945" t="b">
        <v>0</v>
      </c>
      <c r="AK945">
        <v>1417</v>
      </c>
      <c r="AL945">
        <v>0</v>
      </c>
      <c r="AM945" t="s">
        <v>998</v>
      </c>
    </row>
    <row r="946" spans="1:39" x14ac:dyDescent="0.25">
      <c r="A946" t="s">
        <v>979</v>
      </c>
      <c r="B946" t="s">
        <v>980</v>
      </c>
      <c r="C946">
        <v>973</v>
      </c>
      <c r="D946">
        <v>0</v>
      </c>
      <c r="E946" t="s">
        <v>160</v>
      </c>
      <c r="F946" t="s">
        <v>101</v>
      </c>
      <c r="G946" t="b">
        <v>0</v>
      </c>
      <c r="H946" t="b">
        <v>0</v>
      </c>
      <c r="I946" t="b">
        <v>0</v>
      </c>
      <c r="J946" t="b">
        <v>0</v>
      </c>
      <c r="K946" t="b">
        <v>0</v>
      </c>
      <c r="L946" t="b">
        <v>0</v>
      </c>
      <c r="M946" t="b">
        <v>1</v>
      </c>
      <c r="N946" t="b">
        <v>0</v>
      </c>
      <c r="O946" t="b">
        <v>0</v>
      </c>
      <c r="P946">
        <v>0</v>
      </c>
      <c r="Q946" t="b">
        <v>0</v>
      </c>
      <c r="R946" t="b">
        <v>0</v>
      </c>
      <c r="S946" t="b">
        <v>0</v>
      </c>
      <c r="T946" t="b">
        <v>0</v>
      </c>
      <c r="U946" t="b">
        <v>0</v>
      </c>
      <c r="V946" t="b">
        <v>0</v>
      </c>
      <c r="W946" t="b">
        <v>0</v>
      </c>
      <c r="X946" t="b">
        <v>0</v>
      </c>
      <c r="Y946" t="b">
        <v>0</v>
      </c>
      <c r="Z946" t="b">
        <v>0</v>
      </c>
      <c r="AA946" t="b">
        <v>0</v>
      </c>
      <c r="AB946" t="b">
        <v>0</v>
      </c>
      <c r="AC946" t="b">
        <v>0</v>
      </c>
      <c r="AD946" t="b">
        <v>0</v>
      </c>
      <c r="AE946" t="b">
        <v>0</v>
      </c>
      <c r="AF946" t="b">
        <v>0</v>
      </c>
      <c r="AG946" t="b">
        <v>0</v>
      </c>
      <c r="AH946">
        <v>0</v>
      </c>
      <c r="AI946" t="b">
        <v>0</v>
      </c>
      <c r="AJ946" t="b">
        <v>1</v>
      </c>
      <c r="AK946">
        <v>195</v>
      </c>
      <c r="AL946">
        <v>0</v>
      </c>
      <c r="AM946" t="s">
        <v>999</v>
      </c>
    </row>
    <row r="947" spans="1:39" x14ac:dyDescent="0.25">
      <c r="A947" t="s">
        <v>979</v>
      </c>
      <c r="B947" t="s">
        <v>980</v>
      </c>
      <c r="C947">
        <v>654</v>
      </c>
      <c r="D947">
        <v>0</v>
      </c>
      <c r="E947" t="s">
        <v>160</v>
      </c>
      <c r="F947" t="s">
        <v>101</v>
      </c>
      <c r="G947" t="b">
        <v>1</v>
      </c>
      <c r="H947" t="b">
        <v>0</v>
      </c>
      <c r="I947" t="b">
        <v>0</v>
      </c>
      <c r="J947" t="b">
        <v>0</v>
      </c>
      <c r="K947" t="b">
        <v>0</v>
      </c>
      <c r="L947" t="b">
        <v>0</v>
      </c>
      <c r="M947" t="b">
        <v>0</v>
      </c>
      <c r="N947" t="b">
        <v>0</v>
      </c>
      <c r="O947" t="b">
        <v>1</v>
      </c>
      <c r="P947">
        <v>0</v>
      </c>
      <c r="Q947" t="b">
        <v>0</v>
      </c>
      <c r="R947" t="b">
        <v>0</v>
      </c>
      <c r="S947" t="b">
        <v>0</v>
      </c>
      <c r="T947" t="b">
        <v>0</v>
      </c>
      <c r="U947" t="b">
        <v>0</v>
      </c>
      <c r="V947" t="b">
        <v>0</v>
      </c>
      <c r="W947" t="b">
        <v>0</v>
      </c>
      <c r="X947" t="b">
        <v>0</v>
      </c>
      <c r="Y947" t="b">
        <v>0</v>
      </c>
      <c r="Z947" t="b">
        <v>0</v>
      </c>
      <c r="AA947" t="b">
        <v>0</v>
      </c>
      <c r="AB947" t="b">
        <v>0</v>
      </c>
      <c r="AC947" t="b">
        <v>0</v>
      </c>
      <c r="AD947" t="b">
        <v>0</v>
      </c>
      <c r="AE947" t="b">
        <v>0</v>
      </c>
      <c r="AF947" t="b">
        <v>0</v>
      </c>
      <c r="AG947" t="b">
        <v>0</v>
      </c>
      <c r="AH947">
        <v>0</v>
      </c>
      <c r="AI947" t="b">
        <v>0</v>
      </c>
      <c r="AJ947" t="b">
        <v>0</v>
      </c>
      <c r="AK947">
        <v>141</v>
      </c>
      <c r="AL947">
        <v>0</v>
      </c>
      <c r="AM947" t="s">
        <v>1000</v>
      </c>
    </row>
    <row r="948" spans="1:39" x14ac:dyDescent="0.25">
      <c r="A948" t="s">
        <v>979</v>
      </c>
      <c r="B948" t="s">
        <v>980</v>
      </c>
      <c r="C948">
        <v>1185</v>
      </c>
      <c r="D948">
        <v>0</v>
      </c>
      <c r="E948" t="s">
        <v>183</v>
      </c>
      <c r="F948" t="s">
        <v>101</v>
      </c>
      <c r="G948" t="b">
        <v>1</v>
      </c>
      <c r="H948" t="b">
        <v>0</v>
      </c>
      <c r="I948" t="b">
        <v>0</v>
      </c>
      <c r="J948" t="b">
        <v>0</v>
      </c>
      <c r="K948" t="b">
        <v>0</v>
      </c>
      <c r="L948" t="b">
        <v>0</v>
      </c>
      <c r="M948" t="b">
        <v>0</v>
      </c>
      <c r="N948" t="b">
        <v>0</v>
      </c>
      <c r="O948" t="b">
        <v>1</v>
      </c>
      <c r="P948">
        <v>0</v>
      </c>
      <c r="Q948" t="b">
        <v>0</v>
      </c>
      <c r="R948" t="b">
        <v>0</v>
      </c>
      <c r="S948" t="b">
        <v>0</v>
      </c>
      <c r="T948" t="b">
        <v>0</v>
      </c>
      <c r="U948" t="b">
        <v>0</v>
      </c>
      <c r="V948" t="b">
        <v>0</v>
      </c>
      <c r="W948" t="b">
        <v>0</v>
      </c>
      <c r="X948" t="b">
        <v>0</v>
      </c>
      <c r="Y948" t="b">
        <v>0</v>
      </c>
      <c r="Z948" t="b">
        <v>0</v>
      </c>
      <c r="AA948" t="b">
        <v>0</v>
      </c>
      <c r="AB948" t="b">
        <v>0</v>
      </c>
      <c r="AC948" t="b">
        <v>0</v>
      </c>
      <c r="AD948" t="b">
        <v>0</v>
      </c>
      <c r="AE948" t="b">
        <v>0</v>
      </c>
      <c r="AF948" t="b">
        <v>0</v>
      </c>
      <c r="AG948" t="b">
        <v>0</v>
      </c>
      <c r="AH948">
        <v>0</v>
      </c>
      <c r="AI948" t="b">
        <v>0</v>
      </c>
      <c r="AJ948" t="b">
        <v>0</v>
      </c>
      <c r="AK948">
        <v>338</v>
      </c>
      <c r="AL948">
        <v>0</v>
      </c>
      <c r="AM948" t="s">
        <v>1001</v>
      </c>
    </row>
    <row r="949" spans="1:39" x14ac:dyDescent="0.25">
      <c r="A949" t="s">
        <v>979</v>
      </c>
      <c r="B949" t="s">
        <v>980</v>
      </c>
      <c r="C949">
        <v>1343</v>
      </c>
      <c r="D949">
        <v>0</v>
      </c>
      <c r="E949" t="s">
        <v>160</v>
      </c>
      <c r="F949" t="s">
        <v>101</v>
      </c>
      <c r="G949" t="b">
        <v>0</v>
      </c>
      <c r="H949" t="b">
        <v>0</v>
      </c>
      <c r="I949" t="b">
        <v>0</v>
      </c>
      <c r="J949" t="b">
        <v>0</v>
      </c>
      <c r="K949" t="b">
        <v>0</v>
      </c>
      <c r="L949" t="b">
        <v>0</v>
      </c>
      <c r="M949" t="b">
        <v>1</v>
      </c>
      <c r="N949" t="b">
        <v>0</v>
      </c>
      <c r="O949" t="b">
        <v>0</v>
      </c>
      <c r="P949">
        <v>0</v>
      </c>
      <c r="Q949" t="b">
        <v>0</v>
      </c>
      <c r="R949" t="b">
        <v>0</v>
      </c>
      <c r="S949" t="b">
        <v>0</v>
      </c>
      <c r="T949" t="b">
        <v>0</v>
      </c>
      <c r="U949" t="b">
        <v>0</v>
      </c>
      <c r="V949" t="b">
        <v>0</v>
      </c>
      <c r="W949" t="b">
        <v>0</v>
      </c>
      <c r="X949" t="b">
        <v>0</v>
      </c>
      <c r="Y949" t="b">
        <v>0</v>
      </c>
      <c r="Z949" t="b">
        <v>0</v>
      </c>
      <c r="AA949" t="b">
        <v>0</v>
      </c>
      <c r="AB949" t="b">
        <v>0</v>
      </c>
      <c r="AC949" t="b">
        <v>0</v>
      </c>
      <c r="AD949" t="b">
        <v>0</v>
      </c>
      <c r="AE949" t="b">
        <v>0</v>
      </c>
      <c r="AF949" t="b">
        <v>0</v>
      </c>
      <c r="AG949" t="b">
        <v>0</v>
      </c>
      <c r="AH949">
        <v>0</v>
      </c>
      <c r="AI949" t="b">
        <v>0</v>
      </c>
      <c r="AJ949" t="b">
        <v>1</v>
      </c>
      <c r="AK949">
        <v>28</v>
      </c>
      <c r="AL949">
        <v>0</v>
      </c>
      <c r="AM949" t="s">
        <v>991</v>
      </c>
    </row>
    <row r="950" spans="1:39" x14ac:dyDescent="0.25">
      <c r="A950" t="s">
        <v>979</v>
      </c>
      <c r="B950" t="s">
        <v>980</v>
      </c>
      <c r="C950">
        <v>956</v>
      </c>
      <c r="D950">
        <v>0</v>
      </c>
      <c r="E950" t="s">
        <v>762</v>
      </c>
      <c r="F950" t="s">
        <v>102</v>
      </c>
      <c r="G950" t="b">
        <v>1</v>
      </c>
      <c r="H950" t="b">
        <v>0</v>
      </c>
      <c r="I950" t="b">
        <v>0</v>
      </c>
      <c r="J950" t="b">
        <v>0</v>
      </c>
      <c r="K950" t="b">
        <v>0</v>
      </c>
      <c r="L950" t="b">
        <v>0</v>
      </c>
      <c r="M950" t="b">
        <v>0</v>
      </c>
      <c r="N950" t="b">
        <v>0</v>
      </c>
      <c r="O950" t="b">
        <v>1</v>
      </c>
      <c r="P950">
        <v>7</v>
      </c>
      <c r="Q950" t="b">
        <v>0</v>
      </c>
      <c r="R950" t="b">
        <v>0</v>
      </c>
      <c r="S950" t="b">
        <v>0</v>
      </c>
      <c r="T950" t="b">
        <v>0</v>
      </c>
      <c r="U950" t="b">
        <v>0</v>
      </c>
      <c r="V950" t="b">
        <v>1</v>
      </c>
      <c r="W950" t="b">
        <v>1</v>
      </c>
      <c r="X950" t="b">
        <v>1</v>
      </c>
      <c r="Y950" t="b">
        <v>0</v>
      </c>
      <c r="Z950" t="b">
        <v>0</v>
      </c>
      <c r="AA950" t="b">
        <v>0</v>
      </c>
      <c r="AB950" t="b">
        <v>0</v>
      </c>
      <c r="AC950" t="b">
        <v>0</v>
      </c>
      <c r="AD950" t="b">
        <v>0</v>
      </c>
      <c r="AE950" t="b">
        <v>0</v>
      </c>
      <c r="AF950" t="b">
        <v>0</v>
      </c>
      <c r="AG950" t="b">
        <v>0</v>
      </c>
      <c r="AH950">
        <v>0</v>
      </c>
      <c r="AI950" t="b">
        <v>0</v>
      </c>
      <c r="AJ950" t="b">
        <v>0</v>
      </c>
      <c r="AK950">
        <v>241</v>
      </c>
      <c r="AL950">
        <v>0</v>
      </c>
      <c r="AM950" t="s">
        <v>1002</v>
      </c>
    </row>
    <row r="951" spans="1:39" x14ac:dyDescent="0.25">
      <c r="A951" t="s">
        <v>979</v>
      </c>
      <c r="B951" t="s">
        <v>980</v>
      </c>
      <c r="C951">
        <v>722</v>
      </c>
      <c r="D951">
        <v>0</v>
      </c>
      <c r="E951" t="s">
        <v>455</v>
      </c>
      <c r="F951" t="s">
        <v>102</v>
      </c>
      <c r="G951" t="b">
        <v>1</v>
      </c>
      <c r="H951" t="b">
        <v>0</v>
      </c>
      <c r="I951" t="b">
        <v>0</v>
      </c>
      <c r="J951" t="b">
        <v>0</v>
      </c>
      <c r="K951" t="b">
        <v>0</v>
      </c>
      <c r="L951" t="b">
        <v>0</v>
      </c>
      <c r="M951" t="b">
        <v>0</v>
      </c>
      <c r="N951" t="b">
        <v>0</v>
      </c>
      <c r="O951" t="b">
        <v>0</v>
      </c>
      <c r="P951">
        <v>8</v>
      </c>
      <c r="Q951" t="b">
        <v>0</v>
      </c>
      <c r="R951" t="b">
        <v>0</v>
      </c>
      <c r="S951" t="b">
        <v>0</v>
      </c>
      <c r="T951" t="b">
        <v>0</v>
      </c>
      <c r="U951" t="b">
        <v>0</v>
      </c>
      <c r="V951" t="b">
        <v>1</v>
      </c>
      <c r="W951" t="b">
        <v>1</v>
      </c>
      <c r="X951" t="b">
        <v>1</v>
      </c>
      <c r="Y951" t="b">
        <v>0</v>
      </c>
      <c r="Z951" t="b">
        <v>0</v>
      </c>
      <c r="AA951" t="b">
        <v>0</v>
      </c>
      <c r="AB951" t="b">
        <v>0</v>
      </c>
      <c r="AC951" t="b">
        <v>0</v>
      </c>
      <c r="AD951" t="b">
        <v>0</v>
      </c>
      <c r="AE951" t="b">
        <v>0</v>
      </c>
      <c r="AF951" t="b">
        <v>0</v>
      </c>
      <c r="AG951" t="b">
        <v>0</v>
      </c>
      <c r="AH951">
        <v>0</v>
      </c>
      <c r="AI951" t="b">
        <v>0</v>
      </c>
      <c r="AJ951" t="b">
        <v>0</v>
      </c>
      <c r="AK951">
        <v>282</v>
      </c>
      <c r="AL951">
        <v>0</v>
      </c>
      <c r="AM951" t="s">
        <v>1003</v>
      </c>
    </row>
    <row r="952" spans="1:39" x14ac:dyDescent="0.25">
      <c r="A952" t="s">
        <v>979</v>
      </c>
      <c r="B952" t="s">
        <v>980</v>
      </c>
      <c r="C952">
        <v>1606</v>
      </c>
      <c r="D952">
        <v>0</v>
      </c>
      <c r="E952" t="s">
        <v>160</v>
      </c>
      <c r="F952" t="s">
        <v>101</v>
      </c>
      <c r="G952" t="b">
        <v>0</v>
      </c>
      <c r="H952" t="b">
        <v>0</v>
      </c>
      <c r="I952" t="b">
        <v>0</v>
      </c>
      <c r="J952" t="b">
        <v>0</v>
      </c>
      <c r="K952" t="b">
        <v>0</v>
      </c>
      <c r="L952" t="b">
        <v>0</v>
      </c>
      <c r="M952" t="b">
        <v>0</v>
      </c>
      <c r="N952" t="b">
        <v>0</v>
      </c>
      <c r="O952" t="b">
        <v>1</v>
      </c>
      <c r="P952">
        <v>0</v>
      </c>
      <c r="Q952" t="b">
        <v>0</v>
      </c>
      <c r="R952" t="b">
        <v>0</v>
      </c>
      <c r="S952" t="b">
        <v>0</v>
      </c>
      <c r="T952" t="b">
        <v>0</v>
      </c>
      <c r="U952" t="b">
        <v>0</v>
      </c>
      <c r="V952" t="b">
        <v>0</v>
      </c>
      <c r="W952" t="b">
        <v>0</v>
      </c>
      <c r="X952" t="b">
        <v>0</v>
      </c>
      <c r="Y952" t="b">
        <v>0</v>
      </c>
      <c r="Z952" t="b">
        <v>0</v>
      </c>
      <c r="AA952" t="b">
        <v>0</v>
      </c>
      <c r="AB952" t="b">
        <v>0</v>
      </c>
      <c r="AC952" t="b">
        <v>0</v>
      </c>
      <c r="AD952" t="b">
        <v>0</v>
      </c>
      <c r="AE952" t="b">
        <v>0</v>
      </c>
      <c r="AF952" t="b">
        <v>0</v>
      </c>
      <c r="AG952" t="b">
        <v>0</v>
      </c>
      <c r="AH952">
        <v>0</v>
      </c>
      <c r="AI952" t="b">
        <v>0</v>
      </c>
      <c r="AJ952" t="b">
        <v>1</v>
      </c>
      <c r="AK952">
        <v>438</v>
      </c>
      <c r="AL952">
        <v>0</v>
      </c>
      <c r="AM952" t="s">
        <v>1004</v>
      </c>
    </row>
    <row r="953" spans="1:39" x14ac:dyDescent="0.25">
      <c r="A953" t="s">
        <v>979</v>
      </c>
      <c r="B953" t="s">
        <v>980</v>
      </c>
      <c r="C953">
        <v>995</v>
      </c>
      <c r="D953">
        <v>0</v>
      </c>
      <c r="E953" t="s">
        <v>160</v>
      </c>
      <c r="F953" t="s">
        <v>101</v>
      </c>
      <c r="G953" t="b">
        <v>0</v>
      </c>
      <c r="H953" t="b">
        <v>0</v>
      </c>
      <c r="I953" t="b">
        <v>0</v>
      </c>
      <c r="J953" t="b">
        <v>0</v>
      </c>
      <c r="K953" t="b">
        <v>0</v>
      </c>
      <c r="L953" t="b">
        <v>0</v>
      </c>
      <c r="M953" t="b">
        <v>1</v>
      </c>
      <c r="N953" t="b">
        <v>0</v>
      </c>
      <c r="O953" t="b">
        <v>0</v>
      </c>
      <c r="P953">
        <v>0</v>
      </c>
      <c r="Q953" t="b">
        <v>0</v>
      </c>
      <c r="R953" t="b">
        <v>0</v>
      </c>
      <c r="S953" t="b">
        <v>0</v>
      </c>
      <c r="T953" t="b">
        <v>0</v>
      </c>
      <c r="U953" t="b">
        <v>0</v>
      </c>
      <c r="V953" t="b">
        <v>0</v>
      </c>
      <c r="W953" t="b">
        <v>0</v>
      </c>
      <c r="X953" t="b">
        <v>0</v>
      </c>
      <c r="Y953" t="b">
        <v>0</v>
      </c>
      <c r="Z953" t="b">
        <v>0</v>
      </c>
      <c r="AA953" t="b">
        <v>0</v>
      </c>
      <c r="AB953" t="b">
        <v>0</v>
      </c>
      <c r="AC953" t="b">
        <v>0</v>
      </c>
      <c r="AD953" t="b">
        <v>0</v>
      </c>
      <c r="AE953" t="b">
        <v>0</v>
      </c>
      <c r="AF953" t="b">
        <v>0</v>
      </c>
      <c r="AG953" t="b">
        <v>0</v>
      </c>
      <c r="AH953">
        <v>0</v>
      </c>
      <c r="AI953" t="b">
        <v>0</v>
      </c>
      <c r="AJ953" t="b">
        <v>1</v>
      </c>
      <c r="AK953">
        <v>30</v>
      </c>
      <c r="AL953">
        <v>0</v>
      </c>
      <c r="AM953" t="s">
        <v>1005</v>
      </c>
    </row>
    <row r="954" spans="1:39" x14ac:dyDescent="0.25">
      <c r="A954" t="s">
        <v>979</v>
      </c>
      <c r="B954" t="s">
        <v>980</v>
      </c>
      <c r="C954">
        <v>903</v>
      </c>
      <c r="D954">
        <v>0</v>
      </c>
      <c r="E954" t="s">
        <v>762</v>
      </c>
      <c r="F954" t="s">
        <v>102</v>
      </c>
      <c r="G954" t="b">
        <v>1</v>
      </c>
      <c r="H954" t="b">
        <v>0</v>
      </c>
      <c r="I954" t="b">
        <v>0</v>
      </c>
      <c r="J954" t="b">
        <v>0</v>
      </c>
      <c r="K954" t="b">
        <v>0</v>
      </c>
      <c r="L954" t="b">
        <v>0</v>
      </c>
      <c r="M954" t="b">
        <v>0</v>
      </c>
      <c r="N954" t="b">
        <v>0</v>
      </c>
      <c r="O954" t="b">
        <v>1</v>
      </c>
      <c r="P954">
        <v>8</v>
      </c>
      <c r="Q954" t="b">
        <v>0</v>
      </c>
      <c r="R954" t="b">
        <v>0</v>
      </c>
      <c r="S954" t="b">
        <v>0</v>
      </c>
      <c r="T954" t="b">
        <v>0</v>
      </c>
      <c r="U954" t="b">
        <v>0</v>
      </c>
      <c r="V954" t="b">
        <v>1</v>
      </c>
      <c r="W954" t="b">
        <v>1</v>
      </c>
      <c r="X954" t="b">
        <v>1</v>
      </c>
      <c r="Y954" t="b">
        <v>0</v>
      </c>
      <c r="Z954" t="b">
        <v>0</v>
      </c>
      <c r="AA954" t="b">
        <v>0</v>
      </c>
      <c r="AB954" t="b">
        <v>0</v>
      </c>
      <c r="AC954" t="b">
        <v>0</v>
      </c>
      <c r="AD954" t="b">
        <v>0</v>
      </c>
      <c r="AE954" t="b">
        <v>0</v>
      </c>
      <c r="AF954" t="b">
        <v>0</v>
      </c>
      <c r="AG954" t="b">
        <v>0</v>
      </c>
      <c r="AH954">
        <v>0</v>
      </c>
      <c r="AI954" t="b">
        <v>0</v>
      </c>
      <c r="AJ954" t="b">
        <v>0</v>
      </c>
      <c r="AK954">
        <v>269</v>
      </c>
      <c r="AL954">
        <v>0</v>
      </c>
      <c r="AM954" t="s">
        <v>1006</v>
      </c>
    </row>
    <row r="955" spans="1:39" x14ac:dyDescent="0.25">
      <c r="A955" t="s">
        <v>979</v>
      </c>
      <c r="B955" t="s">
        <v>980</v>
      </c>
      <c r="C955">
        <v>1562</v>
      </c>
      <c r="D955">
        <v>0</v>
      </c>
      <c r="E955" t="s">
        <v>762</v>
      </c>
      <c r="F955" t="s">
        <v>102</v>
      </c>
      <c r="G955" t="b">
        <v>1</v>
      </c>
      <c r="H955" t="b">
        <v>0</v>
      </c>
      <c r="I955" t="b">
        <v>0</v>
      </c>
      <c r="J955" t="b">
        <v>0</v>
      </c>
      <c r="K955" t="b">
        <v>0</v>
      </c>
      <c r="L955" t="b">
        <v>0</v>
      </c>
      <c r="M955" t="b">
        <v>0</v>
      </c>
      <c r="N955" t="b">
        <v>0</v>
      </c>
      <c r="O955" t="b">
        <v>1</v>
      </c>
      <c r="P955">
        <v>4</v>
      </c>
      <c r="Q955" t="b">
        <v>0</v>
      </c>
      <c r="R955" t="b">
        <v>0</v>
      </c>
      <c r="S955" t="b">
        <v>0</v>
      </c>
      <c r="T955" t="b">
        <v>0</v>
      </c>
      <c r="U955" t="b">
        <v>0</v>
      </c>
      <c r="V955" t="b">
        <v>0</v>
      </c>
      <c r="W955" t="b">
        <v>1</v>
      </c>
      <c r="X955" t="b">
        <v>0</v>
      </c>
      <c r="Y955" t="b">
        <v>0</v>
      </c>
      <c r="Z955" t="b">
        <v>0</v>
      </c>
      <c r="AA955" t="b">
        <v>0</v>
      </c>
      <c r="AB955" t="b">
        <v>0</v>
      </c>
      <c r="AC955" t="b">
        <v>0</v>
      </c>
      <c r="AD955" t="b">
        <v>0</v>
      </c>
      <c r="AE955" t="b">
        <v>0</v>
      </c>
      <c r="AF955" t="b">
        <v>0</v>
      </c>
      <c r="AG955" t="b">
        <v>0</v>
      </c>
      <c r="AH955">
        <v>0</v>
      </c>
      <c r="AI955" t="b">
        <v>0</v>
      </c>
      <c r="AJ955" t="b">
        <v>0</v>
      </c>
      <c r="AK955">
        <v>209</v>
      </c>
      <c r="AL955">
        <v>0</v>
      </c>
      <c r="AM955" t="s">
        <v>1007</v>
      </c>
    </row>
    <row r="956" spans="1:39" x14ac:dyDescent="0.25">
      <c r="A956" t="s">
        <v>979</v>
      </c>
      <c r="B956" t="s">
        <v>980</v>
      </c>
      <c r="C956">
        <v>1357</v>
      </c>
      <c r="D956">
        <v>0</v>
      </c>
      <c r="E956" t="s">
        <v>160</v>
      </c>
      <c r="F956" t="s">
        <v>101</v>
      </c>
      <c r="G956" t="b">
        <v>0</v>
      </c>
      <c r="H956" t="b">
        <v>0</v>
      </c>
      <c r="I956" t="b">
        <v>0</v>
      </c>
      <c r="J956" t="b">
        <v>0</v>
      </c>
      <c r="K956" t="b">
        <v>0</v>
      </c>
      <c r="L956" t="b">
        <v>0</v>
      </c>
      <c r="M956" t="b">
        <v>1</v>
      </c>
      <c r="N956" t="b">
        <v>0</v>
      </c>
      <c r="O956" t="b">
        <v>0</v>
      </c>
      <c r="P956">
        <v>0</v>
      </c>
      <c r="Q956" t="b">
        <v>0</v>
      </c>
      <c r="R956" t="b">
        <v>0</v>
      </c>
      <c r="S956" t="b">
        <v>0</v>
      </c>
      <c r="T956" t="b">
        <v>0</v>
      </c>
      <c r="U956" t="b">
        <v>0</v>
      </c>
      <c r="V956" t="b">
        <v>0</v>
      </c>
      <c r="W956" t="b">
        <v>0</v>
      </c>
      <c r="X956" t="b">
        <v>0</v>
      </c>
      <c r="Y956" t="b">
        <v>0</v>
      </c>
      <c r="Z956" t="b">
        <v>0</v>
      </c>
      <c r="AA956" t="b">
        <v>0</v>
      </c>
      <c r="AB956" t="b">
        <v>0</v>
      </c>
      <c r="AC956" t="b">
        <v>0</v>
      </c>
      <c r="AD956" t="b">
        <v>0</v>
      </c>
      <c r="AE956" t="b">
        <v>0</v>
      </c>
      <c r="AF956" t="b">
        <v>0</v>
      </c>
      <c r="AG956" t="b">
        <v>0</v>
      </c>
      <c r="AH956">
        <v>0</v>
      </c>
      <c r="AI956" t="b">
        <v>0</v>
      </c>
      <c r="AJ956" t="b">
        <v>1</v>
      </c>
      <c r="AK956">
        <v>274</v>
      </c>
      <c r="AL956">
        <v>0</v>
      </c>
      <c r="AM956" t="s">
        <v>1008</v>
      </c>
    </row>
    <row r="957" spans="1:39" x14ac:dyDescent="0.25">
      <c r="A957" t="s">
        <v>979</v>
      </c>
      <c r="B957" t="s">
        <v>980</v>
      </c>
      <c r="C957">
        <v>1027</v>
      </c>
      <c r="D957">
        <v>0</v>
      </c>
      <c r="E957" t="s">
        <v>160</v>
      </c>
      <c r="F957" t="s">
        <v>101</v>
      </c>
      <c r="G957" t="b">
        <v>0</v>
      </c>
      <c r="H957" t="b">
        <v>0</v>
      </c>
      <c r="I957" t="b">
        <v>0</v>
      </c>
      <c r="J957" t="b">
        <v>0</v>
      </c>
      <c r="K957" t="b">
        <v>0</v>
      </c>
      <c r="L957" t="b">
        <v>0</v>
      </c>
      <c r="M957" t="b">
        <v>1</v>
      </c>
      <c r="N957" t="b">
        <v>0</v>
      </c>
      <c r="O957" t="b">
        <v>0</v>
      </c>
      <c r="P957">
        <v>0</v>
      </c>
      <c r="Q957" t="b">
        <v>0</v>
      </c>
      <c r="R957" t="b">
        <v>0</v>
      </c>
      <c r="S957" t="b">
        <v>0</v>
      </c>
      <c r="T957" t="b">
        <v>0</v>
      </c>
      <c r="U957" t="b">
        <v>0</v>
      </c>
      <c r="V957" t="b">
        <v>0</v>
      </c>
      <c r="W957" t="b">
        <v>0</v>
      </c>
      <c r="X957" t="b">
        <v>0</v>
      </c>
      <c r="Y957" t="b">
        <v>0</v>
      </c>
      <c r="Z957" t="b">
        <v>0</v>
      </c>
      <c r="AA957" t="b">
        <v>0</v>
      </c>
      <c r="AB957" t="b">
        <v>0</v>
      </c>
      <c r="AC957" t="b">
        <v>0</v>
      </c>
      <c r="AD957" t="b">
        <v>0</v>
      </c>
      <c r="AE957" t="b">
        <v>0</v>
      </c>
      <c r="AF957" t="b">
        <v>0</v>
      </c>
      <c r="AG957" t="b">
        <v>0</v>
      </c>
      <c r="AH957">
        <v>0</v>
      </c>
      <c r="AI957" t="b">
        <v>0</v>
      </c>
      <c r="AJ957" t="b">
        <v>1</v>
      </c>
      <c r="AK957">
        <v>87</v>
      </c>
      <c r="AL957">
        <v>0</v>
      </c>
      <c r="AM957" t="s">
        <v>1009</v>
      </c>
    </row>
    <row r="958" spans="1:39" x14ac:dyDescent="0.25">
      <c r="A958" t="s">
        <v>979</v>
      </c>
      <c r="B958" t="s">
        <v>980</v>
      </c>
      <c r="C958">
        <v>1018</v>
      </c>
      <c r="D958">
        <v>0</v>
      </c>
      <c r="E958" t="s">
        <v>762</v>
      </c>
      <c r="F958" t="s">
        <v>102</v>
      </c>
      <c r="G958" t="b">
        <v>1</v>
      </c>
      <c r="H958" t="b">
        <v>0</v>
      </c>
      <c r="I958" t="b">
        <v>0</v>
      </c>
      <c r="J958" t="b">
        <v>0</v>
      </c>
      <c r="K958" t="b">
        <v>0</v>
      </c>
      <c r="L958" t="b">
        <v>0</v>
      </c>
      <c r="M958" t="b">
        <v>0</v>
      </c>
      <c r="N958" t="b">
        <v>0</v>
      </c>
      <c r="O958" t="b">
        <v>1</v>
      </c>
      <c r="P958">
        <v>8</v>
      </c>
      <c r="Q958" t="b">
        <v>0</v>
      </c>
      <c r="R958" t="b">
        <v>0</v>
      </c>
      <c r="S958" t="b">
        <v>0</v>
      </c>
      <c r="T958" t="b">
        <v>0</v>
      </c>
      <c r="U958" t="b">
        <v>0</v>
      </c>
      <c r="V958" t="b">
        <v>1</v>
      </c>
      <c r="W958" t="b">
        <v>1</v>
      </c>
      <c r="X958" t="b">
        <v>1</v>
      </c>
      <c r="Y958" t="b">
        <v>0</v>
      </c>
      <c r="Z958" t="b">
        <v>0</v>
      </c>
      <c r="AA958" t="b">
        <v>0</v>
      </c>
      <c r="AB958" t="b">
        <v>0</v>
      </c>
      <c r="AC958" t="b">
        <v>0</v>
      </c>
      <c r="AD958" t="b">
        <v>0</v>
      </c>
      <c r="AE958" t="b">
        <v>0</v>
      </c>
      <c r="AF958" t="b">
        <v>0</v>
      </c>
      <c r="AG958" t="b">
        <v>0</v>
      </c>
      <c r="AH958">
        <v>0</v>
      </c>
      <c r="AI958" t="b">
        <v>0</v>
      </c>
      <c r="AJ958" t="b">
        <v>0</v>
      </c>
      <c r="AK958">
        <v>590</v>
      </c>
      <c r="AL958">
        <v>0</v>
      </c>
      <c r="AM958" t="s">
        <v>1010</v>
      </c>
    </row>
    <row r="959" spans="1:39" x14ac:dyDescent="0.25">
      <c r="A959" t="s">
        <v>979</v>
      </c>
      <c r="B959" t="s">
        <v>980</v>
      </c>
      <c r="C959">
        <v>1489</v>
      </c>
      <c r="D959">
        <v>0</v>
      </c>
      <c r="E959" t="s">
        <v>419</v>
      </c>
      <c r="F959" t="s">
        <v>102</v>
      </c>
      <c r="G959" t="b">
        <v>1</v>
      </c>
      <c r="H959" t="b">
        <v>0</v>
      </c>
      <c r="I959" t="b">
        <v>0</v>
      </c>
      <c r="J959" t="b">
        <v>0</v>
      </c>
      <c r="K959" t="b">
        <v>0</v>
      </c>
      <c r="L959" t="b">
        <v>0</v>
      </c>
      <c r="M959" t="b">
        <v>0</v>
      </c>
      <c r="N959" t="b">
        <v>0</v>
      </c>
      <c r="O959" t="b">
        <v>1</v>
      </c>
      <c r="P959">
        <v>0</v>
      </c>
      <c r="Q959" t="b">
        <v>0</v>
      </c>
      <c r="R959" t="b">
        <v>0</v>
      </c>
      <c r="S959" t="b">
        <v>0</v>
      </c>
      <c r="T959" t="b">
        <v>0</v>
      </c>
      <c r="U959" t="b">
        <v>0</v>
      </c>
      <c r="V959" t="b">
        <v>1</v>
      </c>
      <c r="W959" t="b">
        <v>1</v>
      </c>
      <c r="X959" t="b">
        <v>1</v>
      </c>
      <c r="Y959" t="b">
        <v>0</v>
      </c>
      <c r="Z959" t="b">
        <v>0</v>
      </c>
      <c r="AA959" t="b">
        <v>0</v>
      </c>
      <c r="AB959" t="b">
        <v>0</v>
      </c>
      <c r="AC959" t="b">
        <v>0</v>
      </c>
      <c r="AD959" t="b">
        <v>0</v>
      </c>
      <c r="AE959" t="b">
        <v>0</v>
      </c>
      <c r="AF959" t="b">
        <v>0</v>
      </c>
      <c r="AG959" t="b">
        <v>0</v>
      </c>
      <c r="AH959">
        <v>0</v>
      </c>
      <c r="AI959" t="b">
        <v>0</v>
      </c>
      <c r="AJ959" t="b">
        <v>0</v>
      </c>
      <c r="AK959">
        <v>226</v>
      </c>
      <c r="AL959">
        <v>0</v>
      </c>
      <c r="AM959" t="s">
        <v>1011</v>
      </c>
    </row>
    <row r="960" spans="1:39" x14ac:dyDescent="0.25">
      <c r="A960" t="s">
        <v>979</v>
      </c>
      <c r="B960" t="s">
        <v>980</v>
      </c>
      <c r="C960">
        <v>1371</v>
      </c>
      <c r="D960">
        <v>0</v>
      </c>
      <c r="E960" t="s">
        <v>762</v>
      </c>
      <c r="F960" t="s">
        <v>102</v>
      </c>
      <c r="G960" t="b">
        <v>1</v>
      </c>
      <c r="H960" t="b">
        <v>0</v>
      </c>
      <c r="I960" t="b">
        <v>0</v>
      </c>
      <c r="J960" t="b">
        <v>0</v>
      </c>
      <c r="K960" t="b">
        <v>0</v>
      </c>
      <c r="L960" t="b">
        <v>0</v>
      </c>
      <c r="M960" t="b">
        <v>0</v>
      </c>
      <c r="N960" t="b">
        <v>0</v>
      </c>
      <c r="O960" t="b">
        <v>1</v>
      </c>
      <c r="P960">
        <v>3</v>
      </c>
      <c r="Q960" t="b">
        <v>0</v>
      </c>
      <c r="R960" t="b">
        <v>0</v>
      </c>
      <c r="S960" t="b">
        <v>0</v>
      </c>
      <c r="T960" t="b">
        <v>0</v>
      </c>
      <c r="U960" t="b">
        <v>0</v>
      </c>
      <c r="V960" t="b">
        <v>1</v>
      </c>
      <c r="W960" t="b">
        <v>1</v>
      </c>
      <c r="X960" t="b">
        <v>1</v>
      </c>
      <c r="Y960" t="b">
        <v>0</v>
      </c>
      <c r="Z960" t="b">
        <v>0</v>
      </c>
      <c r="AA960" t="b">
        <v>0</v>
      </c>
      <c r="AB960" t="b">
        <v>0</v>
      </c>
      <c r="AC960" t="b">
        <v>0</v>
      </c>
      <c r="AD960" t="b">
        <v>0</v>
      </c>
      <c r="AE960" t="b">
        <v>0</v>
      </c>
      <c r="AF960" t="b">
        <v>0</v>
      </c>
      <c r="AG960" t="b">
        <v>0</v>
      </c>
      <c r="AH960">
        <v>0</v>
      </c>
      <c r="AI960" t="b">
        <v>0</v>
      </c>
      <c r="AJ960" t="b">
        <v>0</v>
      </c>
      <c r="AK960">
        <v>224</v>
      </c>
      <c r="AL960">
        <v>0</v>
      </c>
      <c r="AM960" t="s">
        <v>1012</v>
      </c>
    </row>
    <row r="961" spans="1:39" x14ac:dyDescent="0.25">
      <c r="A961" t="s">
        <v>979</v>
      </c>
      <c r="B961" t="s">
        <v>980</v>
      </c>
      <c r="C961">
        <v>1186</v>
      </c>
      <c r="D961">
        <v>0</v>
      </c>
      <c r="E961" t="s">
        <v>183</v>
      </c>
      <c r="F961" t="s">
        <v>101</v>
      </c>
      <c r="G961" t="b">
        <v>1</v>
      </c>
      <c r="H961" t="b">
        <v>0</v>
      </c>
      <c r="I961" t="b">
        <v>0</v>
      </c>
      <c r="J961" t="b">
        <v>0</v>
      </c>
      <c r="K961" t="b">
        <v>0</v>
      </c>
      <c r="L961" t="b">
        <v>0</v>
      </c>
      <c r="M961" t="b">
        <v>0</v>
      </c>
      <c r="N961" t="b">
        <v>0</v>
      </c>
      <c r="O961" t="b">
        <v>1</v>
      </c>
      <c r="P961">
        <v>0</v>
      </c>
      <c r="Q961" t="b">
        <v>0</v>
      </c>
      <c r="R961" t="b">
        <v>0</v>
      </c>
      <c r="S961" t="b">
        <v>0</v>
      </c>
      <c r="T961" t="b">
        <v>0</v>
      </c>
      <c r="U961" t="b">
        <v>0</v>
      </c>
      <c r="V961" t="b">
        <v>0</v>
      </c>
      <c r="W961" t="b">
        <v>0</v>
      </c>
      <c r="X961" t="b">
        <v>0</v>
      </c>
      <c r="Y961" t="b">
        <v>0</v>
      </c>
      <c r="Z961" t="b">
        <v>0</v>
      </c>
      <c r="AA961" t="b">
        <v>0</v>
      </c>
      <c r="AB961" t="b">
        <v>0</v>
      </c>
      <c r="AC961" t="b">
        <v>0</v>
      </c>
      <c r="AD961" t="b">
        <v>0</v>
      </c>
      <c r="AE961" t="b">
        <v>0</v>
      </c>
      <c r="AF961" t="b">
        <v>0</v>
      </c>
      <c r="AG961" t="b">
        <v>0</v>
      </c>
      <c r="AH961">
        <v>0</v>
      </c>
      <c r="AI961" t="b">
        <v>0</v>
      </c>
      <c r="AJ961" t="b">
        <v>0</v>
      </c>
      <c r="AK961">
        <v>211</v>
      </c>
      <c r="AL961">
        <v>0</v>
      </c>
      <c r="AM961" t="s">
        <v>1013</v>
      </c>
    </row>
    <row r="962" spans="1:39" x14ac:dyDescent="0.25">
      <c r="A962" t="s">
        <v>979</v>
      </c>
      <c r="B962" t="s">
        <v>980</v>
      </c>
      <c r="C962">
        <v>1507</v>
      </c>
      <c r="D962">
        <v>0</v>
      </c>
      <c r="E962" t="s">
        <v>160</v>
      </c>
      <c r="F962" t="s">
        <v>101</v>
      </c>
      <c r="G962" t="b">
        <v>0</v>
      </c>
      <c r="H962" t="b">
        <v>0</v>
      </c>
      <c r="I962" t="b">
        <v>0</v>
      </c>
      <c r="J962" t="b">
        <v>0</v>
      </c>
      <c r="K962" t="b">
        <v>0</v>
      </c>
      <c r="L962" t="b">
        <v>0</v>
      </c>
      <c r="M962" t="b">
        <v>1</v>
      </c>
      <c r="N962" t="b">
        <v>0</v>
      </c>
      <c r="O962" t="b">
        <v>0</v>
      </c>
      <c r="P962">
        <v>0</v>
      </c>
      <c r="Q962" t="b">
        <v>0</v>
      </c>
      <c r="R962" t="b">
        <v>0</v>
      </c>
      <c r="S962" t="b">
        <v>0</v>
      </c>
      <c r="T962" t="b">
        <v>0</v>
      </c>
      <c r="U962" t="b">
        <v>0</v>
      </c>
      <c r="V962" t="b">
        <v>0</v>
      </c>
      <c r="W962" t="b">
        <v>0</v>
      </c>
      <c r="X962" t="b">
        <v>0</v>
      </c>
      <c r="Y962" t="b">
        <v>0</v>
      </c>
      <c r="Z962" t="b">
        <v>0</v>
      </c>
      <c r="AA962" t="b">
        <v>0</v>
      </c>
      <c r="AB962" t="b">
        <v>0</v>
      </c>
      <c r="AC962" t="b">
        <v>0</v>
      </c>
      <c r="AD962" t="b">
        <v>0</v>
      </c>
      <c r="AE962" t="b">
        <v>0</v>
      </c>
      <c r="AF962" t="b">
        <v>0</v>
      </c>
      <c r="AG962" t="b">
        <v>0</v>
      </c>
      <c r="AH962">
        <v>0</v>
      </c>
      <c r="AI962" t="b">
        <v>0</v>
      </c>
      <c r="AJ962" t="b">
        <v>1</v>
      </c>
      <c r="AK962">
        <v>203</v>
      </c>
      <c r="AL962">
        <v>0</v>
      </c>
      <c r="AM962" t="s">
        <v>1014</v>
      </c>
    </row>
    <row r="963" spans="1:39" x14ac:dyDescent="0.25">
      <c r="A963" t="s">
        <v>979</v>
      </c>
      <c r="B963" t="s">
        <v>980</v>
      </c>
      <c r="C963">
        <v>1001</v>
      </c>
      <c r="D963">
        <v>0</v>
      </c>
      <c r="E963" t="s">
        <v>160</v>
      </c>
      <c r="F963" t="s">
        <v>101</v>
      </c>
      <c r="G963" t="b">
        <v>0</v>
      </c>
      <c r="H963" t="b">
        <v>0</v>
      </c>
      <c r="I963" t="b">
        <v>0</v>
      </c>
      <c r="J963" t="b">
        <v>0</v>
      </c>
      <c r="K963" t="b">
        <v>0</v>
      </c>
      <c r="L963" t="b">
        <v>0</v>
      </c>
      <c r="M963" t="b">
        <v>1</v>
      </c>
      <c r="N963" t="b">
        <v>0</v>
      </c>
      <c r="O963" t="b">
        <v>0</v>
      </c>
      <c r="P963">
        <v>0</v>
      </c>
      <c r="Q963" t="b">
        <v>0</v>
      </c>
      <c r="R963" t="b">
        <v>0</v>
      </c>
      <c r="S963" t="b">
        <v>0</v>
      </c>
      <c r="T963" t="b">
        <v>0</v>
      </c>
      <c r="U963" t="b">
        <v>0</v>
      </c>
      <c r="V963" t="b">
        <v>0</v>
      </c>
      <c r="W963" t="b">
        <v>0</v>
      </c>
      <c r="X963" t="b">
        <v>0</v>
      </c>
      <c r="Y963" t="b">
        <v>0</v>
      </c>
      <c r="Z963" t="b">
        <v>0</v>
      </c>
      <c r="AA963" t="b">
        <v>0</v>
      </c>
      <c r="AB963" t="b">
        <v>0</v>
      </c>
      <c r="AC963" t="b">
        <v>0</v>
      </c>
      <c r="AD963" t="b">
        <v>0</v>
      </c>
      <c r="AE963" t="b">
        <v>0</v>
      </c>
      <c r="AF963" t="b">
        <v>0</v>
      </c>
      <c r="AG963" t="b">
        <v>0</v>
      </c>
      <c r="AH963">
        <v>0</v>
      </c>
      <c r="AI963" t="b">
        <v>0</v>
      </c>
      <c r="AJ963" t="b">
        <v>1</v>
      </c>
      <c r="AK963">
        <v>28</v>
      </c>
      <c r="AL963">
        <v>0</v>
      </c>
      <c r="AM963" t="s">
        <v>991</v>
      </c>
    </row>
    <row r="964" spans="1:39" x14ac:dyDescent="0.25">
      <c r="A964" t="s">
        <v>979</v>
      </c>
      <c r="B964" t="s">
        <v>980</v>
      </c>
      <c r="C964">
        <v>1189</v>
      </c>
      <c r="D964">
        <v>0</v>
      </c>
      <c r="E964" t="s">
        <v>183</v>
      </c>
      <c r="F964" t="s">
        <v>101</v>
      </c>
      <c r="G964" t="b">
        <v>1</v>
      </c>
      <c r="H964" t="b">
        <v>0</v>
      </c>
      <c r="I964" t="b">
        <v>0</v>
      </c>
      <c r="J964" t="b">
        <v>0</v>
      </c>
      <c r="K964" t="b">
        <v>0</v>
      </c>
      <c r="L964" t="b">
        <v>0</v>
      </c>
      <c r="M964" t="b">
        <v>0</v>
      </c>
      <c r="N964" t="b">
        <v>0</v>
      </c>
      <c r="O964" t="b">
        <v>1</v>
      </c>
      <c r="P964">
        <v>0</v>
      </c>
      <c r="Q964" t="b">
        <v>0</v>
      </c>
      <c r="R964" t="b">
        <v>0</v>
      </c>
      <c r="S964" t="b">
        <v>0</v>
      </c>
      <c r="T964" t="b">
        <v>0</v>
      </c>
      <c r="U964" t="b">
        <v>0</v>
      </c>
      <c r="V964" t="b">
        <v>0</v>
      </c>
      <c r="W964" t="b">
        <v>0</v>
      </c>
      <c r="X964" t="b">
        <v>0</v>
      </c>
      <c r="Y964" t="b">
        <v>0</v>
      </c>
      <c r="Z964" t="b">
        <v>0</v>
      </c>
      <c r="AA964" t="b">
        <v>0</v>
      </c>
      <c r="AB964" t="b">
        <v>0</v>
      </c>
      <c r="AC964" t="b">
        <v>0</v>
      </c>
      <c r="AD964" t="b">
        <v>0</v>
      </c>
      <c r="AE964" t="b">
        <v>0</v>
      </c>
      <c r="AF964" t="b">
        <v>0</v>
      </c>
      <c r="AG964" t="b">
        <v>0</v>
      </c>
      <c r="AH964">
        <v>0</v>
      </c>
      <c r="AI964" t="b">
        <v>0</v>
      </c>
      <c r="AJ964" t="b">
        <v>0</v>
      </c>
      <c r="AK964">
        <v>422</v>
      </c>
      <c r="AL964">
        <v>0</v>
      </c>
      <c r="AM964" t="s">
        <v>1015</v>
      </c>
    </row>
    <row r="965" spans="1:39" x14ac:dyDescent="0.25">
      <c r="A965" t="s">
        <v>979</v>
      </c>
      <c r="B965" t="s">
        <v>980</v>
      </c>
      <c r="C965">
        <v>1072</v>
      </c>
      <c r="D965">
        <v>0</v>
      </c>
      <c r="E965" t="s">
        <v>241</v>
      </c>
      <c r="F965" t="s">
        <v>101</v>
      </c>
      <c r="G965" t="b">
        <v>1</v>
      </c>
      <c r="H965" t="b">
        <v>0</v>
      </c>
      <c r="I965" t="b">
        <v>0</v>
      </c>
      <c r="J965" t="b">
        <v>0</v>
      </c>
      <c r="K965" t="b">
        <v>0</v>
      </c>
      <c r="L965" t="b">
        <v>0</v>
      </c>
      <c r="M965" t="b">
        <v>0</v>
      </c>
      <c r="N965" t="b">
        <v>0</v>
      </c>
      <c r="O965" t="b">
        <v>1</v>
      </c>
      <c r="P965">
        <v>0</v>
      </c>
      <c r="Q965" t="b">
        <v>0</v>
      </c>
      <c r="R965" t="b">
        <v>1</v>
      </c>
      <c r="S965" t="b">
        <v>0</v>
      </c>
      <c r="T965" t="b">
        <v>0</v>
      </c>
      <c r="U965" t="b">
        <v>0</v>
      </c>
      <c r="V965" t="b">
        <v>0</v>
      </c>
      <c r="W965" t="b">
        <v>0</v>
      </c>
      <c r="X965" t="b">
        <v>0</v>
      </c>
      <c r="Y965" t="b">
        <v>0</v>
      </c>
      <c r="Z965" t="b">
        <v>0</v>
      </c>
      <c r="AA965" t="b">
        <v>0</v>
      </c>
      <c r="AB965" t="b">
        <v>0</v>
      </c>
      <c r="AC965" t="b">
        <v>0</v>
      </c>
      <c r="AD965" t="b">
        <v>0</v>
      </c>
      <c r="AE965" t="b">
        <v>0</v>
      </c>
      <c r="AF965" t="b">
        <v>0</v>
      </c>
      <c r="AG965" t="b">
        <v>0</v>
      </c>
      <c r="AH965">
        <v>0</v>
      </c>
      <c r="AI965" t="b">
        <v>0</v>
      </c>
      <c r="AJ965" t="b">
        <v>0</v>
      </c>
      <c r="AK965">
        <v>1890</v>
      </c>
      <c r="AL965">
        <v>0</v>
      </c>
      <c r="AM965" t="s">
        <v>171</v>
      </c>
    </row>
    <row r="966" spans="1:39" x14ac:dyDescent="0.25">
      <c r="A966" t="s">
        <v>979</v>
      </c>
      <c r="B966" t="s">
        <v>980</v>
      </c>
      <c r="C966">
        <v>1540</v>
      </c>
      <c r="D966">
        <v>0</v>
      </c>
      <c r="E966" t="s">
        <v>160</v>
      </c>
      <c r="F966" t="s">
        <v>101</v>
      </c>
      <c r="G966" t="b">
        <v>0</v>
      </c>
      <c r="H966" t="b">
        <v>0</v>
      </c>
      <c r="I966" t="b">
        <v>0</v>
      </c>
      <c r="J966" t="b">
        <v>0</v>
      </c>
      <c r="K966" t="b">
        <v>0</v>
      </c>
      <c r="L966" t="b">
        <v>0</v>
      </c>
      <c r="M966" t="b">
        <v>1</v>
      </c>
      <c r="N966" t="b">
        <v>0</v>
      </c>
      <c r="O966" t="b">
        <v>0</v>
      </c>
      <c r="P966">
        <v>0</v>
      </c>
      <c r="Q966" t="b">
        <v>0</v>
      </c>
      <c r="R966" t="b">
        <v>0</v>
      </c>
      <c r="S966" t="b">
        <v>0</v>
      </c>
      <c r="T966" t="b">
        <v>0</v>
      </c>
      <c r="U966" t="b">
        <v>0</v>
      </c>
      <c r="V966" t="b">
        <v>0</v>
      </c>
      <c r="W966" t="b">
        <v>0</v>
      </c>
      <c r="X966" t="b">
        <v>0</v>
      </c>
      <c r="Y966" t="b">
        <v>0</v>
      </c>
      <c r="Z966" t="b">
        <v>0</v>
      </c>
      <c r="AA966" t="b">
        <v>0</v>
      </c>
      <c r="AB966" t="b">
        <v>0</v>
      </c>
      <c r="AC966" t="b">
        <v>0</v>
      </c>
      <c r="AD966" t="b">
        <v>0</v>
      </c>
      <c r="AE966" t="b">
        <v>0</v>
      </c>
      <c r="AF966" t="b">
        <v>0</v>
      </c>
      <c r="AG966" t="b">
        <v>0</v>
      </c>
      <c r="AH966">
        <v>0</v>
      </c>
      <c r="AI966" t="b">
        <v>0</v>
      </c>
      <c r="AJ966" t="b">
        <v>1</v>
      </c>
      <c r="AK966">
        <v>144</v>
      </c>
      <c r="AL966">
        <v>0</v>
      </c>
      <c r="AM966" t="s">
        <v>1016</v>
      </c>
    </row>
    <row r="967" spans="1:39" x14ac:dyDescent="0.25">
      <c r="A967" t="s">
        <v>979</v>
      </c>
      <c r="B967" t="s">
        <v>980</v>
      </c>
      <c r="C967">
        <v>1180</v>
      </c>
      <c r="D967">
        <v>0</v>
      </c>
      <c r="E967" t="s">
        <v>419</v>
      </c>
      <c r="F967" t="s">
        <v>102</v>
      </c>
      <c r="G967" t="b">
        <v>1</v>
      </c>
      <c r="H967" t="b">
        <v>0</v>
      </c>
      <c r="I967" t="b">
        <v>0</v>
      </c>
      <c r="J967" t="b">
        <v>0</v>
      </c>
      <c r="K967" t="b">
        <v>0</v>
      </c>
      <c r="L967" t="b">
        <v>0</v>
      </c>
      <c r="M967" t="b">
        <v>0</v>
      </c>
      <c r="N967" t="b">
        <v>0</v>
      </c>
      <c r="O967" t="b">
        <v>1</v>
      </c>
      <c r="P967">
        <v>0</v>
      </c>
      <c r="Q967" t="b">
        <v>0</v>
      </c>
      <c r="R967" t="b">
        <v>0</v>
      </c>
      <c r="S967" t="b">
        <v>0</v>
      </c>
      <c r="T967" t="b">
        <v>0</v>
      </c>
      <c r="U967" t="b">
        <v>0</v>
      </c>
      <c r="V967" t="b">
        <v>1</v>
      </c>
      <c r="W967" t="b">
        <v>1</v>
      </c>
      <c r="X967" t="b">
        <v>1</v>
      </c>
      <c r="Y967" t="b">
        <v>0</v>
      </c>
      <c r="Z967" t="b">
        <v>0</v>
      </c>
      <c r="AA967" t="b">
        <v>0</v>
      </c>
      <c r="AB967" t="b">
        <v>0</v>
      </c>
      <c r="AC967" t="b">
        <v>0</v>
      </c>
      <c r="AD967" t="b">
        <v>0</v>
      </c>
      <c r="AE967" t="b">
        <v>0</v>
      </c>
      <c r="AF967" t="b">
        <v>0</v>
      </c>
      <c r="AG967" t="b">
        <v>0</v>
      </c>
      <c r="AH967">
        <v>0</v>
      </c>
      <c r="AI967" t="b">
        <v>0</v>
      </c>
      <c r="AJ967" t="b">
        <v>0</v>
      </c>
      <c r="AK967">
        <v>301</v>
      </c>
      <c r="AL967">
        <v>0</v>
      </c>
      <c r="AM967" t="s">
        <v>1017</v>
      </c>
    </row>
    <row r="968" spans="1:39" x14ac:dyDescent="0.25">
      <c r="A968" t="s">
        <v>979</v>
      </c>
      <c r="B968" t="s">
        <v>980</v>
      </c>
      <c r="C968">
        <v>537</v>
      </c>
      <c r="D968">
        <v>0</v>
      </c>
      <c r="E968" t="s">
        <v>455</v>
      </c>
      <c r="F968" t="s">
        <v>102</v>
      </c>
      <c r="G968" t="b">
        <v>1</v>
      </c>
      <c r="H968" t="b">
        <v>0</v>
      </c>
      <c r="I968" t="b">
        <v>0</v>
      </c>
      <c r="J968" t="b">
        <v>0</v>
      </c>
      <c r="K968" t="b">
        <v>0</v>
      </c>
      <c r="L968" t="b">
        <v>0</v>
      </c>
      <c r="M968" t="b">
        <v>0</v>
      </c>
      <c r="N968" t="b">
        <v>0</v>
      </c>
      <c r="O968" t="b">
        <v>0</v>
      </c>
      <c r="P968">
        <v>4</v>
      </c>
      <c r="Q968" t="b">
        <v>0</v>
      </c>
      <c r="R968" t="b">
        <v>0</v>
      </c>
      <c r="S968" t="b">
        <v>0</v>
      </c>
      <c r="T968" t="b">
        <v>0</v>
      </c>
      <c r="U968" t="b">
        <v>0</v>
      </c>
      <c r="V968" t="b">
        <v>0</v>
      </c>
      <c r="W968" t="b">
        <v>1</v>
      </c>
      <c r="X968" t="b">
        <v>0</v>
      </c>
      <c r="Y968" t="b">
        <v>0</v>
      </c>
      <c r="Z968" t="b">
        <v>0</v>
      </c>
      <c r="AA968" t="b">
        <v>0</v>
      </c>
      <c r="AB968" t="b">
        <v>0</v>
      </c>
      <c r="AC968" t="b">
        <v>0</v>
      </c>
      <c r="AD968" t="b">
        <v>0</v>
      </c>
      <c r="AE968" t="b">
        <v>0</v>
      </c>
      <c r="AF968" t="b">
        <v>0</v>
      </c>
      <c r="AG968" t="b">
        <v>0</v>
      </c>
      <c r="AH968">
        <v>0</v>
      </c>
      <c r="AI968" t="b">
        <v>0</v>
      </c>
      <c r="AJ968" t="b">
        <v>0</v>
      </c>
      <c r="AK968">
        <v>364</v>
      </c>
      <c r="AL968">
        <v>0</v>
      </c>
      <c r="AM968" t="s">
        <v>1018</v>
      </c>
    </row>
    <row r="969" spans="1:39" x14ac:dyDescent="0.25">
      <c r="A969" t="s">
        <v>979</v>
      </c>
      <c r="B969" t="s">
        <v>980</v>
      </c>
      <c r="C969">
        <v>534</v>
      </c>
      <c r="D969">
        <v>0</v>
      </c>
      <c r="E969" t="s">
        <v>455</v>
      </c>
      <c r="F969" t="s">
        <v>102</v>
      </c>
      <c r="G969" t="b">
        <v>1</v>
      </c>
      <c r="H969" t="b">
        <v>0</v>
      </c>
      <c r="I969" t="b">
        <v>0</v>
      </c>
      <c r="J969" t="b">
        <v>0</v>
      </c>
      <c r="K969" t="b">
        <v>0</v>
      </c>
      <c r="L969" t="b">
        <v>0</v>
      </c>
      <c r="M969" t="b">
        <v>0</v>
      </c>
      <c r="N969" t="b">
        <v>0</v>
      </c>
      <c r="O969" t="b">
        <v>0</v>
      </c>
      <c r="P969">
        <v>3</v>
      </c>
      <c r="Q969" t="b">
        <v>0</v>
      </c>
      <c r="R969" t="b">
        <v>0</v>
      </c>
      <c r="S969" t="b">
        <v>0</v>
      </c>
      <c r="T969" t="b">
        <v>0</v>
      </c>
      <c r="U969" t="b">
        <v>0</v>
      </c>
      <c r="V969" t="b">
        <v>1</v>
      </c>
      <c r="W969" t="b">
        <v>1</v>
      </c>
      <c r="X969" t="b">
        <v>1</v>
      </c>
      <c r="Y969" t="b">
        <v>0</v>
      </c>
      <c r="Z969" t="b">
        <v>0</v>
      </c>
      <c r="AA969" t="b">
        <v>0</v>
      </c>
      <c r="AB969" t="b">
        <v>0</v>
      </c>
      <c r="AC969" t="b">
        <v>0</v>
      </c>
      <c r="AD969" t="b">
        <v>0</v>
      </c>
      <c r="AE969" t="b">
        <v>0</v>
      </c>
      <c r="AF969" t="b">
        <v>0</v>
      </c>
      <c r="AG969" t="b">
        <v>0</v>
      </c>
      <c r="AH969">
        <v>0</v>
      </c>
      <c r="AI969" t="b">
        <v>0</v>
      </c>
      <c r="AJ969" t="b">
        <v>0</v>
      </c>
      <c r="AK969">
        <v>373</v>
      </c>
      <c r="AL969">
        <v>0</v>
      </c>
      <c r="AM969" t="s">
        <v>1019</v>
      </c>
    </row>
    <row r="970" spans="1:39" x14ac:dyDescent="0.25">
      <c r="A970" t="s">
        <v>979</v>
      </c>
      <c r="B970" t="s">
        <v>980</v>
      </c>
      <c r="C970">
        <v>660</v>
      </c>
      <c r="D970">
        <v>0</v>
      </c>
      <c r="E970" t="s">
        <v>160</v>
      </c>
      <c r="F970" t="s">
        <v>101</v>
      </c>
      <c r="G970" t="b">
        <v>1</v>
      </c>
      <c r="H970" t="b">
        <v>0</v>
      </c>
      <c r="I970" t="b">
        <v>0</v>
      </c>
      <c r="J970" t="b">
        <v>0</v>
      </c>
      <c r="K970" t="b">
        <v>0</v>
      </c>
      <c r="L970" t="b">
        <v>0</v>
      </c>
      <c r="M970" t="b">
        <v>0</v>
      </c>
      <c r="N970" t="b">
        <v>0</v>
      </c>
      <c r="O970" t="b">
        <v>1</v>
      </c>
      <c r="P970">
        <v>0</v>
      </c>
      <c r="Q970" t="b">
        <v>0</v>
      </c>
      <c r="R970" t="b">
        <v>0</v>
      </c>
      <c r="S970" t="b">
        <v>0</v>
      </c>
      <c r="T970" t="b">
        <v>0</v>
      </c>
      <c r="U970" t="b">
        <v>0</v>
      </c>
      <c r="V970" t="b">
        <v>0</v>
      </c>
      <c r="W970" t="b">
        <v>0</v>
      </c>
      <c r="X970" t="b">
        <v>0</v>
      </c>
      <c r="Y970" t="b">
        <v>0</v>
      </c>
      <c r="Z970" t="b">
        <v>0</v>
      </c>
      <c r="AA970" t="b">
        <v>0</v>
      </c>
      <c r="AB970" t="b">
        <v>0</v>
      </c>
      <c r="AC970" t="b">
        <v>0</v>
      </c>
      <c r="AD970" t="b">
        <v>0</v>
      </c>
      <c r="AE970" t="b">
        <v>0</v>
      </c>
      <c r="AF970" t="b">
        <v>0</v>
      </c>
      <c r="AG970" t="b">
        <v>0</v>
      </c>
      <c r="AH970">
        <v>0</v>
      </c>
      <c r="AI970" t="b">
        <v>0</v>
      </c>
      <c r="AJ970" t="b">
        <v>0</v>
      </c>
      <c r="AK970">
        <v>156</v>
      </c>
      <c r="AL970">
        <v>0</v>
      </c>
      <c r="AM970" t="s">
        <v>1020</v>
      </c>
    </row>
    <row r="971" spans="1:39" x14ac:dyDescent="0.25">
      <c r="A971" t="s">
        <v>979</v>
      </c>
      <c r="B971" t="s">
        <v>980</v>
      </c>
      <c r="C971">
        <v>1019</v>
      </c>
      <c r="D971">
        <v>0</v>
      </c>
      <c r="E971" t="s">
        <v>190</v>
      </c>
      <c r="F971" t="s">
        <v>101</v>
      </c>
      <c r="G971" t="b">
        <v>0</v>
      </c>
      <c r="H971" t="b">
        <v>0</v>
      </c>
      <c r="I971" t="b">
        <v>0</v>
      </c>
      <c r="J971" t="b">
        <v>0</v>
      </c>
      <c r="K971" t="b">
        <v>0</v>
      </c>
      <c r="L971" t="b">
        <v>0</v>
      </c>
      <c r="M971" t="b">
        <v>0</v>
      </c>
      <c r="N971" t="b">
        <v>0</v>
      </c>
      <c r="O971" t="b">
        <v>1</v>
      </c>
      <c r="P971">
        <v>2</v>
      </c>
      <c r="Q971" t="b">
        <v>0</v>
      </c>
      <c r="R971" t="b">
        <v>0</v>
      </c>
      <c r="S971" t="b">
        <v>0</v>
      </c>
      <c r="T971" t="b">
        <v>0</v>
      </c>
      <c r="U971" t="b">
        <v>0</v>
      </c>
      <c r="V971" t="b">
        <v>0</v>
      </c>
      <c r="W971" t="b">
        <v>0</v>
      </c>
      <c r="X971" t="b">
        <v>0</v>
      </c>
      <c r="Y971" t="b">
        <v>0</v>
      </c>
      <c r="Z971" t="b">
        <v>0</v>
      </c>
      <c r="AA971" t="b">
        <v>0</v>
      </c>
      <c r="AB971" t="b">
        <v>0</v>
      </c>
      <c r="AC971" t="b">
        <v>0</v>
      </c>
      <c r="AD971" t="b">
        <v>0</v>
      </c>
      <c r="AE971" t="b">
        <v>0</v>
      </c>
      <c r="AF971" t="b">
        <v>0</v>
      </c>
      <c r="AG971" t="b">
        <v>0</v>
      </c>
      <c r="AH971">
        <v>0</v>
      </c>
      <c r="AI971" t="b">
        <v>0</v>
      </c>
      <c r="AJ971" t="b">
        <v>1</v>
      </c>
      <c r="AK971">
        <v>62</v>
      </c>
      <c r="AL971">
        <v>0</v>
      </c>
      <c r="AM971" t="s">
        <v>1021</v>
      </c>
    </row>
    <row r="972" spans="1:39" x14ac:dyDescent="0.25">
      <c r="A972" t="s">
        <v>979</v>
      </c>
      <c r="B972" t="s">
        <v>980</v>
      </c>
      <c r="C972">
        <v>731</v>
      </c>
      <c r="D972">
        <v>0</v>
      </c>
      <c r="E972" t="s">
        <v>762</v>
      </c>
      <c r="F972" t="s">
        <v>102</v>
      </c>
      <c r="G972" t="b">
        <v>1</v>
      </c>
      <c r="H972" t="b">
        <v>0</v>
      </c>
      <c r="I972" t="b">
        <v>0</v>
      </c>
      <c r="J972" t="b">
        <v>0</v>
      </c>
      <c r="K972" t="b">
        <v>0</v>
      </c>
      <c r="L972" t="b">
        <v>0</v>
      </c>
      <c r="M972" t="b">
        <v>0</v>
      </c>
      <c r="N972" t="b">
        <v>0</v>
      </c>
      <c r="O972" t="b">
        <v>1</v>
      </c>
      <c r="P972">
        <v>8</v>
      </c>
      <c r="Q972" t="b">
        <v>0</v>
      </c>
      <c r="R972" t="b">
        <v>0</v>
      </c>
      <c r="S972" t="b">
        <v>0</v>
      </c>
      <c r="T972" t="b">
        <v>0</v>
      </c>
      <c r="U972" t="b">
        <v>0</v>
      </c>
      <c r="V972" t="b">
        <v>1</v>
      </c>
      <c r="W972" t="b">
        <v>1</v>
      </c>
      <c r="X972" t="b">
        <v>1</v>
      </c>
      <c r="Y972" t="b">
        <v>0</v>
      </c>
      <c r="Z972" t="b">
        <v>0</v>
      </c>
      <c r="AA972" t="b">
        <v>0</v>
      </c>
      <c r="AB972" t="b">
        <v>0</v>
      </c>
      <c r="AC972" t="b">
        <v>0</v>
      </c>
      <c r="AD972" t="b">
        <v>0</v>
      </c>
      <c r="AE972" t="b">
        <v>0</v>
      </c>
      <c r="AF972" t="b">
        <v>0</v>
      </c>
      <c r="AG972" t="b">
        <v>0</v>
      </c>
      <c r="AH972">
        <v>0</v>
      </c>
      <c r="AI972" t="b">
        <v>0</v>
      </c>
      <c r="AJ972" t="b">
        <v>0</v>
      </c>
      <c r="AK972">
        <v>360</v>
      </c>
      <c r="AL972">
        <v>0</v>
      </c>
      <c r="AM972" t="s">
        <v>1022</v>
      </c>
    </row>
    <row r="973" spans="1:39" x14ac:dyDescent="0.25">
      <c r="A973" t="s">
        <v>979</v>
      </c>
      <c r="B973" t="s">
        <v>980</v>
      </c>
      <c r="C973">
        <v>1196</v>
      </c>
      <c r="D973">
        <v>0</v>
      </c>
      <c r="E973" t="s">
        <v>183</v>
      </c>
      <c r="F973" t="s">
        <v>101</v>
      </c>
      <c r="G973" t="b">
        <v>1</v>
      </c>
      <c r="H973" t="b">
        <v>0</v>
      </c>
      <c r="I973" t="b">
        <v>0</v>
      </c>
      <c r="J973" t="b">
        <v>0</v>
      </c>
      <c r="K973" t="b">
        <v>0</v>
      </c>
      <c r="L973" t="b">
        <v>0</v>
      </c>
      <c r="M973" t="b">
        <v>0</v>
      </c>
      <c r="N973" t="b">
        <v>0</v>
      </c>
      <c r="O973" t="b">
        <v>1</v>
      </c>
      <c r="P973">
        <v>0</v>
      </c>
      <c r="Q973" t="b">
        <v>0</v>
      </c>
      <c r="R973" t="b">
        <v>0</v>
      </c>
      <c r="S973" t="b">
        <v>0</v>
      </c>
      <c r="T973" t="b">
        <v>0</v>
      </c>
      <c r="U973" t="b">
        <v>0</v>
      </c>
      <c r="V973" t="b">
        <v>0</v>
      </c>
      <c r="W973" t="b">
        <v>0</v>
      </c>
      <c r="X973" t="b">
        <v>0</v>
      </c>
      <c r="Y973" t="b">
        <v>0</v>
      </c>
      <c r="Z973" t="b">
        <v>0</v>
      </c>
      <c r="AA973" t="b">
        <v>0</v>
      </c>
      <c r="AB973" t="b">
        <v>0</v>
      </c>
      <c r="AC973" t="b">
        <v>0</v>
      </c>
      <c r="AD973" t="b">
        <v>0</v>
      </c>
      <c r="AE973" t="b">
        <v>0</v>
      </c>
      <c r="AF973" t="b">
        <v>0</v>
      </c>
      <c r="AG973" t="b">
        <v>0</v>
      </c>
      <c r="AH973">
        <v>0</v>
      </c>
      <c r="AI973" t="b">
        <v>0</v>
      </c>
      <c r="AJ973" t="b">
        <v>0</v>
      </c>
      <c r="AK973">
        <v>258</v>
      </c>
      <c r="AL973">
        <v>0</v>
      </c>
      <c r="AM973" t="s">
        <v>1023</v>
      </c>
    </row>
    <row r="974" spans="1:39" x14ac:dyDescent="0.25">
      <c r="A974" t="s">
        <v>979</v>
      </c>
      <c r="B974" t="s">
        <v>980</v>
      </c>
      <c r="C974">
        <v>860</v>
      </c>
      <c r="D974">
        <v>0</v>
      </c>
      <c r="E974" t="s">
        <v>183</v>
      </c>
      <c r="F974" t="s">
        <v>101</v>
      </c>
      <c r="G974" t="b">
        <v>1</v>
      </c>
      <c r="H974" t="b">
        <v>0</v>
      </c>
      <c r="I974" t="b">
        <v>0</v>
      </c>
      <c r="J974" t="b">
        <v>0</v>
      </c>
      <c r="K974" t="b">
        <v>0</v>
      </c>
      <c r="L974" t="b">
        <v>0</v>
      </c>
      <c r="M974" t="b">
        <v>0</v>
      </c>
      <c r="N974" t="b">
        <v>0</v>
      </c>
      <c r="O974" t="b">
        <v>1</v>
      </c>
      <c r="P974">
        <v>0</v>
      </c>
      <c r="Q974" t="b">
        <v>0</v>
      </c>
      <c r="R974" t="b">
        <v>0</v>
      </c>
      <c r="S974" t="b">
        <v>0</v>
      </c>
      <c r="T974" t="b">
        <v>0</v>
      </c>
      <c r="U974" t="b">
        <v>0</v>
      </c>
      <c r="V974" t="b">
        <v>0</v>
      </c>
      <c r="W974" t="b">
        <v>0</v>
      </c>
      <c r="X974" t="b">
        <v>0</v>
      </c>
      <c r="Y974" t="b">
        <v>0</v>
      </c>
      <c r="Z974" t="b">
        <v>0</v>
      </c>
      <c r="AA974" t="b">
        <v>0</v>
      </c>
      <c r="AB974" t="b">
        <v>0</v>
      </c>
      <c r="AC974" t="b">
        <v>0</v>
      </c>
      <c r="AD974" t="b">
        <v>0</v>
      </c>
      <c r="AE974" t="b">
        <v>0</v>
      </c>
      <c r="AF974" t="b">
        <v>0</v>
      </c>
      <c r="AG974" t="b">
        <v>0</v>
      </c>
      <c r="AH974">
        <v>0</v>
      </c>
      <c r="AI974" t="b">
        <v>0</v>
      </c>
      <c r="AJ974" t="b">
        <v>0</v>
      </c>
      <c r="AK974">
        <v>489</v>
      </c>
      <c r="AL974">
        <v>0</v>
      </c>
      <c r="AM974" t="s">
        <v>1024</v>
      </c>
    </row>
    <row r="975" spans="1:39" x14ac:dyDescent="0.25">
      <c r="A975" t="s">
        <v>979</v>
      </c>
      <c r="B975" t="s">
        <v>980</v>
      </c>
      <c r="C975">
        <v>1183</v>
      </c>
      <c r="D975">
        <v>0</v>
      </c>
      <c r="E975" t="s">
        <v>183</v>
      </c>
      <c r="F975" t="s">
        <v>101</v>
      </c>
      <c r="G975" t="b">
        <v>1</v>
      </c>
      <c r="H975" t="b">
        <v>0</v>
      </c>
      <c r="I975" t="b">
        <v>0</v>
      </c>
      <c r="J975" t="b">
        <v>0</v>
      </c>
      <c r="K975" t="b">
        <v>0</v>
      </c>
      <c r="L975" t="b">
        <v>0</v>
      </c>
      <c r="M975" t="b">
        <v>0</v>
      </c>
      <c r="N975" t="b">
        <v>0</v>
      </c>
      <c r="O975" t="b">
        <v>1</v>
      </c>
      <c r="P975">
        <v>0</v>
      </c>
      <c r="Q975" t="b">
        <v>0</v>
      </c>
      <c r="R975" t="b">
        <v>0</v>
      </c>
      <c r="S975" t="b">
        <v>0</v>
      </c>
      <c r="T975" t="b">
        <v>0</v>
      </c>
      <c r="U975" t="b">
        <v>0</v>
      </c>
      <c r="V975" t="b">
        <v>0</v>
      </c>
      <c r="W975" t="b">
        <v>0</v>
      </c>
      <c r="X975" t="b">
        <v>0</v>
      </c>
      <c r="Y975" t="b">
        <v>0</v>
      </c>
      <c r="Z975" t="b">
        <v>0</v>
      </c>
      <c r="AA975" t="b">
        <v>0</v>
      </c>
      <c r="AB975" t="b">
        <v>0</v>
      </c>
      <c r="AC975" t="b">
        <v>0</v>
      </c>
      <c r="AD975" t="b">
        <v>0</v>
      </c>
      <c r="AE975" t="b">
        <v>0</v>
      </c>
      <c r="AF975" t="b">
        <v>0</v>
      </c>
      <c r="AG975" t="b">
        <v>0</v>
      </c>
      <c r="AH975">
        <v>0</v>
      </c>
      <c r="AI975" t="b">
        <v>0</v>
      </c>
      <c r="AJ975" t="b">
        <v>0</v>
      </c>
      <c r="AK975">
        <v>308</v>
      </c>
      <c r="AL975">
        <v>0</v>
      </c>
      <c r="AM975" t="s">
        <v>1025</v>
      </c>
    </row>
    <row r="976" spans="1:39" x14ac:dyDescent="0.25">
      <c r="A976" t="s">
        <v>979</v>
      </c>
      <c r="B976" t="s">
        <v>980</v>
      </c>
      <c r="C976">
        <v>267</v>
      </c>
      <c r="D976">
        <v>0</v>
      </c>
      <c r="E976" t="s">
        <v>377</v>
      </c>
      <c r="F976" t="s">
        <v>102</v>
      </c>
      <c r="G976" t="b">
        <v>1</v>
      </c>
      <c r="H976" t="b">
        <v>0</v>
      </c>
      <c r="I976" t="b">
        <v>0</v>
      </c>
      <c r="J976" t="b">
        <v>0</v>
      </c>
      <c r="K976" t="b">
        <v>0</v>
      </c>
      <c r="L976" t="b">
        <v>0</v>
      </c>
      <c r="M976" t="b">
        <v>0</v>
      </c>
      <c r="N976" t="b">
        <v>0</v>
      </c>
      <c r="O976" t="b">
        <v>0</v>
      </c>
      <c r="P976">
        <v>0</v>
      </c>
      <c r="Q976" t="b">
        <v>0</v>
      </c>
      <c r="R976" t="b">
        <v>0</v>
      </c>
      <c r="S976" t="b">
        <v>0</v>
      </c>
      <c r="T976" t="b">
        <v>0</v>
      </c>
      <c r="U976" t="b">
        <v>0</v>
      </c>
      <c r="V976" t="b">
        <v>0</v>
      </c>
      <c r="W976" t="b">
        <v>1</v>
      </c>
      <c r="X976" t="b">
        <v>0</v>
      </c>
      <c r="Y976" t="b">
        <v>0</v>
      </c>
      <c r="Z976" t="b">
        <v>0</v>
      </c>
      <c r="AA976" t="b">
        <v>0</v>
      </c>
      <c r="AB976" t="b">
        <v>0</v>
      </c>
      <c r="AC976" t="b">
        <v>0</v>
      </c>
      <c r="AD976" t="b">
        <v>0</v>
      </c>
      <c r="AE976" t="b">
        <v>0</v>
      </c>
      <c r="AF976" t="b">
        <v>0</v>
      </c>
      <c r="AG976" t="b">
        <v>0</v>
      </c>
      <c r="AH976">
        <v>0</v>
      </c>
      <c r="AI976" t="b">
        <v>0</v>
      </c>
      <c r="AJ976" t="b">
        <v>0</v>
      </c>
      <c r="AK976">
        <v>336</v>
      </c>
      <c r="AL976">
        <v>0</v>
      </c>
      <c r="AM976" t="s">
        <v>1026</v>
      </c>
    </row>
    <row r="977" spans="1:39" x14ac:dyDescent="0.25">
      <c r="A977" t="s">
        <v>979</v>
      </c>
      <c r="B977" t="s">
        <v>980</v>
      </c>
      <c r="C977">
        <v>871</v>
      </c>
      <c r="D977">
        <v>0</v>
      </c>
      <c r="E977" t="s">
        <v>183</v>
      </c>
      <c r="F977" t="s">
        <v>101</v>
      </c>
      <c r="G977" t="b">
        <v>1</v>
      </c>
      <c r="H977" t="b">
        <v>0</v>
      </c>
      <c r="I977" t="b">
        <v>0</v>
      </c>
      <c r="J977" t="b">
        <v>0</v>
      </c>
      <c r="K977" t="b">
        <v>0</v>
      </c>
      <c r="L977" t="b">
        <v>0</v>
      </c>
      <c r="M977" t="b">
        <v>0</v>
      </c>
      <c r="N977" t="b">
        <v>0</v>
      </c>
      <c r="O977" t="b">
        <v>1</v>
      </c>
      <c r="P977">
        <v>0</v>
      </c>
      <c r="Q977" t="b">
        <v>0</v>
      </c>
      <c r="R977" t="b">
        <v>0</v>
      </c>
      <c r="S977" t="b">
        <v>0</v>
      </c>
      <c r="T977" t="b">
        <v>0</v>
      </c>
      <c r="U977" t="b">
        <v>0</v>
      </c>
      <c r="V977" t="b">
        <v>0</v>
      </c>
      <c r="W977" t="b">
        <v>0</v>
      </c>
      <c r="X977" t="b">
        <v>0</v>
      </c>
      <c r="Y977" t="b">
        <v>0</v>
      </c>
      <c r="Z977" t="b">
        <v>0</v>
      </c>
      <c r="AA977" t="b">
        <v>0</v>
      </c>
      <c r="AB977" t="b">
        <v>0</v>
      </c>
      <c r="AC977" t="b">
        <v>0</v>
      </c>
      <c r="AD977" t="b">
        <v>0</v>
      </c>
      <c r="AE977" t="b">
        <v>0</v>
      </c>
      <c r="AF977" t="b">
        <v>0</v>
      </c>
      <c r="AG977" t="b">
        <v>0</v>
      </c>
      <c r="AH977">
        <v>0</v>
      </c>
      <c r="AI977" t="b">
        <v>0</v>
      </c>
      <c r="AJ977" t="b">
        <v>0</v>
      </c>
      <c r="AK977">
        <v>356</v>
      </c>
      <c r="AL977">
        <v>0</v>
      </c>
      <c r="AM977" t="s">
        <v>1027</v>
      </c>
    </row>
    <row r="978" spans="1:39" x14ac:dyDescent="0.25">
      <c r="A978" t="s">
        <v>979</v>
      </c>
      <c r="B978" t="s">
        <v>980</v>
      </c>
      <c r="C978">
        <v>494</v>
      </c>
      <c r="D978">
        <v>0</v>
      </c>
      <c r="E978" t="s">
        <v>183</v>
      </c>
      <c r="F978" t="s">
        <v>101</v>
      </c>
      <c r="G978" t="b">
        <v>1</v>
      </c>
      <c r="H978" t="b">
        <v>0</v>
      </c>
      <c r="I978" t="b">
        <v>0</v>
      </c>
      <c r="J978" t="b">
        <v>0</v>
      </c>
      <c r="K978" t="b">
        <v>0</v>
      </c>
      <c r="L978" t="b">
        <v>0</v>
      </c>
      <c r="M978" t="b">
        <v>0</v>
      </c>
      <c r="N978" t="b">
        <v>0</v>
      </c>
      <c r="O978" t="b">
        <v>1</v>
      </c>
      <c r="P978">
        <v>0</v>
      </c>
      <c r="Q978" t="b">
        <v>0</v>
      </c>
      <c r="R978" t="b">
        <v>0</v>
      </c>
      <c r="S978" t="b">
        <v>0</v>
      </c>
      <c r="T978" t="b">
        <v>0</v>
      </c>
      <c r="U978" t="b">
        <v>0</v>
      </c>
      <c r="V978" t="b">
        <v>0</v>
      </c>
      <c r="W978" t="b">
        <v>0</v>
      </c>
      <c r="X978" t="b">
        <v>0</v>
      </c>
      <c r="Y978" t="b">
        <v>0</v>
      </c>
      <c r="Z978" t="b">
        <v>0</v>
      </c>
      <c r="AA978" t="b">
        <v>0</v>
      </c>
      <c r="AB978" t="b">
        <v>0</v>
      </c>
      <c r="AC978" t="b">
        <v>0</v>
      </c>
      <c r="AD978" t="b">
        <v>0</v>
      </c>
      <c r="AE978" t="b">
        <v>0</v>
      </c>
      <c r="AF978" t="b">
        <v>0</v>
      </c>
      <c r="AG978" t="b">
        <v>0</v>
      </c>
      <c r="AH978">
        <v>0</v>
      </c>
      <c r="AI978" t="b">
        <v>0</v>
      </c>
      <c r="AJ978" t="b">
        <v>0</v>
      </c>
      <c r="AK978">
        <v>97</v>
      </c>
      <c r="AL978">
        <v>0</v>
      </c>
      <c r="AM978" t="s">
        <v>1028</v>
      </c>
    </row>
    <row r="979" spans="1:39" x14ac:dyDescent="0.25">
      <c r="A979" t="s">
        <v>979</v>
      </c>
      <c r="B979" t="s">
        <v>980</v>
      </c>
      <c r="C979">
        <v>1475</v>
      </c>
      <c r="D979">
        <v>0</v>
      </c>
      <c r="E979" t="s">
        <v>419</v>
      </c>
      <c r="F979" t="s">
        <v>102</v>
      </c>
      <c r="G979" t="b">
        <v>1</v>
      </c>
      <c r="H979" t="b">
        <v>0</v>
      </c>
      <c r="I979" t="b">
        <v>0</v>
      </c>
      <c r="J979" t="b">
        <v>0</v>
      </c>
      <c r="K979" t="b">
        <v>0</v>
      </c>
      <c r="L979" t="b">
        <v>0</v>
      </c>
      <c r="M979" t="b">
        <v>0</v>
      </c>
      <c r="N979" t="b">
        <v>0</v>
      </c>
      <c r="O979" t="b">
        <v>1</v>
      </c>
      <c r="P979">
        <v>0</v>
      </c>
      <c r="Q979" t="b">
        <v>0</v>
      </c>
      <c r="R979" t="b">
        <v>0</v>
      </c>
      <c r="S979" t="b">
        <v>0</v>
      </c>
      <c r="T979" t="b">
        <v>0</v>
      </c>
      <c r="U979" t="b">
        <v>0</v>
      </c>
      <c r="V979" t="b">
        <v>1</v>
      </c>
      <c r="W979" t="b">
        <v>1</v>
      </c>
      <c r="X979" t="b">
        <v>1</v>
      </c>
      <c r="Y979" t="b">
        <v>0</v>
      </c>
      <c r="Z979" t="b">
        <v>0</v>
      </c>
      <c r="AA979" t="b">
        <v>0</v>
      </c>
      <c r="AB979" t="b">
        <v>0</v>
      </c>
      <c r="AC979" t="b">
        <v>0</v>
      </c>
      <c r="AD979" t="b">
        <v>0</v>
      </c>
      <c r="AE979" t="b">
        <v>0</v>
      </c>
      <c r="AF979" t="b">
        <v>0</v>
      </c>
      <c r="AG979" t="b">
        <v>0</v>
      </c>
      <c r="AH979">
        <v>0</v>
      </c>
      <c r="AI979" t="b">
        <v>0</v>
      </c>
      <c r="AJ979" t="b">
        <v>0</v>
      </c>
      <c r="AK979">
        <v>234</v>
      </c>
      <c r="AL979">
        <v>0</v>
      </c>
      <c r="AM979" t="s">
        <v>1029</v>
      </c>
    </row>
    <row r="980" spans="1:39" x14ac:dyDescent="0.25">
      <c r="A980" t="s">
        <v>979</v>
      </c>
      <c r="B980" t="s">
        <v>980</v>
      </c>
      <c r="C980">
        <v>1368</v>
      </c>
      <c r="D980">
        <v>0</v>
      </c>
      <c r="E980" t="s">
        <v>375</v>
      </c>
      <c r="F980" t="s">
        <v>102</v>
      </c>
      <c r="G980" t="b">
        <v>1</v>
      </c>
      <c r="H980" t="b">
        <v>0</v>
      </c>
      <c r="I980" t="b">
        <v>0</v>
      </c>
      <c r="J980" t="b">
        <v>0</v>
      </c>
      <c r="K980" t="b">
        <v>0</v>
      </c>
      <c r="L980" t="b">
        <v>1</v>
      </c>
      <c r="M980" t="b">
        <v>0</v>
      </c>
      <c r="N980" t="b">
        <v>0</v>
      </c>
      <c r="O980" t="b">
        <v>1</v>
      </c>
      <c r="P980">
        <v>3</v>
      </c>
      <c r="Q980" t="b">
        <v>0</v>
      </c>
      <c r="R980" t="b">
        <v>0</v>
      </c>
      <c r="S980" t="b">
        <v>0</v>
      </c>
      <c r="T980" t="b">
        <v>0</v>
      </c>
      <c r="U980" t="b">
        <v>0</v>
      </c>
      <c r="V980" t="b">
        <v>1</v>
      </c>
      <c r="W980" t="b">
        <v>1</v>
      </c>
      <c r="X980" t="b">
        <v>1</v>
      </c>
      <c r="Y980" t="b">
        <v>0</v>
      </c>
      <c r="Z980" t="b">
        <v>0</v>
      </c>
      <c r="AA980" t="b">
        <v>0</v>
      </c>
      <c r="AB980" t="b">
        <v>0</v>
      </c>
      <c r="AC980" t="b">
        <v>0</v>
      </c>
      <c r="AD980" t="b">
        <v>0</v>
      </c>
      <c r="AE980" t="b">
        <v>0</v>
      </c>
      <c r="AF980" t="b">
        <v>0</v>
      </c>
      <c r="AG980" t="b">
        <v>0</v>
      </c>
      <c r="AH980">
        <v>0</v>
      </c>
      <c r="AI980" t="b">
        <v>0</v>
      </c>
      <c r="AJ980" t="b">
        <v>0</v>
      </c>
      <c r="AK980">
        <v>246</v>
      </c>
      <c r="AL980">
        <v>0</v>
      </c>
      <c r="AM980" t="s">
        <v>1030</v>
      </c>
    </row>
    <row r="981" spans="1:39" x14ac:dyDescent="0.25">
      <c r="A981" t="s">
        <v>979</v>
      </c>
      <c r="B981" t="s">
        <v>980</v>
      </c>
      <c r="C981">
        <v>963</v>
      </c>
      <c r="D981">
        <v>0</v>
      </c>
      <c r="E981" t="s">
        <v>160</v>
      </c>
      <c r="F981" t="s">
        <v>101</v>
      </c>
      <c r="G981" t="b">
        <v>0</v>
      </c>
      <c r="H981" t="b">
        <v>0</v>
      </c>
      <c r="I981" t="b">
        <v>0</v>
      </c>
      <c r="J981" t="b">
        <v>0</v>
      </c>
      <c r="K981" t="b">
        <v>0</v>
      </c>
      <c r="L981" t="b">
        <v>0</v>
      </c>
      <c r="M981" t="b">
        <v>1</v>
      </c>
      <c r="N981" t="b">
        <v>0</v>
      </c>
      <c r="O981" t="b">
        <v>0</v>
      </c>
      <c r="P981">
        <v>0</v>
      </c>
      <c r="Q981" t="b">
        <v>0</v>
      </c>
      <c r="R981" t="b">
        <v>0</v>
      </c>
      <c r="S981" t="b">
        <v>0</v>
      </c>
      <c r="T981" t="b">
        <v>0</v>
      </c>
      <c r="U981" t="b">
        <v>0</v>
      </c>
      <c r="V981" t="b">
        <v>0</v>
      </c>
      <c r="W981" t="b">
        <v>0</v>
      </c>
      <c r="X981" t="b">
        <v>0</v>
      </c>
      <c r="Y981" t="b">
        <v>0</v>
      </c>
      <c r="Z981" t="b">
        <v>0</v>
      </c>
      <c r="AA981" t="b">
        <v>0</v>
      </c>
      <c r="AB981" t="b">
        <v>0</v>
      </c>
      <c r="AC981" t="b">
        <v>0</v>
      </c>
      <c r="AD981" t="b">
        <v>0</v>
      </c>
      <c r="AE981" t="b">
        <v>0</v>
      </c>
      <c r="AF981" t="b">
        <v>0</v>
      </c>
      <c r="AG981" t="b">
        <v>0</v>
      </c>
      <c r="AH981">
        <v>0</v>
      </c>
      <c r="AI981" t="b">
        <v>0</v>
      </c>
      <c r="AJ981" t="b">
        <v>1</v>
      </c>
      <c r="AK981">
        <v>146</v>
      </c>
      <c r="AL981">
        <v>0</v>
      </c>
      <c r="AM981" t="s">
        <v>1031</v>
      </c>
    </row>
    <row r="982" spans="1:39" x14ac:dyDescent="0.25">
      <c r="A982" t="s">
        <v>979</v>
      </c>
      <c r="B982" t="s">
        <v>980</v>
      </c>
      <c r="C982">
        <v>655</v>
      </c>
      <c r="D982">
        <v>0</v>
      </c>
      <c r="E982" t="s">
        <v>169</v>
      </c>
      <c r="F982" t="s">
        <v>101</v>
      </c>
      <c r="G982" t="b">
        <v>0</v>
      </c>
      <c r="H982" t="b">
        <v>0</v>
      </c>
      <c r="I982" t="b">
        <v>0</v>
      </c>
      <c r="J982" t="b">
        <v>0</v>
      </c>
      <c r="K982" t="b">
        <v>0</v>
      </c>
      <c r="L982" t="b">
        <v>0</v>
      </c>
      <c r="M982" t="b">
        <v>0</v>
      </c>
      <c r="N982" t="b">
        <v>0</v>
      </c>
      <c r="O982" t="b">
        <v>0</v>
      </c>
      <c r="P982">
        <v>0</v>
      </c>
      <c r="Q982" t="b">
        <v>0</v>
      </c>
      <c r="R982" t="b">
        <v>0</v>
      </c>
      <c r="S982" t="b">
        <v>0</v>
      </c>
      <c r="T982" t="b">
        <v>0</v>
      </c>
      <c r="U982" t="b">
        <v>0</v>
      </c>
      <c r="V982" t="b">
        <v>0</v>
      </c>
      <c r="W982" t="b">
        <v>0</v>
      </c>
      <c r="X982" t="b">
        <v>0</v>
      </c>
      <c r="Y982" t="b">
        <v>0</v>
      </c>
      <c r="Z982" t="b">
        <v>0</v>
      </c>
      <c r="AA982" t="b">
        <v>0</v>
      </c>
      <c r="AB982" t="b">
        <v>0</v>
      </c>
      <c r="AC982" t="b">
        <v>0</v>
      </c>
      <c r="AD982" t="b">
        <v>0</v>
      </c>
      <c r="AE982" t="b">
        <v>0</v>
      </c>
      <c r="AF982" t="b">
        <v>1</v>
      </c>
      <c r="AG982" t="b">
        <v>0</v>
      </c>
      <c r="AH982">
        <v>0</v>
      </c>
      <c r="AI982" t="b">
        <v>0</v>
      </c>
      <c r="AJ982" t="b">
        <v>1</v>
      </c>
      <c r="AK982">
        <v>85</v>
      </c>
      <c r="AL982">
        <v>0</v>
      </c>
      <c r="AM982" t="s">
        <v>1032</v>
      </c>
    </row>
    <row r="983" spans="1:39" x14ac:dyDescent="0.25">
      <c r="A983" t="s">
        <v>979</v>
      </c>
      <c r="B983" t="s">
        <v>980</v>
      </c>
      <c r="C983">
        <v>729</v>
      </c>
      <c r="D983">
        <v>0</v>
      </c>
      <c r="E983" t="s">
        <v>375</v>
      </c>
      <c r="F983" t="s">
        <v>102</v>
      </c>
      <c r="G983" t="b">
        <v>1</v>
      </c>
      <c r="H983" t="b">
        <v>0</v>
      </c>
      <c r="I983" t="b">
        <v>0</v>
      </c>
      <c r="J983" t="b">
        <v>0</v>
      </c>
      <c r="K983" t="b">
        <v>0</v>
      </c>
      <c r="L983" t="b">
        <v>1</v>
      </c>
      <c r="M983" t="b">
        <v>0</v>
      </c>
      <c r="N983" t="b">
        <v>0</v>
      </c>
      <c r="O983" t="b">
        <v>1</v>
      </c>
      <c r="P983">
        <v>3</v>
      </c>
      <c r="Q983" t="b">
        <v>0</v>
      </c>
      <c r="R983" t="b">
        <v>0</v>
      </c>
      <c r="S983" t="b">
        <v>0</v>
      </c>
      <c r="T983" t="b">
        <v>0</v>
      </c>
      <c r="U983" t="b">
        <v>0</v>
      </c>
      <c r="V983" t="b">
        <v>1</v>
      </c>
      <c r="W983" t="b">
        <v>1</v>
      </c>
      <c r="X983" t="b">
        <v>1</v>
      </c>
      <c r="Y983" t="b">
        <v>0</v>
      </c>
      <c r="Z983" t="b">
        <v>0</v>
      </c>
      <c r="AA983" t="b">
        <v>0</v>
      </c>
      <c r="AB983" t="b">
        <v>0</v>
      </c>
      <c r="AC983" t="b">
        <v>0</v>
      </c>
      <c r="AD983" t="b">
        <v>0</v>
      </c>
      <c r="AE983" t="b">
        <v>0</v>
      </c>
      <c r="AF983" t="b">
        <v>0</v>
      </c>
      <c r="AG983" t="b">
        <v>0</v>
      </c>
      <c r="AH983">
        <v>0</v>
      </c>
      <c r="AI983" t="b">
        <v>0</v>
      </c>
      <c r="AJ983" t="b">
        <v>0</v>
      </c>
      <c r="AK983">
        <v>416</v>
      </c>
      <c r="AL983">
        <v>0</v>
      </c>
      <c r="AM983" t="s">
        <v>1033</v>
      </c>
    </row>
    <row r="984" spans="1:39" x14ac:dyDescent="0.25">
      <c r="A984" t="s">
        <v>979</v>
      </c>
      <c r="B984" t="s">
        <v>980</v>
      </c>
      <c r="C984">
        <v>1603</v>
      </c>
      <c r="D984">
        <v>0</v>
      </c>
      <c r="E984" t="s">
        <v>762</v>
      </c>
      <c r="F984" t="s">
        <v>102</v>
      </c>
      <c r="G984" t="b">
        <v>1</v>
      </c>
      <c r="H984" t="b">
        <v>0</v>
      </c>
      <c r="I984" t="b">
        <v>0</v>
      </c>
      <c r="J984" t="b">
        <v>0</v>
      </c>
      <c r="K984" t="b">
        <v>0</v>
      </c>
      <c r="L984" t="b">
        <v>0</v>
      </c>
      <c r="M984" t="b">
        <v>0</v>
      </c>
      <c r="N984" t="b">
        <v>0</v>
      </c>
      <c r="O984" t="b">
        <v>1</v>
      </c>
      <c r="P984">
        <v>4</v>
      </c>
      <c r="Q984" t="b">
        <v>0</v>
      </c>
      <c r="R984" t="b">
        <v>0</v>
      </c>
      <c r="S984" t="b">
        <v>0</v>
      </c>
      <c r="T984" t="b">
        <v>0</v>
      </c>
      <c r="U984" t="b">
        <v>0</v>
      </c>
      <c r="V984" t="b">
        <v>1</v>
      </c>
      <c r="W984" t="b">
        <v>1</v>
      </c>
      <c r="X984" t="b">
        <v>1</v>
      </c>
      <c r="Y984" t="b">
        <v>0</v>
      </c>
      <c r="Z984" t="b">
        <v>0</v>
      </c>
      <c r="AA984" t="b">
        <v>0</v>
      </c>
      <c r="AB984" t="b">
        <v>0</v>
      </c>
      <c r="AC984" t="b">
        <v>0</v>
      </c>
      <c r="AD984" t="b">
        <v>0</v>
      </c>
      <c r="AE984" t="b">
        <v>0</v>
      </c>
      <c r="AF984" t="b">
        <v>0</v>
      </c>
      <c r="AG984" t="b">
        <v>0</v>
      </c>
      <c r="AH984">
        <v>0</v>
      </c>
      <c r="AI984" t="b">
        <v>0</v>
      </c>
      <c r="AJ984" t="b">
        <v>0</v>
      </c>
      <c r="AK984">
        <v>288</v>
      </c>
      <c r="AL984">
        <v>0</v>
      </c>
      <c r="AM984" t="s">
        <v>1034</v>
      </c>
    </row>
    <row r="985" spans="1:39" x14ac:dyDescent="0.25">
      <c r="A985" t="s">
        <v>979</v>
      </c>
      <c r="B985" t="s">
        <v>980</v>
      </c>
      <c r="C985">
        <v>72</v>
      </c>
      <c r="D985">
        <v>0</v>
      </c>
      <c r="E985" t="s">
        <v>166</v>
      </c>
      <c r="F985" t="s">
        <v>101</v>
      </c>
      <c r="G985" t="b">
        <v>1</v>
      </c>
      <c r="H985" t="b">
        <v>0</v>
      </c>
      <c r="I985" t="b">
        <v>0</v>
      </c>
      <c r="J985" t="b">
        <v>0</v>
      </c>
      <c r="K985" t="b">
        <v>0</v>
      </c>
      <c r="L985" t="b">
        <v>0</v>
      </c>
      <c r="M985" t="b">
        <v>0</v>
      </c>
      <c r="N985" t="b">
        <v>0</v>
      </c>
      <c r="O985" t="b">
        <v>0</v>
      </c>
      <c r="P985">
        <v>0</v>
      </c>
      <c r="Q985" t="b">
        <v>0</v>
      </c>
      <c r="R985" t="b">
        <v>0</v>
      </c>
      <c r="S985" t="b">
        <v>0</v>
      </c>
      <c r="T985" t="b">
        <v>0</v>
      </c>
      <c r="U985" t="b">
        <v>0</v>
      </c>
      <c r="V985" t="b">
        <v>0</v>
      </c>
      <c r="W985" t="b">
        <v>0</v>
      </c>
      <c r="X985" t="b">
        <v>0</v>
      </c>
      <c r="Y985" t="b">
        <v>0</v>
      </c>
      <c r="Z985" t="b">
        <v>0</v>
      </c>
      <c r="AA985" t="b">
        <v>0</v>
      </c>
      <c r="AB985" t="b">
        <v>0</v>
      </c>
      <c r="AC985" t="b">
        <v>0</v>
      </c>
      <c r="AD985" t="b">
        <v>0</v>
      </c>
      <c r="AE985" t="b">
        <v>0</v>
      </c>
      <c r="AF985" t="b">
        <v>0</v>
      </c>
      <c r="AG985" t="b">
        <v>0</v>
      </c>
      <c r="AH985">
        <v>0</v>
      </c>
      <c r="AI985" t="b">
        <v>0</v>
      </c>
      <c r="AJ985" t="b">
        <v>0</v>
      </c>
      <c r="AK985">
        <v>591</v>
      </c>
      <c r="AL985">
        <v>0</v>
      </c>
      <c r="AM985" t="s">
        <v>1035</v>
      </c>
    </row>
    <row r="986" spans="1:39" x14ac:dyDescent="0.25">
      <c r="A986" t="s">
        <v>979</v>
      </c>
      <c r="B986" t="s">
        <v>980</v>
      </c>
      <c r="C986">
        <v>1597</v>
      </c>
      <c r="D986">
        <v>0</v>
      </c>
      <c r="E986" t="s">
        <v>160</v>
      </c>
      <c r="F986" t="s">
        <v>101</v>
      </c>
      <c r="G986" t="b">
        <v>0</v>
      </c>
      <c r="H986" t="b">
        <v>0</v>
      </c>
      <c r="I986" t="b">
        <v>0</v>
      </c>
      <c r="J986" t="b">
        <v>0</v>
      </c>
      <c r="K986" t="b">
        <v>0</v>
      </c>
      <c r="L986" t="b">
        <v>0</v>
      </c>
      <c r="M986" t="b">
        <v>1</v>
      </c>
      <c r="N986" t="b">
        <v>0</v>
      </c>
      <c r="O986" t="b">
        <v>0</v>
      </c>
      <c r="P986">
        <v>0</v>
      </c>
      <c r="Q986" t="b">
        <v>0</v>
      </c>
      <c r="R986" t="b">
        <v>0</v>
      </c>
      <c r="S986" t="b">
        <v>0</v>
      </c>
      <c r="T986" t="b">
        <v>0</v>
      </c>
      <c r="U986" t="b">
        <v>0</v>
      </c>
      <c r="V986" t="b">
        <v>0</v>
      </c>
      <c r="W986" t="b">
        <v>0</v>
      </c>
      <c r="X986" t="b">
        <v>0</v>
      </c>
      <c r="Y986" t="b">
        <v>0</v>
      </c>
      <c r="Z986" t="b">
        <v>0</v>
      </c>
      <c r="AA986" t="b">
        <v>0</v>
      </c>
      <c r="AB986" t="b">
        <v>0</v>
      </c>
      <c r="AC986" t="b">
        <v>0</v>
      </c>
      <c r="AD986" t="b">
        <v>0</v>
      </c>
      <c r="AE986" t="b">
        <v>0</v>
      </c>
      <c r="AF986" t="b">
        <v>0</v>
      </c>
      <c r="AG986" t="b">
        <v>0</v>
      </c>
      <c r="AH986">
        <v>0</v>
      </c>
      <c r="AI986" t="b">
        <v>0</v>
      </c>
      <c r="AJ986" t="b">
        <v>1</v>
      </c>
      <c r="AK986">
        <v>27</v>
      </c>
      <c r="AL986">
        <v>0</v>
      </c>
      <c r="AM986" t="s">
        <v>176</v>
      </c>
    </row>
    <row r="987" spans="1:39" x14ac:dyDescent="0.25">
      <c r="A987" t="s">
        <v>979</v>
      </c>
      <c r="B987" t="s">
        <v>980</v>
      </c>
      <c r="C987">
        <v>1035</v>
      </c>
      <c r="D987">
        <v>0</v>
      </c>
      <c r="E987" t="s">
        <v>1036</v>
      </c>
      <c r="F987" t="s">
        <v>101</v>
      </c>
      <c r="G987" t="b">
        <v>1</v>
      </c>
      <c r="H987" t="b">
        <v>0</v>
      </c>
      <c r="I987" t="b">
        <v>0</v>
      </c>
      <c r="J987" t="b">
        <v>0</v>
      </c>
      <c r="K987" t="b">
        <v>0</v>
      </c>
      <c r="L987" t="b">
        <v>0</v>
      </c>
      <c r="M987" t="b">
        <v>0</v>
      </c>
      <c r="N987" t="b">
        <v>0</v>
      </c>
      <c r="O987" t="b">
        <v>1</v>
      </c>
      <c r="P987">
        <v>0</v>
      </c>
      <c r="Q987" t="b">
        <v>0</v>
      </c>
      <c r="R987" t="b">
        <v>0</v>
      </c>
      <c r="S987" t="b">
        <v>0</v>
      </c>
      <c r="T987" t="b">
        <v>0</v>
      </c>
      <c r="U987" t="b">
        <v>0</v>
      </c>
      <c r="V987" t="b">
        <v>0</v>
      </c>
      <c r="W987" t="b">
        <v>0</v>
      </c>
      <c r="X987" t="b">
        <v>0</v>
      </c>
      <c r="Y987" t="b">
        <v>0</v>
      </c>
      <c r="Z987" t="b">
        <v>1</v>
      </c>
      <c r="AA987" t="b">
        <v>0</v>
      </c>
      <c r="AB987" t="b">
        <v>0</v>
      </c>
      <c r="AC987" t="b">
        <v>0</v>
      </c>
      <c r="AD987" t="b">
        <v>0</v>
      </c>
      <c r="AE987" t="b">
        <v>0</v>
      </c>
      <c r="AF987" t="b">
        <v>0</v>
      </c>
      <c r="AG987" t="b">
        <v>0</v>
      </c>
      <c r="AH987">
        <v>0</v>
      </c>
      <c r="AI987" t="b">
        <v>0</v>
      </c>
      <c r="AJ987" t="b">
        <v>0</v>
      </c>
      <c r="AK987">
        <v>99</v>
      </c>
      <c r="AL987">
        <v>0</v>
      </c>
      <c r="AM987" t="s">
        <v>1037</v>
      </c>
    </row>
    <row r="988" spans="1:39" x14ac:dyDescent="0.25">
      <c r="A988" t="s">
        <v>979</v>
      </c>
      <c r="B988" t="s">
        <v>980</v>
      </c>
      <c r="C988">
        <v>1195</v>
      </c>
      <c r="D988">
        <v>0</v>
      </c>
      <c r="E988" t="s">
        <v>419</v>
      </c>
      <c r="F988" t="s">
        <v>102</v>
      </c>
      <c r="G988" t="b">
        <v>1</v>
      </c>
      <c r="H988" t="b">
        <v>0</v>
      </c>
      <c r="I988" t="b">
        <v>0</v>
      </c>
      <c r="J988" t="b">
        <v>0</v>
      </c>
      <c r="K988" t="b">
        <v>0</v>
      </c>
      <c r="L988" t="b">
        <v>0</v>
      </c>
      <c r="M988" t="b">
        <v>0</v>
      </c>
      <c r="N988" t="b">
        <v>0</v>
      </c>
      <c r="O988" t="b">
        <v>1</v>
      </c>
      <c r="P988">
        <v>0</v>
      </c>
      <c r="Q988" t="b">
        <v>0</v>
      </c>
      <c r="R988" t="b">
        <v>0</v>
      </c>
      <c r="S988" t="b">
        <v>0</v>
      </c>
      <c r="T988" t="b">
        <v>0</v>
      </c>
      <c r="U988" t="b">
        <v>0</v>
      </c>
      <c r="V988" t="b">
        <v>1</v>
      </c>
      <c r="W988" t="b">
        <v>1</v>
      </c>
      <c r="X988" t="b">
        <v>1</v>
      </c>
      <c r="Y988" t="b">
        <v>0</v>
      </c>
      <c r="Z988" t="b">
        <v>0</v>
      </c>
      <c r="AA988" t="b">
        <v>0</v>
      </c>
      <c r="AB988" t="b">
        <v>0</v>
      </c>
      <c r="AC988" t="b">
        <v>0</v>
      </c>
      <c r="AD988" t="b">
        <v>0</v>
      </c>
      <c r="AE988" t="b">
        <v>0</v>
      </c>
      <c r="AF988" t="b">
        <v>0</v>
      </c>
      <c r="AG988" t="b">
        <v>0</v>
      </c>
      <c r="AH988">
        <v>0</v>
      </c>
      <c r="AI988" t="b">
        <v>0</v>
      </c>
      <c r="AJ988" t="b">
        <v>0</v>
      </c>
      <c r="AK988">
        <v>259</v>
      </c>
      <c r="AL988">
        <v>0</v>
      </c>
      <c r="AM988" t="s">
        <v>1038</v>
      </c>
    </row>
    <row r="989" spans="1:39" x14ac:dyDescent="0.25">
      <c r="A989" t="s">
        <v>979</v>
      </c>
      <c r="B989" t="s">
        <v>980</v>
      </c>
      <c r="C989">
        <v>724</v>
      </c>
      <c r="D989">
        <v>0</v>
      </c>
      <c r="E989" t="s">
        <v>169</v>
      </c>
      <c r="F989" t="s">
        <v>101</v>
      </c>
      <c r="G989" t="b">
        <v>1</v>
      </c>
      <c r="H989" t="b">
        <v>0</v>
      </c>
      <c r="I989" t="b">
        <v>0</v>
      </c>
      <c r="J989" t="b">
        <v>0</v>
      </c>
      <c r="K989" t="b">
        <v>0</v>
      </c>
      <c r="L989" t="b">
        <v>0</v>
      </c>
      <c r="M989" t="b">
        <v>0</v>
      </c>
      <c r="N989" t="b">
        <v>0</v>
      </c>
      <c r="O989" t="b">
        <v>0</v>
      </c>
      <c r="P989">
        <v>0</v>
      </c>
      <c r="Q989" t="b">
        <v>0</v>
      </c>
      <c r="R989" t="b">
        <v>0</v>
      </c>
      <c r="S989" t="b">
        <v>0</v>
      </c>
      <c r="T989" t="b">
        <v>0</v>
      </c>
      <c r="U989" t="b">
        <v>0</v>
      </c>
      <c r="V989" t="b">
        <v>0</v>
      </c>
      <c r="W989" t="b">
        <v>0</v>
      </c>
      <c r="X989" t="b">
        <v>0</v>
      </c>
      <c r="Y989" t="b">
        <v>0</v>
      </c>
      <c r="Z989" t="b">
        <v>0</v>
      </c>
      <c r="AA989" t="b">
        <v>0</v>
      </c>
      <c r="AB989" t="b">
        <v>0</v>
      </c>
      <c r="AC989" t="b">
        <v>0</v>
      </c>
      <c r="AD989" t="b">
        <v>0</v>
      </c>
      <c r="AE989" t="b">
        <v>0</v>
      </c>
      <c r="AF989" t="b">
        <v>1</v>
      </c>
      <c r="AG989" t="b">
        <v>0</v>
      </c>
      <c r="AH989">
        <v>0</v>
      </c>
      <c r="AI989" t="b">
        <v>0</v>
      </c>
      <c r="AJ989" t="b">
        <v>0</v>
      </c>
      <c r="AK989">
        <v>377</v>
      </c>
      <c r="AL989">
        <v>0</v>
      </c>
      <c r="AM989" t="s">
        <v>1039</v>
      </c>
    </row>
    <row r="990" spans="1:39" x14ac:dyDescent="0.25">
      <c r="A990" t="s">
        <v>979</v>
      </c>
      <c r="B990" t="s">
        <v>980</v>
      </c>
      <c r="C990">
        <v>1197</v>
      </c>
      <c r="D990">
        <v>0</v>
      </c>
      <c r="E990" t="s">
        <v>762</v>
      </c>
      <c r="F990" t="s">
        <v>102</v>
      </c>
      <c r="G990" t="b">
        <v>1</v>
      </c>
      <c r="H990" t="b">
        <v>0</v>
      </c>
      <c r="I990" t="b">
        <v>0</v>
      </c>
      <c r="J990" t="b">
        <v>0</v>
      </c>
      <c r="K990" t="b">
        <v>0</v>
      </c>
      <c r="L990" t="b">
        <v>0</v>
      </c>
      <c r="M990" t="b">
        <v>0</v>
      </c>
      <c r="N990" t="b">
        <v>0</v>
      </c>
      <c r="O990" t="b">
        <v>1</v>
      </c>
      <c r="P990">
        <v>2</v>
      </c>
      <c r="Q990" t="b">
        <v>0</v>
      </c>
      <c r="R990" t="b">
        <v>0</v>
      </c>
      <c r="S990" t="b">
        <v>0</v>
      </c>
      <c r="T990" t="b">
        <v>0</v>
      </c>
      <c r="U990" t="b">
        <v>0</v>
      </c>
      <c r="V990" t="b">
        <v>0</v>
      </c>
      <c r="W990" t="b">
        <v>1</v>
      </c>
      <c r="X990" t="b">
        <v>0</v>
      </c>
      <c r="Y990" t="b">
        <v>0</v>
      </c>
      <c r="Z990" t="b">
        <v>0</v>
      </c>
      <c r="AA990" t="b">
        <v>0</v>
      </c>
      <c r="AB990" t="b">
        <v>0</v>
      </c>
      <c r="AC990" t="b">
        <v>0</v>
      </c>
      <c r="AD990" t="b">
        <v>0</v>
      </c>
      <c r="AE990" t="b">
        <v>0</v>
      </c>
      <c r="AF990" t="b">
        <v>0</v>
      </c>
      <c r="AG990" t="b">
        <v>0</v>
      </c>
      <c r="AH990">
        <v>0</v>
      </c>
      <c r="AI990" t="b">
        <v>0</v>
      </c>
      <c r="AJ990" t="b">
        <v>0</v>
      </c>
      <c r="AK990">
        <v>205</v>
      </c>
      <c r="AL990">
        <v>0</v>
      </c>
      <c r="AM990" t="s">
        <v>1040</v>
      </c>
    </row>
    <row r="991" spans="1:39" x14ac:dyDescent="0.25">
      <c r="A991" t="s">
        <v>979</v>
      </c>
      <c r="B991" t="s">
        <v>980</v>
      </c>
      <c r="C991">
        <v>853</v>
      </c>
      <c r="D991">
        <v>0</v>
      </c>
      <c r="E991" t="s">
        <v>183</v>
      </c>
      <c r="F991" t="s">
        <v>101</v>
      </c>
      <c r="G991" t="b">
        <v>1</v>
      </c>
      <c r="H991" t="b">
        <v>0</v>
      </c>
      <c r="I991" t="b">
        <v>0</v>
      </c>
      <c r="J991" t="b">
        <v>0</v>
      </c>
      <c r="K991" t="b">
        <v>0</v>
      </c>
      <c r="L991" t="b">
        <v>0</v>
      </c>
      <c r="M991" t="b">
        <v>0</v>
      </c>
      <c r="N991" t="b">
        <v>0</v>
      </c>
      <c r="O991" t="b">
        <v>1</v>
      </c>
      <c r="P991">
        <v>0</v>
      </c>
      <c r="Q991" t="b">
        <v>0</v>
      </c>
      <c r="R991" t="b">
        <v>0</v>
      </c>
      <c r="S991" t="b">
        <v>0</v>
      </c>
      <c r="T991" t="b">
        <v>0</v>
      </c>
      <c r="U991" t="b">
        <v>0</v>
      </c>
      <c r="V991" t="b">
        <v>0</v>
      </c>
      <c r="W991" t="b">
        <v>0</v>
      </c>
      <c r="X991" t="b">
        <v>0</v>
      </c>
      <c r="Y991" t="b">
        <v>0</v>
      </c>
      <c r="Z991" t="b">
        <v>0</v>
      </c>
      <c r="AA991" t="b">
        <v>0</v>
      </c>
      <c r="AB991" t="b">
        <v>0</v>
      </c>
      <c r="AC991" t="b">
        <v>0</v>
      </c>
      <c r="AD991" t="b">
        <v>0</v>
      </c>
      <c r="AE991" t="b">
        <v>0</v>
      </c>
      <c r="AF991" t="b">
        <v>0</v>
      </c>
      <c r="AG991" t="b">
        <v>0</v>
      </c>
      <c r="AH991">
        <v>0</v>
      </c>
      <c r="AI991" t="b">
        <v>0</v>
      </c>
      <c r="AJ991" t="b">
        <v>0</v>
      </c>
      <c r="AK991">
        <v>355</v>
      </c>
      <c r="AL991">
        <v>0</v>
      </c>
      <c r="AM991" t="s">
        <v>1041</v>
      </c>
    </row>
    <row r="992" spans="1:39" x14ac:dyDescent="0.25">
      <c r="A992" t="s">
        <v>979</v>
      </c>
      <c r="B992" t="s">
        <v>980</v>
      </c>
      <c r="C992">
        <v>869</v>
      </c>
      <c r="D992">
        <v>0</v>
      </c>
      <c r="E992" t="s">
        <v>183</v>
      </c>
      <c r="F992" t="s">
        <v>101</v>
      </c>
      <c r="G992" t="b">
        <v>1</v>
      </c>
      <c r="H992" t="b">
        <v>0</v>
      </c>
      <c r="I992" t="b">
        <v>0</v>
      </c>
      <c r="J992" t="b">
        <v>0</v>
      </c>
      <c r="K992" t="b">
        <v>0</v>
      </c>
      <c r="L992" t="b">
        <v>0</v>
      </c>
      <c r="M992" t="b">
        <v>0</v>
      </c>
      <c r="N992" t="b">
        <v>0</v>
      </c>
      <c r="O992" t="b">
        <v>1</v>
      </c>
      <c r="P992">
        <v>0</v>
      </c>
      <c r="Q992" t="b">
        <v>0</v>
      </c>
      <c r="R992" t="b">
        <v>0</v>
      </c>
      <c r="S992" t="b">
        <v>0</v>
      </c>
      <c r="T992" t="b">
        <v>0</v>
      </c>
      <c r="U992" t="b">
        <v>0</v>
      </c>
      <c r="V992" t="b">
        <v>0</v>
      </c>
      <c r="W992" t="b">
        <v>0</v>
      </c>
      <c r="X992" t="b">
        <v>0</v>
      </c>
      <c r="Y992" t="b">
        <v>0</v>
      </c>
      <c r="Z992" t="b">
        <v>0</v>
      </c>
      <c r="AA992" t="b">
        <v>0</v>
      </c>
      <c r="AB992" t="b">
        <v>0</v>
      </c>
      <c r="AC992" t="b">
        <v>0</v>
      </c>
      <c r="AD992" t="b">
        <v>0</v>
      </c>
      <c r="AE992" t="b">
        <v>0</v>
      </c>
      <c r="AF992" t="b">
        <v>0</v>
      </c>
      <c r="AG992" t="b">
        <v>0</v>
      </c>
      <c r="AH992">
        <v>0</v>
      </c>
      <c r="AI992" t="b">
        <v>0</v>
      </c>
      <c r="AJ992" t="b">
        <v>0</v>
      </c>
      <c r="AK992">
        <v>229</v>
      </c>
      <c r="AL992">
        <v>0</v>
      </c>
      <c r="AM992" t="s">
        <v>1042</v>
      </c>
    </row>
    <row r="993" spans="1:39" x14ac:dyDescent="0.25">
      <c r="A993" t="s">
        <v>979</v>
      </c>
      <c r="B993" t="s">
        <v>980</v>
      </c>
      <c r="C993">
        <v>656</v>
      </c>
      <c r="D993">
        <v>0</v>
      </c>
      <c r="E993" t="s">
        <v>183</v>
      </c>
      <c r="F993" t="s">
        <v>101</v>
      </c>
      <c r="G993" t="b">
        <v>1</v>
      </c>
      <c r="H993" t="b">
        <v>0</v>
      </c>
      <c r="I993" t="b">
        <v>0</v>
      </c>
      <c r="J993" t="b">
        <v>0</v>
      </c>
      <c r="K993" t="b">
        <v>0</v>
      </c>
      <c r="L993" t="b">
        <v>0</v>
      </c>
      <c r="M993" t="b">
        <v>0</v>
      </c>
      <c r="N993" t="b">
        <v>0</v>
      </c>
      <c r="O993" t="b">
        <v>1</v>
      </c>
      <c r="P993">
        <v>0</v>
      </c>
      <c r="Q993" t="b">
        <v>0</v>
      </c>
      <c r="R993" t="b">
        <v>0</v>
      </c>
      <c r="S993" t="b">
        <v>0</v>
      </c>
      <c r="T993" t="b">
        <v>0</v>
      </c>
      <c r="U993" t="b">
        <v>0</v>
      </c>
      <c r="V993" t="b">
        <v>0</v>
      </c>
      <c r="W993" t="b">
        <v>0</v>
      </c>
      <c r="X993" t="b">
        <v>0</v>
      </c>
      <c r="Y993" t="b">
        <v>0</v>
      </c>
      <c r="Z993" t="b">
        <v>0</v>
      </c>
      <c r="AA993" t="b">
        <v>0</v>
      </c>
      <c r="AB993" t="b">
        <v>0</v>
      </c>
      <c r="AC993" t="b">
        <v>0</v>
      </c>
      <c r="AD993" t="b">
        <v>0</v>
      </c>
      <c r="AE993" t="b">
        <v>0</v>
      </c>
      <c r="AF993" t="b">
        <v>0</v>
      </c>
      <c r="AG993" t="b">
        <v>0</v>
      </c>
      <c r="AH993">
        <v>0</v>
      </c>
      <c r="AI993" t="b">
        <v>0</v>
      </c>
      <c r="AJ993" t="b">
        <v>0</v>
      </c>
      <c r="AK993">
        <v>166</v>
      </c>
      <c r="AL993">
        <v>0</v>
      </c>
      <c r="AM993" t="s">
        <v>1043</v>
      </c>
    </row>
    <row r="994" spans="1:39" x14ac:dyDescent="0.25">
      <c r="A994" t="s">
        <v>979</v>
      </c>
      <c r="B994" t="s">
        <v>980</v>
      </c>
      <c r="C994">
        <v>587</v>
      </c>
      <c r="D994">
        <v>0</v>
      </c>
      <c r="E994" t="s">
        <v>166</v>
      </c>
      <c r="F994" t="s">
        <v>101</v>
      </c>
      <c r="G994" t="b">
        <v>1</v>
      </c>
      <c r="H994" t="b">
        <v>0</v>
      </c>
      <c r="I994" t="b">
        <v>0</v>
      </c>
      <c r="J994" t="b">
        <v>0</v>
      </c>
      <c r="K994" t="b">
        <v>0</v>
      </c>
      <c r="L994" t="b">
        <v>0</v>
      </c>
      <c r="M994" t="b">
        <v>0</v>
      </c>
      <c r="N994" t="b">
        <v>0</v>
      </c>
      <c r="O994" t="b">
        <v>0</v>
      </c>
      <c r="P994">
        <v>0</v>
      </c>
      <c r="Q994" t="b">
        <v>0</v>
      </c>
      <c r="R994" t="b">
        <v>0</v>
      </c>
      <c r="S994" t="b">
        <v>0</v>
      </c>
      <c r="T994" t="b">
        <v>0</v>
      </c>
      <c r="U994" t="b">
        <v>0</v>
      </c>
      <c r="V994" t="b">
        <v>0</v>
      </c>
      <c r="W994" t="b">
        <v>0</v>
      </c>
      <c r="X994" t="b">
        <v>0</v>
      </c>
      <c r="Y994" t="b">
        <v>0</v>
      </c>
      <c r="Z994" t="b">
        <v>0</v>
      </c>
      <c r="AA994" t="b">
        <v>0</v>
      </c>
      <c r="AB994" t="b">
        <v>0</v>
      </c>
      <c r="AC994" t="b">
        <v>0</v>
      </c>
      <c r="AD994" t="b">
        <v>0</v>
      </c>
      <c r="AE994" t="b">
        <v>0</v>
      </c>
      <c r="AF994" t="b">
        <v>0</v>
      </c>
      <c r="AG994" t="b">
        <v>0</v>
      </c>
      <c r="AH994">
        <v>0</v>
      </c>
      <c r="AI994" t="b">
        <v>0</v>
      </c>
      <c r="AJ994" t="b">
        <v>0</v>
      </c>
      <c r="AK994">
        <v>305</v>
      </c>
      <c r="AL994">
        <v>0</v>
      </c>
      <c r="AM994" t="s">
        <v>1044</v>
      </c>
    </row>
    <row r="995" spans="1:39" x14ac:dyDescent="0.25">
      <c r="A995" t="s">
        <v>979</v>
      </c>
      <c r="B995" t="s">
        <v>980</v>
      </c>
      <c r="C995">
        <v>1605</v>
      </c>
      <c r="D995">
        <v>1</v>
      </c>
      <c r="E995" t="s">
        <v>504</v>
      </c>
      <c r="F995" t="s">
        <v>102</v>
      </c>
      <c r="G995" t="b">
        <v>1</v>
      </c>
      <c r="H995" t="b">
        <v>0</v>
      </c>
      <c r="I995" t="b">
        <v>0</v>
      </c>
      <c r="J995" t="b">
        <v>0</v>
      </c>
      <c r="K995" t="b">
        <v>0</v>
      </c>
      <c r="L995" t="b">
        <v>0</v>
      </c>
      <c r="M995" t="b">
        <v>0</v>
      </c>
      <c r="N995" t="b">
        <v>1</v>
      </c>
      <c r="O995" t="b">
        <v>1</v>
      </c>
      <c r="P995">
        <v>0</v>
      </c>
      <c r="Q995" t="b">
        <v>0</v>
      </c>
      <c r="R995" t="b">
        <v>0</v>
      </c>
      <c r="S995" t="b">
        <v>0</v>
      </c>
      <c r="T995" t="b">
        <v>0</v>
      </c>
      <c r="U995" t="b">
        <v>0</v>
      </c>
      <c r="V995" t="b">
        <v>1</v>
      </c>
      <c r="W995" t="b">
        <v>1</v>
      </c>
      <c r="X995" t="b">
        <v>1</v>
      </c>
      <c r="Y995" t="b">
        <v>0</v>
      </c>
      <c r="Z995" t="b">
        <v>0</v>
      </c>
      <c r="AA995" t="b">
        <v>0</v>
      </c>
      <c r="AB995" t="b">
        <v>0</v>
      </c>
      <c r="AC995" t="b">
        <v>0</v>
      </c>
      <c r="AD995" t="b">
        <v>0</v>
      </c>
      <c r="AE995" t="b">
        <v>0</v>
      </c>
      <c r="AF995" t="b">
        <v>0</v>
      </c>
      <c r="AG995" t="b">
        <v>1</v>
      </c>
      <c r="AH995">
        <v>3</v>
      </c>
      <c r="AI995" t="b">
        <v>0</v>
      </c>
      <c r="AJ995" t="b">
        <v>0</v>
      </c>
      <c r="AK995">
        <v>334</v>
      </c>
      <c r="AL995">
        <v>1</v>
      </c>
      <c r="AM995" t="s">
        <v>1045</v>
      </c>
    </row>
    <row r="996" spans="1:39" x14ac:dyDescent="0.25">
      <c r="A996" t="s">
        <v>979</v>
      </c>
      <c r="B996" t="s">
        <v>980</v>
      </c>
      <c r="C996">
        <v>876</v>
      </c>
      <c r="D996">
        <v>0</v>
      </c>
      <c r="E996" t="s">
        <v>183</v>
      </c>
      <c r="F996" t="s">
        <v>101</v>
      </c>
      <c r="G996" t="b">
        <v>1</v>
      </c>
      <c r="H996" t="b">
        <v>0</v>
      </c>
      <c r="I996" t="b">
        <v>0</v>
      </c>
      <c r="J996" t="b">
        <v>0</v>
      </c>
      <c r="K996" t="b">
        <v>0</v>
      </c>
      <c r="L996" t="b">
        <v>0</v>
      </c>
      <c r="M996" t="b">
        <v>0</v>
      </c>
      <c r="N996" t="b">
        <v>0</v>
      </c>
      <c r="O996" t="b">
        <v>1</v>
      </c>
      <c r="P996">
        <v>0</v>
      </c>
      <c r="Q996" t="b">
        <v>0</v>
      </c>
      <c r="R996" t="b">
        <v>0</v>
      </c>
      <c r="S996" t="b">
        <v>0</v>
      </c>
      <c r="T996" t="b">
        <v>0</v>
      </c>
      <c r="U996" t="b">
        <v>0</v>
      </c>
      <c r="V996" t="b">
        <v>0</v>
      </c>
      <c r="W996" t="b">
        <v>0</v>
      </c>
      <c r="X996" t="b">
        <v>0</v>
      </c>
      <c r="Y996" t="b">
        <v>0</v>
      </c>
      <c r="Z996" t="b">
        <v>0</v>
      </c>
      <c r="AA996" t="b">
        <v>0</v>
      </c>
      <c r="AB996" t="b">
        <v>0</v>
      </c>
      <c r="AC996" t="b">
        <v>0</v>
      </c>
      <c r="AD996" t="b">
        <v>0</v>
      </c>
      <c r="AE996" t="b">
        <v>0</v>
      </c>
      <c r="AF996" t="b">
        <v>0</v>
      </c>
      <c r="AG996" t="b">
        <v>0</v>
      </c>
      <c r="AH996">
        <v>0</v>
      </c>
      <c r="AI996" t="b">
        <v>0</v>
      </c>
      <c r="AJ996" t="b">
        <v>0</v>
      </c>
      <c r="AK996">
        <v>200</v>
      </c>
      <c r="AL996">
        <v>0</v>
      </c>
      <c r="AM996" t="s">
        <v>1046</v>
      </c>
    </row>
    <row r="997" spans="1:39" x14ac:dyDescent="0.25">
      <c r="A997" t="s">
        <v>979</v>
      </c>
      <c r="B997" t="s">
        <v>980</v>
      </c>
      <c r="C997">
        <v>1549</v>
      </c>
      <c r="D997">
        <v>0</v>
      </c>
      <c r="E997" t="s">
        <v>160</v>
      </c>
      <c r="F997" t="s">
        <v>101</v>
      </c>
      <c r="G997" t="b">
        <v>0</v>
      </c>
      <c r="H997" t="b">
        <v>0</v>
      </c>
      <c r="I997" t="b">
        <v>0</v>
      </c>
      <c r="J997" t="b">
        <v>0</v>
      </c>
      <c r="K997" t="b">
        <v>0</v>
      </c>
      <c r="L997" t="b">
        <v>0</v>
      </c>
      <c r="M997" t="b">
        <v>1</v>
      </c>
      <c r="N997" t="b">
        <v>0</v>
      </c>
      <c r="O997" t="b">
        <v>0</v>
      </c>
      <c r="P997">
        <v>0</v>
      </c>
      <c r="Q997" t="b">
        <v>0</v>
      </c>
      <c r="R997" t="b">
        <v>0</v>
      </c>
      <c r="S997" t="b">
        <v>0</v>
      </c>
      <c r="T997" t="b">
        <v>0</v>
      </c>
      <c r="U997" t="b">
        <v>0</v>
      </c>
      <c r="V997" t="b">
        <v>0</v>
      </c>
      <c r="W997" t="b">
        <v>0</v>
      </c>
      <c r="X997" t="b">
        <v>0</v>
      </c>
      <c r="Y997" t="b">
        <v>0</v>
      </c>
      <c r="Z997" t="b">
        <v>0</v>
      </c>
      <c r="AA997" t="b">
        <v>0</v>
      </c>
      <c r="AB997" t="b">
        <v>0</v>
      </c>
      <c r="AC997" t="b">
        <v>0</v>
      </c>
      <c r="AD997" t="b">
        <v>0</v>
      </c>
      <c r="AE997" t="b">
        <v>0</v>
      </c>
      <c r="AF997" t="b">
        <v>0</v>
      </c>
      <c r="AG997" t="b">
        <v>0</v>
      </c>
      <c r="AH997">
        <v>0</v>
      </c>
      <c r="AI997" t="b">
        <v>0</v>
      </c>
      <c r="AJ997" t="b">
        <v>1</v>
      </c>
      <c r="AK997">
        <v>140</v>
      </c>
      <c r="AL997">
        <v>0</v>
      </c>
      <c r="AM997" t="s">
        <v>1047</v>
      </c>
    </row>
    <row r="998" spans="1:39" x14ac:dyDescent="0.25">
      <c r="A998" t="s">
        <v>979</v>
      </c>
      <c r="B998" t="s">
        <v>980</v>
      </c>
      <c r="C998">
        <v>594</v>
      </c>
      <c r="D998">
        <v>0</v>
      </c>
      <c r="E998" t="s">
        <v>668</v>
      </c>
      <c r="F998" t="s">
        <v>101</v>
      </c>
      <c r="G998" t="b">
        <v>0</v>
      </c>
      <c r="H998" t="b">
        <v>0</v>
      </c>
      <c r="I998" t="b">
        <v>0</v>
      </c>
      <c r="J998" t="b">
        <v>0</v>
      </c>
      <c r="K998" t="b">
        <v>0</v>
      </c>
      <c r="L998" t="b">
        <v>0</v>
      </c>
      <c r="M998" t="b">
        <v>1</v>
      </c>
      <c r="N998" t="b">
        <v>0</v>
      </c>
      <c r="O998" t="b">
        <v>0</v>
      </c>
      <c r="P998">
        <v>0</v>
      </c>
      <c r="Q998" t="b">
        <v>0</v>
      </c>
      <c r="R998" t="b">
        <v>0</v>
      </c>
      <c r="S998" t="b">
        <v>0</v>
      </c>
      <c r="T998" t="b">
        <v>0</v>
      </c>
      <c r="U998" t="b">
        <v>0</v>
      </c>
      <c r="V998" t="b">
        <v>0</v>
      </c>
      <c r="W998" t="b">
        <v>0</v>
      </c>
      <c r="X998" t="b">
        <v>0</v>
      </c>
      <c r="Y998" t="b">
        <v>0</v>
      </c>
      <c r="Z998" t="b">
        <v>0</v>
      </c>
      <c r="AA998" t="b">
        <v>0</v>
      </c>
      <c r="AB998" t="b">
        <v>0</v>
      </c>
      <c r="AC998" t="b">
        <v>0</v>
      </c>
      <c r="AD998" t="b">
        <v>0</v>
      </c>
      <c r="AE998" t="b">
        <v>0</v>
      </c>
      <c r="AF998" t="b">
        <v>1</v>
      </c>
      <c r="AG998" t="b">
        <v>0</v>
      </c>
      <c r="AH998">
        <v>0</v>
      </c>
      <c r="AI998" t="b">
        <v>0</v>
      </c>
      <c r="AJ998" t="b">
        <v>1</v>
      </c>
      <c r="AK998">
        <v>129</v>
      </c>
      <c r="AL998">
        <v>0</v>
      </c>
      <c r="AM998" t="s">
        <v>1048</v>
      </c>
    </row>
    <row r="999" spans="1:39" x14ac:dyDescent="0.25">
      <c r="A999" t="s">
        <v>979</v>
      </c>
      <c r="B999" t="s">
        <v>980</v>
      </c>
      <c r="C999">
        <v>1478</v>
      </c>
      <c r="D999">
        <v>0</v>
      </c>
      <c r="E999" t="s">
        <v>183</v>
      </c>
      <c r="F999" t="s">
        <v>101</v>
      </c>
      <c r="G999" t="b">
        <v>1</v>
      </c>
      <c r="H999" t="b">
        <v>0</v>
      </c>
      <c r="I999" t="b">
        <v>0</v>
      </c>
      <c r="J999" t="b">
        <v>0</v>
      </c>
      <c r="K999" t="b">
        <v>0</v>
      </c>
      <c r="L999" t="b">
        <v>0</v>
      </c>
      <c r="M999" t="b">
        <v>0</v>
      </c>
      <c r="N999" t="b">
        <v>0</v>
      </c>
      <c r="O999" t="b">
        <v>1</v>
      </c>
      <c r="P999">
        <v>0</v>
      </c>
      <c r="Q999" t="b">
        <v>0</v>
      </c>
      <c r="R999" t="b">
        <v>0</v>
      </c>
      <c r="S999" t="b">
        <v>0</v>
      </c>
      <c r="T999" t="b">
        <v>0</v>
      </c>
      <c r="U999" t="b">
        <v>0</v>
      </c>
      <c r="V999" t="b">
        <v>0</v>
      </c>
      <c r="W999" t="b">
        <v>0</v>
      </c>
      <c r="X999" t="b">
        <v>0</v>
      </c>
      <c r="Y999" t="b">
        <v>0</v>
      </c>
      <c r="Z999" t="b">
        <v>0</v>
      </c>
      <c r="AA999" t="b">
        <v>0</v>
      </c>
      <c r="AB999" t="b">
        <v>0</v>
      </c>
      <c r="AC999" t="b">
        <v>0</v>
      </c>
      <c r="AD999" t="b">
        <v>0</v>
      </c>
      <c r="AE999" t="b">
        <v>0</v>
      </c>
      <c r="AF999" t="b">
        <v>0</v>
      </c>
      <c r="AG999" t="b">
        <v>0</v>
      </c>
      <c r="AH999">
        <v>0</v>
      </c>
      <c r="AI999" t="b">
        <v>0</v>
      </c>
      <c r="AJ999" t="b">
        <v>0</v>
      </c>
      <c r="AK999">
        <v>355</v>
      </c>
      <c r="AL999">
        <v>0</v>
      </c>
      <c r="AM999" t="s">
        <v>1041</v>
      </c>
    </row>
    <row r="1000" spans="1:39" x14ac:dyDescent="0.25">
      <c r="A1000" t="s">
        <v>979</v>
      </c>
      <c r="B1000" t="s">
        <v>980</v>
      </c>
      <c r="C1000">
        <v>888</v>
      </c>
      <c r="D1000">
        <v>0</v>
      </c>
      <c r="E1000" t="s">
        <v>183</v>
      </c>
      <c r="F1000" t="s">
        <v>101</v>
      </c>
      <c r="G1000" t="b">
        <v>1</v>
      </c>
      <c r="H1000" t="b">
        <v>0</v>
      </c>
      <c r="I1000" t="b">
        <v>0</v>
      </c>
      <c r="J1000" t="b">
        <v>0</v>
      </c>
      <c r="K1000" t="b">
        <v>0</v>
      </c>
      <c r="L1000" t="b">
        <v>0</v>
      </c>
      <c r="M1000" t="b">
        <v>0</v>
      </c>
      <c r="N1000" t="b">
        <v>0</v>
      </c>
      <c r="O1000" t="b">
        <v>1</v>
      </c>
      <c r="P1000">
        <v>0</v>
      </c>
      <c r="Q1000" t="b">
        <v>0</v>
      </c>
      <c r="R1000" t="b">
        <v>0</v>
      </c>
      <c r="S1000" t="b">
        <v>0</v>
      </c>
      <c r="T1000" t="b">
        <v>0</v>
      </c>
      <c r="U1000" t="b">
        <v>0</v>
      </c>
      <c r="V1000" t="b">
        <v>0</v>
      </c>
      <c r="W1000" t="b">
        <v>0</v>
      </c>
      <c r="X1000" t="b">
        <v>0</v>
      </c>
      <c r="Y1000" t="b">
        <v>0</v>
      </c>
      <c r="Z1000" t="b">
        <v>0</v>
      </c>
      <c r="AA1000" t="b">
        <v>0</v>
      </c>
      <c r="AB1000" t="b">
        <v>0</v>
      </c>
      <c r="AC1000" t="b">
        <v>0</v>
      </c>
      <c r="AD1000" t="b">
        <v>0</v>
      </c>
      <c r="AE1000" t="b">
        <v>0</v>
      </c>
      <c r="AF1000" t="b">
        <v>0</v>
      </c>
      <c r="AG1000" t="b">
        <v>0</v>
      </c>
      <c r="AH1000">
        <v>0</v>
      </c>
      <c r="AI1000" t="b">
        <v>0</v>
      </c>
      <c r="AJ1000" t="b">
        <v>0</v>
      </c>
      <c r="AK1000">
        <v>288</v>
      </c>
      <c r="AL1000">
        <v>0</v>
      </c>
      <c r="AM1000" t="s">
        <v>1034</v>
      </c>
    </row>
    <row r="1001" spans="1:39" x14ac:dyDescent="0.25">
      <c r="A1001" t="s">
        <v>979</v>
      </c>
      <c r="B1001" t="s">
        <v>980</v>
      </c>
      <c r="C1001">
        <v>1591</v>
      </c>
      <c r="D1001">
        <v>0</v>
      </c>
      <c r="E1001" t="s">
        <v>160</v>
      </c>
      <c r="F1001" t="s">
        <v>101</v>
      </c>
      <c r="G1001" t="b">
        <v>0</v>
      </c>
      <c r="H1001" t="b">
        <v>0</v>
      </c>
      <c r="I1001" t="b">
        <v>0</v>
      </c>
      <c r="J1001" t="b">
        <v>0</v>
      </c>
      <c r="K1001" t="b">
        <v>0</v>
      </c>
      <c r="L1001" t="b">
        <v>0</v>
      </c>
      <c r="M1001" t="b">
        <v>1</v>
      </c>
      <c r="N1001" t="b">
        <v>0</v>
      </c>
      <c r="O1001" t="b">
        <v>0</v>
      </c>
      <c r="P1001">
        <v>0</v>
      </c>
      <c r="Q1001" t="b">
        <v>0</v>
      </c>
      <c r="R1001" t="b">
        <v>0</v>
      </c>
      <c r="S1001" t="b">
        <v>0</v>
      </c>
      <c r="T1001" t="b">
        <v>0</v>
      </c>
      <c r="U1001" t="b">
        <v>0</v>
      </c>
      <c r="V1001" t="b">
        <v>0</v>
      </c>
      <c r="W1001" t="b">
        <v>0</v>
      </c>
      <c r="X1001" t="b">
        <v>0</v>
      </c>
      <c r="Y1001" t="b">
        <v>0</v>
      </c>
      <c r="Z1001" t="b">
        <v>0</v>
      </c>
      <c r="AA1001" t="b">
        <v>0</v>
      </c>
      <c r="AB1001" t="b">
        <v>0</v>
      </c>
      <c r="AC1001" t="b">
        <v>0</v>
      </c>
      <c r="AD1001" t="b">
        <v>0</v>
      </c>
      <c r="AE1001" t="b">
        <v>0</v>
      </c>
      <c r="AF1001" t="b">
        <v>0</v>
      </c>
      <c r="AG1001" t="b">
        <v>0</v>
      </c>
      <c r="AH1001">
        <v>0</v>
      </c>
      <c r="AI1001" t="b">
        <v>0</v>
      </c>
      <c r="AJ1001" t="b">
        <v>1</v>
      </c>
      <c r="AK1001">
        <v>30</v>
      </c>
      <c r="AL1001">
        <v>0</v>
      </c>
      <c r="AM1001" t="s">
        <v>1005</v>
      </c>
    </row>
    <row r="1002" spans="1:39" x14ac:dyDescent="0.25">
      <c r="A1002" t="s">
        <v>979</v>
      </c>
      <c r="B1002" t="s">
        <v>980</v>
      </c>
      <c r="C1002">
        <v>1483</v>
      </c>
      <c r="D1002">
        <v>0</v>
      </c>
      <c r="E1002" t="s">
        <v>183</v>
      </c>
      <c r="F1002" t="s">
        <v>101</v>
      </c>
      <c r="G1002" t="b">
        <v>1</v>
      </c>
      <c r="H1002" t="b">
        <v>0</v>
      </c>
      <c r="I1002" t="b">
        <v>0</v>
      </c>
      <c r="J1002" t="b">
        <v>0</v>
      </c>
      <c r="K1002" t="b">
        <v>0</v>
      </c>
      <c r="L1002" t="b">
        <v>0</v>
      </c>
      <c r="M1002" t="b">
        <v>0</v>
      </c>
      <c r="N1002" t="b">
        <v>0</v>
      </c>
      <c r="O1002" t="b">
        <v>1</v>
      </c>
      <c r="P1002">
        <v>0</v>
      </c>
      <c r="Q1002" t="b">
        <v>0</v>
      </c>
      <c r="R1002" t="b">
        <v>0</v>
      </c>
      <c r="S1002" t="b">
        <v>0</v>
      </c>
      <c r="T1002" t="b">
        <v>0</v>
      </c>
      <c r="U1002" t="b">
        <v>0</v>
      </c>
      <c r="V1002" t="b">
        <v>0</v>
      </c>
      <c r="W1002" t="b">
        <v>0</v>
      </c>
      <c r="X1002" t="b">
        <v>0</v>
      </c>
      <c r="Y1002" t="b">
        <v>0</v>
      </c>
      <c r="Z1002" t="b">
        <v>0</v>
      </c>
      <c r="AA1002" t="b">
        <v>0</v>
      </c>
      <c r="AB1002" t="b">
        <v>0</v>
      </c>
      <c r="AC1002" t="b">
        <v>0</v>
      </c>
      <c r="AD1002" t="b">
        <v>0</v>
      </c>
      <c r="AE1002" t="b">
        <v>0</v>
      </c>
      <c r="AF1002" t="b">
        <v>0</v>
      </c>
      <c r="AG1002" t="b">
        <v>0</v>
      </c>
      <c r="AH1002">
        <v>0</v>
      </c>
      <c r="AI1002" t="b">
        <v>0</v>
      </c>
      <c r="AJ1002" t="b">
        <v>0</v>
      </c>
      <c r="AK1002">
        <v>222</v>
      </c>
      <c r="AL1002">
        <v>0</v>
      </c>
      <c r="AM1002" t="s">
        <v>1049</v>
      </c>
    </row>
    <row r="1003" spans="1:39" x14ac:dyDescent="0.25">
      <c r="A1003" t="s">
        <v>979</v>
      </c>
      <c r="B1003" t="s">
        <v>980</v>
      </c>
      <c r="C1003">
        <v>1372</v>
      </c>
      <c r="D1003">
        <v>1</v>
      </c>
      <c r="E1003" t="s">
        <v>504</v>
      </c>
      <c r="F1003" t="s">
        <v>102</v>
      </c>
      <c r="G1003" t="b">
        <v>1</v>
      </c>
      <c r="H1003" t="b">
        <v>0</v>
      </c>
      <c r="I1003" t="b">
        <v>0</v>
      </c>
      <c r="J1003" t="b">
        <v>0</v>
      </c>
      <c r="K1003" t="b">
        <v>0</v>
      </c>
      <c r="L1003" t="b">
        <v>0</v>
      </c>
      <c r="M1003" t="b">
        <v>0</v>
      </c>
      <c r="N1003" t="b">
        <v>1</v>
      </c>
      <c r="O1003" t="b">
        <v>1</v>
      </c>
      <c r="P1003">
        <v>0</v>
      </c>
      <c r="Q1003" t="b">
        <v>0</v>
      </c>
      <c r="R1003" t="b">
        <v>0</v>
      </c>
      <c r="S1003" t="b">
        <v>0</v>
      </c>
      <c r="T1003" t="b">
        <v>0</v>
      </c>
      <c r="U1003" t="b">
        <v>0</v>
      </c>
      <c r="V1003" t="b">
        <v>1</v>
      </c>
      <c r="W1003" t="b">
        <v>1</v>
      </c>
      <c r="X1003" t="b">
        <v>1</v>
      </c>
      <c r="Y1003" t="b">
        <v>0</v>
      </c>
      <c r="Z1003" t="b">
        <v>0</v>
      </c>
      <c r="AA1003" t="b">
        <v>0</v>
      </c>
      <c r="AB1003" t="b">
        <v>0</v>
      </c>
      <c r="AC1003" t="b">
        <v>0</v>
      </c>
      <c r="AD1003" t="b">
        <v>0</v>
      </c>
      <c r="AE1003" t="b">
        <v>0</v>
      </c>
      <c r="AF1003" t="b">
        <v>0</v>
      </c>
      <c r="AG1003" t="b">
        <v>1</v>
      </c>
      <c r="AH1003">
        <v>3</v>
      </c>
      <c r="AI1003" t="b">
        <v>0</v>
      </c>
      <c r="AJ1003" t="b">
        <v>0</v>
      </c>
      <c r="AK1003">
        <v>501</v>
      </c>
      <c r="AL1003">
        <v>1</v>
      </c>
      <c r="AM1003" t="s">
        <v>1050</v>
      </c>
    </row>
    <row r="1004" spans="1:39" x14ac:dyDescent="0.25">
      <c r="A1004" t="s">
        <v>979</v>
      </c>
      <c r="B1004" t="s">
        <v>980</v>
      </c>
      <c r="C1004">
        <v>505</v>
      </c>
      <c r="D1004">
        <v>0</v>
      </c>
      <c r="E1004" t="s">
        <v>183</v>
      </c>
      <c r="F1004" t="s">
        <v>101</v>
      </c>
      <c r="G1004" t="b">
        <v>1</v>
      </c>
      <c r="H1004" t="b">
        <v>0</v>
      </c>
      <c r="I1004" t="b">
        <v>0</v>
      </c>
      <c r="J1004" t="b">
        <v>0</v>
      </c>
      <c r="K1004" t="b">
        <v>0</v>
      </c>
      <c r="L1004" t="b">
        <v>0</v>
      </c>
      <c r="M1004" t="b">
        <v>0</v>
      </c>
      <c r="N1004" t="b">
        <v>0</v>
      </c>
      <c r="O1004" t="b">
        <v>1</v>
      </c>
      <c r="P1004">
        <v>0</v>
      </c>
      <c r="Q1004" t="b">
        <v>0</v>
      </c>
      <c r="R1004" t="b">
        <v>0</v>
      </c>
      <c r="S1004" t="b">
        <v>0</v>
      </c>
      <c r="T1004" t="b">
        <v>0</v>
      </c>
      <c r="U1004" t="b">
        <v>0</v>
      </c>
      <c r="V1004" t="b">
        <v>0</v>
      </c>
      <c r="W1004" t="b">
        <v>0</v>
      </c>
      <c r="X1004" t="b">
        <v>0</v>
      </c>
      <c r="Y1004" t="b">
        <v>0</v>
      </c>
      <c r="Z1004" t="b">
        <v>0</v>
      </c>
      <c r="AA1004" t="b">
        <v>0</v>
      </c>
      <c r="AB1004" t="b">
        <v>0</v>
      </c>
      <c r="AC1004" t="b">
        <v>0</v>
      </c>
      <c r="AD1004" t="b">
        <v>0</v>
      </c>
      <c r="AE1004" t="b">
        <v>0</v>
      </c>
      <c r="AF1004" t="b">
        <v>0</v>
      </c>
      <c r="AG1004" t="b">
        <v>0</v>
      </c>
      <c r="AH1004">
        <v>0</v>
      </c>
      <c r="AI1004" t="b">
        <v>0</v>
      </c>
      <c r="AJ1004" t="b">
        <v>0</v>
      </c>
      <c r="AK1004">
        <v>149</v>
      </c>
      <c r="AL1004">
        <v>0</v>
      </c>
      <c r="AM1004" t="s">
        <v>1051</v>
      </c>
    </row>
    <row r="1005" spans="1:39" x14ac:dyDescent="0.25">
      <c r="A1005" t="s">
        <v>979</v>
      </c>
      <c r="B1005" t="s">
        <v>980</v>
      </c>
      <c r="C1005">
        <v>979</v>
      </c>
      <c r="D1005">
        <v>0</v>
      </c>
      <c r="E1005" t="s">
        <v>160</v>
      </c>
      <c r="F1005" t="s">
        <v>101</v>
      </c>
      <c r="G1005" t="b">
        <v>0</v>
      </c>
      <c r="H1005" t="b">
        <v>0</v>
      </c>
      <c r="I1005" t="b">
        <v>0</v>
      </c>
      <c r="J1005" t="b">
        <v>0</v>
      </c>
      <c r="K1005" t="b">
        <v>0</v>
      </c>
      <c r="L1005" t="b">
        <v>0</v>
      </c>
      <c r="M1005" t="b">
        <v>1</v>
      </c>
      <c r="N1005" t="b">
        <v>0</v>
      </c>
      <c r="O1005" t="b">
        <v>0</v>
      </c>
      <c r="P1005">
        <v>0</v>
      </c>
      <c r="Q1005" t="b">
        <v>0</v>
      </c>
      <c r="R1005" t="b">
        <v>0</v>
      </c>
      <c r="S1005" t="b">
        <v>0</v>
      </c>
      <c r="T1005" t="b">
        <v>0</v>
      </c>
      <c r="U1005" t="b">
        <v>0</v>
      </c>
      <c r="V1005" t="b">
        <v>0</v>
      </c>
      <c r="W1005" t="b">
        <v>0</v>
      </c>
      <c r="X1005" t="b">
        <v>0</v>
      </c>
      <c r="Y1005" t="b">
        <v>0</v>
      </c>
      <c r="Z1005" t="b">
        <v>0</v>
      </c>
      <c r="AA1005" t="b">
        <v>0</v>
      </c>
      <c r="AB1005" t="b">
        <v>0</v>
      </c>
      <c r="AC1005" t="b">
        <v>0</v>
      </c>
      <c r="AD1005" t="b">
        <v>0</v>
      </c>
      <c r="AE1005" t="b">
        <v>0</v>
      </c>
      <c r="AF1005" t="b">
        <v>0</v>
      </c>
      <c r="AG1005" t="b">
        <v>0</v>
      </c>
      <c r="AH1005">
        <v>0</v>
      </c>
      <c r="AI1005" t="b">
        <v>0</v>
      </c>
      <c r="AJ1005" t="b">
        <v>1</v>
      </c>
      <c r="AK1005">
        <v>34</v>
      </c>
      <c r="AL1005">
        <v>0</v>
      </c>
      <c r="AM1005" t="s">
        <v>1052</v>
      </c>
    </row>
    <row r="1006" spans="1:39" x14ac:dyDescent="0.25">
      <c r="A1006" t="s">
        <v>979</v>
      </c>
      <c r="B1006" t="s">
        <v>980</v>
      </c>
      <c r="C1006">
        <v>591</v>
      </c>
      <c r="D1006">
        <v>0</v>
      </c>
      <c r="E1006" t="s">
        <v>455</v>
      </c>
      <c r="F1006" t="s">
        <v>102</v>
      </c>
      <c r="G1006" t="b">
        <v>1</v>
      </c>
      <c r="H1006" t="b">
        <v>0</v>
      </c>
      <c r="I1006" t="b">
        <v>0</v>
      </c>
      <c r="J1006" t="b">
        <v>0</v>
      </c>
      <c r="K1006" t="b">
        <v>0</v>
      </c>
      <c r="L1006" t="b">
        <v>0</v>
      </c>
      <c r="M1006" t="b">
        <v>0</v>
      </c>
      <c r="N1006" t="b">
        <v>0</v>
      </c>
      <c r="O1006" t="b">
        <v>0</v>
      </c>
      <c r="P1006">
        <v>7</v>
      </c>
      <c r="Q1006" t="b">
        <v>0</v>
      </c>
      <c r="R1006" t="b">
        <v>0</v>
      </c>
      <c r="S1006" t="b">
        <v>0</v>
      </c>
      <c r="T1006" t="b">
        <v>0</v>
      </c>
      <c r="U1006" t="b">
        <v>0</v>
      </c>
      <c r="V1006" t="b">
        <v>1</v>
      </c>
      <c r="W1006" t="b">
        <v>1</v>
      </c>
      <c r="X1006" t="b">
        <v>1</v>
      </c>
      <c r="Y1006" t="b">
        <v>0</v>
      </c>
      <c r="Z1006" t="b">
        <v>0</v>
      </c>
      <c r="AA1006" t="b">
        <v>0</v>
      </c>
      <c r="AB1006" t="b">
        <v>0</v>
      </c>
      <c r="AC1006" t="b">
        <v>0</v>
      </c>
      <c r="AD1006" t="b">
        <v>0</v>
      </c>
      <c r="AE1006" t="b">
        <v>0</v>
      </c>
      <c r="AF1006" t="b">
        <v>0</v>
      </c>
      <c r="AG1006" t="b">
        <v>0</v>
      </c>
      <c r="AH1006">
        <v>0</v>
      </c>
      <c r="AI1006" t="b">
        <v>0</v>
      </c>
      <c r="AJ1006" t="b">
        <v>0</v>
      </c>
      <c r="AK1006">
        <v>598</v>
      </c>
      <c r="AL1006">
        <v>0</v>
      </c>
      <c r="AM1006" t="s">
        <v>1053</v>
      </c>
    </row>
    <row r="1007" spans="1:39" x14ac:dyDescent="0.25">
      <c r="A1007" t="s">
        <v>979</v>
      </c>
      <c r="B1007" t="s">
        <v>980</v>
      </c>
      <c r="C1007">
        <v>723</v>
      </c>
      <c r="D1007">
        <v>0</v>
      </c>
      <c r="E1007" t="s">
        <v>514</v>
      </c>
      <c r="F1007" t="s">
        <v>102</v>
      </c>
      <c r="G1007" t="b">
        <v>1</v>
      </c>
      <c r="H1007" t="b">
        <v>0</v>
      </c>
      <c r="I1007" t="b">
        <v>0</v>
      </c>
      <c r="J1007" t="b">
        <v>0</v>
      </c>
      <c r="K1007" t="b">
        <v>0</v>
      </c>
      <c r="L1007" t="b">
        <v>1</v>
      </c>
      <c r="M1007" t="b">
        <v>0</v>
      </c>
      <c r="N1007" t="b">
        <v>0</v>
      </c>
      <c r="O1007" t="b">
        <v>0</v>
      </c>
      <c r="P1007">
        <v>3</v>
      </c>
      <c r="Q1007" t="b">
        <v>0</v>
      </c>
      <c r="R1007" t="b">
        <v>0</v>
      </c>
      <c r="S1007" t="b">
        <v>0</v>
      </c>
      <c r="T1007" t="b">
        <v>0</v>
      </c>
      <c r="U1007" t="b">
        <v>0</v>
      </c>
      <c r="V1007" t="b">
        <v>1</v>
      </c>
      <c r="W1007" t="b">
        <v>1</v>
      </c>
      <c r="X1007" t="b">
        <v>1</v>
      </c>
      <c r="Y1007" t="b">
        <v>0</v>
      </c>
      <c r="Z1007" t="b">
        <v>0</v>
      </c>
      <c r="AA1007" t="b">
        <v>0</v>
      </c>
      <c r="AB1007" t="b">
        <v>0</v>
      </c>
      <c r="AC1007" t="b">
        <v>0</v>
      </c>
      <c r="AD1007" t="b">
        <v>0</v>
      </c>
      <c r="AE1007" t="b">
        <v>0</v>
      </c>
      <c r="AF1007" t="b">
        <v>0</v>
      </c>
      <c r="AG1007" t="b">
        <v>0</v>
      </c>
      <c r="AH1007">
        <v>0</v>
      </c>
      <c r="AI1007" t="b">
        <v>0</v>
      </c>
      <c r="AJ1007" t="b">
        <v>0</v>
      </c>
      <c r="AK1007">
        <v>549</v>
      </c>
      <c r="AL1007">
        <v>0</v>
      </c>
      <c r="AM1007" t="s">
        <v>1054</v>
      </c>
    </row>
    <row r="1008" spans="1:39" x14ac:dyDescent="0.25">
      <c r="A1008" t="s">
        <v>979</v>
      </c>
      <c r="B1008" t="s">
        <v>980</v>
      </c>
      <c r="C1008">
        <v>889</v>
      </c>
      <c r="D1008">
        <v>0</v>
      </c>
      <c r="E1008" t="s">
        <v>183</v>
      </c>
      <c r="F1008" t="s">
        <v>101</v>
      </c>
      <c r="G1008" t="b">
        <v>1</v>
      </c>
      <c r="H1008" t="b">
        <v>0</v>
      </c>
      <c r="I1008" t="b">
        <v>0</v>
      </c>
      <c r="J1008" t="b">
        <v>0</v>
      </c>
      <c r="K1008" t="b">
        <v>0</v>
      </c>
      <c r="L1008" t="b">
        <v>0</v>
      </c>
      <c r="M1008" t="b">
        <v>0</v>
      </c>
      <c r="N1008" t="b">
        <v>0</v>
      </c>
      <c r="O1008" t="b">
        <v>1</v>
      </c>
      <c r="P1008">
        <v>0</v>
      </c>
      <c r="Q1008" t="b">
        <v>0</v>
      </c>
      <c r="R1008" t="b">
        <v>0</v>
      </c>
      <c r="S1008" t="b">
        <v>0</v>
      </c>
      <c r="T1008" t="b">
        <v>0</v>
      </c>
      <c r="U1008" t="b">
        <v>0</v>
      </c>
      <c r="V1008" t="b">
        <v>0</v>
      </c>
      <c r="W1008" t="b">
        <v>0</v>
      </c>
      <c r="X1008" t="b">
        <v>0</v>
      </c>
      <c r="Y1008" t="b">
        <v>0</v>
      </c>
      <c r="Z1008" t="b">
        <v>0</v>
      </c>
      <c r="AA1008" t="b">
        <v>0</v>
      </c>
      <c r="AB1008" t="b">
        <v>0</v>
      </c>
      <c r="AC1008" t="b">
        <v>0</v>
      </c>
      <c r="AD1008" t="b">
        <v>0</v>
      </c>
      <c r="AE1008" t="b">
        <v>0</v>
      </c>
      <c r="AF1008" t="b">
        <v>0</v>
      </c>
      <c r="AG1008" t="b">
        <v>0</v>
      </c>
      <c r="AH1008">
        <v>0</v>
      </c>
      <c r="AI1008" t="b">
        <v>0</v>
      </c>
      <c r="AJ1008" t="b">
        <v>0</v>
      </c>
      <c r="AK1008">
        <v>350</v>
      </c>
      <c r="AL1008">
        <v>0</v>
      </c>
      <c r="AM1008" t="s">
        <v>1055</v>
      </c>
    </row>
    <row r="1009" spans="1:39" x14ac:dyDescent="0.25">
      <c r="A1009" t="s">
        <v>979</v>
      </c>
      <c r="B1009" t="s">
        <v>980</v>
      </c>
      <c r="C1009">
        <v>844</v>
      </c>
      <c r="D1009">
        <v>0</v>
      </c>
      <c r="E1009" t="s">
        <v>987</v>
      </c>
      <c r="F1009" t="s">
        <v>101</v>
      </c>
      <c r="G1009" t="b">
        <v>1</v>
      </c>
      <c r="H1009" t="b">
        <v>0</v>
      </c>
      <c r="I1009" t="b">
        <v>0</v>
      </c>
      <c r="J1009" t="b">
        <v>0</v>
      </c>
      <c r="K1009" t="b">
        <v>0</v>
      </c>
      <c r="L1009" t="b">
        <v>0</v>
      </c>
      <c r="M1009" t="b">
        <v>0</v>
      </c>
      <c r="N1009" t="b">
        <v>0</v>
      </c>
      <c r="O1009" t="b">
        <v>1</v>
      </c>
      <c r="P1009">
        <v>4</v>
      </c>
      <c r="Q1009" t="b">
        <v>0</v>
      </c>
      <c r="R1009" t="b">
        <v>1</v>
      </c>
      <c r="S1009" t="b">
        <v>0</v>
      </c>
      <c r="T1009" t="b">
        <v>0</v>
      </c>
      <c r="U1009" t="b">
        <v>0</v>
      </c>
      <c r="V1009" t="b">
        <v>0</v>
      </c>
      <c r="W1009" t="b">
        <v>0</v>
      </c>
      <c r="X1009" t="b">
        <v>0</v>
      </c>
      <c r="Y1009" t="b">
        <v>0</v>
      </c>
      <c r="Z1009" t="b">
        <v>0</v>
      </c>
      <c r="AA1009" t="b">
        <v>0</v>
      </c>
      <c r="AB1009" t="b">
        <v>0</v>
      </c>
      <c r="AC1009" t="b">
        <v>0</v>
      </c>
      <c r="AD1009" t="b">
        <v>0</v>
      </c>
      <c r="AE1009" t="b">
        <v>0</v>
      </c>
      <c r="AF1009" t="b">
        <v>0</v>
      </c>
      <c r="AG1009" t="b">
        <v>0</v>
      </c>
      <c r="AH1009">
        <v>0</v>
      </c>
      <c r="AI1009" t="b">
        <v>0</v>
      </c>
      <c r="AJ1009" t="b">
        <v>0</v>
      </c>
      <c r="AK1009">
        <v>282</v>
      </c>
      <c r="AL1009">
        <v>0</v>
      </c>
      <c r="AM1009" t="s">
        <v>1003</v>
      </c>
    </row>
    <row r="1010" spans="1:39" x14ac:dyDescent="0.25">
      <c r="A1010" t="s">
        <v>979</v>
      </c>
      <c r="B1010" t="s">
        <v>980</v>
      </c>
      <c r="C1010">
        <v>541</v>
      </c>
      <c r="D1010">
        <v>0</v>
      </c>
      <c r="E1010" t="s">
        <v>455</v>
      </c>
      <c r="F1010" t="s">
        <v>102</v>
      </c>
      <c r="G1010" t="b">
        <v>1</v>
      </c>
      <c r="H1010" t="b">
        <v>0</v>
      </c>
      <c r="I1010" t="b">
        <v>0</v>
      </c>
      <c r="J1010" t="b">
        <v>0</v>
      </c>
      <c r="K1010" t="b">
        <v>0</v>
      </c>
      <c r="L1010" t="b">
        <v>0</v>
      </c>
      <c r="M1010" t="b">
        <v>0</v>
      </c>
      <c r="N1010" t="b">
        <v>0</v>
      </c>
      <c r="O1010" t="b">
        <v>0</v>
      </c>
      <c r="P1010">
        <v>4</v>
      </c>
      <c r="Q1010" t="b">
        <v>0</v>
      </c>
      <c r="R1010" t="b">
        <v>0</v>
      </c>
      <c r="S1010" t="b">
        <v>0</v>
      </c>
      <c r="T1010" t="b">
        <v>0</v>
      </c>
      <c r="U1010" t="b">
        <v>0</v>
      </c>
      <c r="V1010" t="b">
        <v>1</v>
      </c>
      <c r="W1010" t="b">
        <v>1</v>
      </c>
      <c r="X1010" t="b">
        <v>1</v>
      </c>
      <c r="Y1010" t="b">
        <v>0</v>
      </c>
      <c r="Z1010" t="b">
        <v>0</v>
      </c>
      <c r="AA1010" t="b">
        <v>0</v>
      </c>
      <c r="AB1010" t="b">
        <v>0</v>
      </c>
      <c r="AC1010" t="b">
        <v>0</v>
      </c>
      <c r="AD1010" t="b">
        <v>0</v>
      </c>
      <c r="AE1010" t="b">
        <v>0</v>
      </c>
      <c r="AF1010" t="b">
        <v>0</v>
      </c>
      <c r="AG1010" t="b">
        <v>0</v>
      </c>
      <c r="AH1010">
        <v>0</v>
      </c>
      <c r="AI1010" t="b">
        <v>0</v>
      </c>
      <c r="AJ1010" t="b">
        <v>0</v>
      </c>
      <c r="AK1010">
        <v>458</v>
      </c>
      <c r="AL1010">
        <v>0</v>
      </c>
      <c r="AM1010" t="s">
        <v>1056</v>
      </c>
    </row>
    <row r="1011" spans="1:39" x14ac:dyDescent="0.25">
      <c r="A1011" t="s">
        <v>979</v>
      </c>
      <c r="B1011" t="s">
        <v>980</v>
      </c>
      <c r="C1011">
        <v>546</v>
      </c>
      <c r="D1011">
        <v>0</v>
      </c>
      <c r="E1011" t="s">
        <v>160</v>
      </c>
      <c r="F1011" t="s">
        <v>101</v>
      </c>
      <c r="G1011" t="b">
        <v>0</v>
      </c>
      <c r="H1011" t="b">
        <v>0</v>
      </c>
      <c r="I1011" t="b">
        <v>0</v>
      </c>
      <c r="J1011" t="b">
        <v>0</v>
      </c>
      <c r="K1011" t="b">
        <v>0</v>
      </c>
      <c r="L1011" t="b">
        <v>0</v>
      </c>
      <c r="M1011" t="b">
        <v>0</v>
      </c>
      <c r="N1011" t="b">
        <v>0</v>
      </c>
      <c r="O1011" t="b">
        <v>1</v>
      </c>
      <c r="P1011">
        <v>0</v>
      </c>
      <c r="Q1011" t="b">
        <v>0</v>
      </c>
      <c r="R1011" t="b">
        <v>0</v>
      </c>
      <c r="S1011" t="b">
        <v>0</v>
      </c>
      <c r="T1011" t="b">
        <v>0</v>
      </c>
      <c r="U1011" t="b">
        <v>0</v>
      </c>
      <c r="V1011" t="b">
        <v>0</v>
      </c>
      <c r="W1011" t="b">
        <v>0</v>
      </c>
      <c r="X1011" t="b">
        <v>0</v>
      </c>
      <c r="Y1011" t="b">
        <v>0</v>
      </c>
      <c r="Z1011" t="b">
        <v>0</v>
      </c>
      <c r="AA1011" t="b">
        <v>0</v>
      </c>
      <c r="AB1011" t="b">
        <v>0</v>
      </c>
      <c r="AC1011" t="b">
        <v>0</v>
      </c>
      <c r="AD1011" t="b">
        <v>0</v>
      </c>
      <c r="AE1011" t="b">
        <v>0</v>
      </c>
      <c r="AF1011" t="b">
        <v>0</v>
      </c>
      <c r="AG1011" t="b">
        <v>0</v>
      </c>
      <c r="AH1011">
        <v>0</v>
      </c>
      <c r="AI1011" t="b">
        <v>0</v>
      </c>
      <c r="AJ1011" t="b">
        <v>1</v>
      </c>
      <c r="AK1011">
        <v>114</v>
      </c>
      <c r="AL1011">
        <v>0</v>
      </c>
      <c r="AM1011" t="s">
        <v>1057</v>
      </c>
    </row>
    <row r="1012" spans="1:39" x14ac:dyDescent="0.25">
      <c r="A1012" t="s">
        <v>979</v>
      </c>
      <c r="B1012" t="s">
        <v>980</v>
      </c>
      <c r="C1012">
        <v>1071</v>
      </c>
      <c r="D1012">
        <v>0</v>
      </c>
      <c r="E1012" t="s">
        <v>375</v>
      </c>
      <c r="F1012" t="s">
        <v>102</v>
      </c>
      <c r="G1012" t="b">
        <v>1</v>
      </c>
      <c r="H1012" t="b">
        <v>0</v>
      </c>
      <c r="I1012" t="b">
        <v>0</v>
      </c>
      <c r="J1012" t="b">
        <v>0</v>
      </c>
      <c r="K1012" t="b">
        <v>0</v>
      </c>
      <c r="L1012" t="b">
        <v>1</v>
      </c>
      <c r="M1012" t="b">
        <v>0</v>
      </c>
      <c r="N1012" t="b">
        <v>0</v>
      </c>
      <c r="O1012" t="b">
        <v>1</v>
      </c>
      <c r="P1012">
        <v>3</v>
      </c>
      <c r="Q1012" t="b">
        <v>0</v>
      </c>
      <c r="R1012" t="b">
        <v>0</v>
      </c>
      <c r="S1012" t="b">
        <v>0</v>
      </c>
      <c r="T1012" t="b">
        <v>0</v>
      </c>
      <c r="U1012" t="b">
        <v>0</v>
      </c>
      <c r="V1012" t="b">
        <v>1</v>
      </c>
      <c r="W1012" t="b">
        <v>1</v>
      </c>
      <c r="X1012" t="b">
        <v>1</v>
      </c>
      <c r="Y1012" t="b">
        <v>0</v>
      </c>
      <c r="Z1012" t="b">
        <v>0</v>
      </c>
      <c r="AA1012" t="b">
        <v>0</v>
      </c>
      <c r="AB1012" t="b">
        <v>0</v>
      </c>
      <c r="AC1012" t="b">
        <v>0</v>
      </c>
      <c r="AD1012" t="b">
        <v>0</v>
      </c>
      <c r="AE1012" t="b">
        <v>0</v>
      </c>
      <c r="AF1012" t="b">
        <v>0</v>
      </c>
      <c r="AG1012" t="b">
        <v>0</v>
      </c>
      <c r="AH1012">
        <v>0</v>
      </c>
      <c r="AI1012" t="b">
        <v>0</v>
      </c>
      <c r="AJ1012" t="b">
        <v>0</v>
      </c>
      <c r="AK1012">
        <v>219</v>
      </c>
      <c r="AL1012">
        <v>0</v>
      </c>
      <c r="AM1012" t="s">
        <v>1058</v>
      </c>
    </row>
    <row r="1013" spans="1:39" x14ac:dyDescent="0.25">
      <c r="A1013" t="s">
        <v>979</v>
      </c>
      <c r="B1013" t="s">
        <v>980</v>
      </c>
      <c r="C1013">
        <v>30</v>
      </c>
      <c r="D1013">
        <v>0</v>
      </c>
      <c r="E1013" t="s">
        <v>1059</v>
      </c>
      <c r="F1013" t="s">
        <v>101</v>
      </c>
      <c r="G1013" t="b">
        <v>1</v>
      </c>
      <c r="H1013" t="b">
        <v>0</v>
      </c>
      <c r="I1013" t="b">
        <v>0</v>
      </c>
      <c r="J1013" t="b">
        <v>0</v>
      </c>
      <c r="K1013" t="b">
        <v>0</v>
      </c>
      <c r="L1013" t="b">
        <v>0</v>
      </c>
      <c r="M1013" t="b">
        <v>0</v>
      </c>
      <c r="N1013" t="b">
        <v>0</v>
      </c>
      <c r="O1013" t="b">
        <v>0</v>
      </c>
      <c r="P1013">
        <v>4</v>
      </c>
      <c r="Q1013" t="b">
        <v>0</v>
      </c>
      <c r="R1013" t="b">
        <v>1</v>
      </c>
      <c r="S1013" t="b">
        <v>0</v>
      </c>
      <c r="T1013" t="b">
        <v>0</v>
      </c>
      <c r="U1013" t="b">
        <v>0</v>
      </c>
      <c r="V1013" t="b">
        <v>0</v>
      </c>
      <c r="W1013" t="b">
        <v>0</v>
      </c>
      <c r="X1013" t="b">
        <v>0</v>
      </c>
      <c r="Y1013" t="b">
        <v>0</v>
      </c>
      <c r="Z1013" t="b">
        <v>0</v>
      </c>
      <c r="AA1013" t="b">
        <v>0</v>
      </c>
      <c r="AB1013" t="b">
        <v>0</v>
      </c>
      <c r="AC1013" t="b">
        <v>0</v>
      </c>
      <c r="AD1013" t="b">
        <v>0</v>
      </c>
      <c r="AE1013" t="b">
        <v>0</v>
      </c>
      <c r="AF1013" t="b">
        <v>0</v>
      </c>
      <c r="AG1013" t="b">
        <v>0</v>
      </c>
      <c r="AH1013">
        <v>0</v>
      </c>
      <c r="AI1013" t="b">
        <v>0</v>
      </c>
      <c r="AJ1013" t="b">
        <v>0</v>
      </c>
      <c r="AK1013">
        <v>400</v>
      </c>
      <c r="AL1013">
        <v>0</v>
      </c>
      <c r="AM1013" t="s">
        <v>1060</v>
      </c>
    </row>
    <row r="1014" spans="1:39" x14ac:dyDescent="0.25">
      <c r="A1014" t="s">
        <v>979</v>
      </c>
      <c r="B1014" t="s">
        <v>980</v>
      </c>
      <c r="C1014">
        <v>1009</v>
      </c>
      <c r="D1014">
        <v>0</v>
      </c>
      <c r="E1014" t="s">
        <v>183</v>
      </c>
      <c r="F1014" t="s">
        <v>101</v>
      </c>
      <c r="G1014" t="b">
        <v>1</v>
      </c>
      <c r="H1014" t="b">
        <v>0</v>
      </c>
      <c r="I1014" t="b">
        <v>0</v>
      </c>
      <c r="J1014" t="b">
        <v>0</v>
      </c>
      <c r="K1014" t="b">
        <v>0</v>
      </c>
      <c r="L1014" t="b">
        <v>0</v>
      </c>
      <c r="M1014" t="b">
        <v>0</v>
      </c>
      <c r="N1014" t="b">
        <v>0</v>
      </c>
      <c r="O1014" t="b">
        <v>1</v>
      </c>
      <c r="P1014">
        <v>0</v>
      </c>
      <c r="Q1014" t="b">
        <v>0</v>
      </c>
      <c r="R1014" t="b">
        <v>0</v>
      </c>
      <c r="S1014" t="b">
        <v>0</v>
      </c>
      <c r="T1014" t="b">
        <v>0</v>
      </c>
      <c r="U1014" t="b">
        <v>0</v>
      </c>
      <c r="V1014" t="b">
        <v>0</v>
      </c>
      <c r="W1014" t="b">
        <v>0</v>
      </c>
      <c r="X1014" t="b">
        <v>0</v>
      </c>
      <c r="Y1014" t="b">
        <v>0</v>
      </c>
      <c r="Z1014" t="b">
        <v>0</v>
      </c>
      <c r="AA1014" t="b">
        <v>0</v>
      </c>
      <c r="AB1014" t="b">
        <v>0</v>
      </c>
      <c r="AC1014" t="b">
        <v>0</v>
      </c>
      <c r="AD1014" t="b">
        <v>0</v>
      </c>
      <c r="AE1014" t="b">
        <v>0</v>
      </c>
      <c r="AF1014" t="b">
        <v>0</v>
      </c>
      <c r="AG1014" t="b">
        <v>0</v>
      </c>
      <c r="AH1014">
        <v>0</v>
      </c>
      <c r="AI1014" t="b">
        <v>0</v>
      </c>
      <c r="AJ1014" t="b">
        <v>0</v>
      </c>
      <c r="AK1014">
        <v>251</v>
      </c>
      <c r="AL1014">
        <v>0</v>
      </c>
      <c r="AM1014" t="s">
        <v>1061</v>
      </c>
    </row>
    <row r="1015" spans="1:39" x14ac:dyDescent="0.25">
      <c r="A1015" t="s">
        <v>979</v>
      </c>
      <c r="B1015" t="s">
        <v>980</v>
      </c>
      <c r="C1015">
        <v>1571</v>
      </c>
      <c r="D1015">
        <v>0</v>
      </c>
      <c r="E1015" t="s">
        <v>160</v>
      </c>
      <c r="F1015" t="s">
        <v>101</v>
      </c>
      <c r="G1015" t="b">
        <v>0</v>
      </c>
      <c r="H1015" t="b">
        <v>0</v>
      </c>
      <c r="I1015" t="b">
        <v>0</v>
      </c>
      <c r="J1015" t="b">
        <v>0</v>
      </c>
      <c r="K1015" t="b">
        <v>0</v>
      </c>
      <c r="L1015" t="b">
        <v>0</v>
      </c>
      <c r="M1015" t="b">
        <v>1</v>
      </c>
      <c r="N1015" t="b">
        <v>0</v>
      </c>
      <c r="O1015" t="b">
        <v>0</v>
      </c>
      <c r="P1015">
        <v>0</v>
      </c>
      <c r="Q1015" t="b">
        <v>0</v>
      </c>
      <c r="R1015" t="b">
        <v>0</v>
      </c>
      <c r="S1015" t="b">
        <v>0</v>
      </c>
      <c r="T1015" t="b">
        <v>0</v>
      </c>
      <c r="U1015" t="b">
        <v>0</v>
      </c>
      <c r="V1015" t="b">
        <v>0</v>
      </c>
      <c r="W1015" t="b">
        <v>0</v>
      </c>
      <c r="X1015" t="b">
        <v>0</v>
      </c>
      <c r="Y1015" t="b">
        <v>0</v>
      </c>
      <c r="Z1015" t="b">
        <v>0</v>
      </c>
      <c r="AA1015" t="b">
        <v>0</v>
      </c>
      <c r="AB1015" t="b">
        <v>0</v>
      </c>
      <c r="AC1015" t="b">
        <v>0</v>
      </c>
      <c r="AD1015" t="b">
        <v>0</v>
      </c>
      <c r="AE1015" t="b">
        <v>0</v>
      </c>
      <c r="AF1015" t="b">
        <v>0</v>
      </c>
      <c r="AG1015" t="b">
        <v>0</v>
      </c>
      <c r="AH1015">
        <v>0</v>
      </c>
      <c r="AI1015" t="b">
        <v>0</v>
      </c>
      <c r="AJ1015" t="b">
        <v>1</v>
      </c>
      <c r="AK1015">
        <v>29</v>
      </c>
      <c r="AL1015">
        <v>0</v>
      </c>
      <c r="AM1015" t="s">
        <v>1062</v>
      </c>
    </row>
    <row r="1016" spans="1:39" x14ac:dyDescent="0.25">
      <c r="A1016" t="s">
        <v>979</v>
      </c>
      <c r="B1016" t="s">
        <v>980</v>
      </c>
      <c r="C1016">
        <v>1057</v>
      </c>
      <c r="D1016">
        <v>0</v>
      </c>
      <c r="E1016" t="s">
        <v>762</v>
      </c>
      <c r="F1016" t="s">
        <v>102</v>
      </c>
      <c r="G1016" t="b">
        <v>1</v>
      </c>
      <c r="H1016" t="b">
        <v>0</v>
      </c>
      <c r="I1016" t="b">
        <v>0</v>
      </c>
      <c r="J1016" t="b">
        <v>0</v>
      </c>
      <c r="K1016" t="b">
        <v>0</v>
      </c>
      <c r="L1016" t="b">
        <v>0</v>
      </c>
      <c r="M1016" t="b">
        <v>0</v>
      </c>
      <c r="N1016" t="b">
        <v>0</v>
      </c>
      <c r="O1016" t="b">
        <v>1</v>
      </c>
      <c r="P1016">
        <v>4</v>
      </c>
      <c r="Q1016" t="b">
        <v>0</v>
      </c>
      <c r="R1016" t="b">
        <v>0</v>
      </c>
      <c r="S1016" t="b">
        <v>0</v>
      </c>
      <c r="T1016" t="b">
        <v>0</v>
      </c>
      <c r="U1016" t="b">
        <v>0</v>
      </c>
      <c r="V1016" t="b">
        <v>1</v>
      </c>
      <c r="W1016" t="b">
        <v>1</v>
      </c>
      <c r="X1016" t="b">
        <v>1</v>
      </c>
      <c r="Y1016" t="b">
        <v>0</v>
      </c>
      <c r="Z1016" t="b">
        <v>0</v>
      </c>
      <c r="AA1016" t="b">
        <v>0</v>
      </c>
      <c r="AB1016" t="b">
        <v>0</v>
      </c>
      <c r="AC1016" t="b">
        <v>0</v>
      </c>
      <c r="AD1016" t="b">
        <v>0</v>
      </c>
      <c r="AE1016" t="b">
        <v>0</v>
      </c>
      <c r="AF1016" t="b">
        <v>0</v>
      </c>
      <c r="AG1016" t="b">
        <v>0</v>
      </c>
      <c r="AH1016">
        <v>0</v>
      </c>
      <c r="AI1016" t="b">
        <v>0</v>
      </c>
      <c r="AJ1016" t="b">
        <v>0</v>
      </c>
      <c r="AK1016">
        <v>417</v>
      </c>
      <c r="AL1016">
        <v>0</v>
      </c>
      <c r="AM1016" t="s">
        <v>1063</v>
      </c>
    </row>
    <row r="1017" spans="1:39" x14ac:dyDescent="0.25">
      <c r="A1017" t="s">
        <v>979</v>
      </c>
      <c r="B1017" t="s">
        <v>980</v>
      </c>
      <c r="C1017">
        <v>561</v>
      </c>
      <c r="D1017">
        <v>0</v>
      </c>
      <c r="E1017" t="s">
        <v>422</v>
      </c>
      <c r="F1017" t="s">
        <v>101</v>
      </c>
      <c r="G1017" t="b">
        <v>1</v>
      </c>
      <c r="H1017" t="b">
        <v>0</v>
      </c>
      <c r="I1017" t="b">
        <v>0</v>
      </c>
      <c r="J1017" t="b">
        <v>0</v>
      </c>
      <c r="K1017" t="b">
        <v>0</v>
      </c>
      <c r="L1017" t="b">
        <v>0</v>
      </c>
      <c r="M1017" t="b">
        <v>0</v>
      </c>
      <c r="N1017" t="b">
        <v>0</v>
      </c>
      <c r="O1017" t="b">
        <v>0</v>
      </c>
      <c r="P1017">
        <v>0</v>
      </c>
      <c r="Q1017" t="b">
        <v>0</v>
      </c>
      <c r="R1017" t="b">
        <v>1</v>
      </c>
      <c r="S1017" t="b">
        <v>0</v>
      </c>
      <c r="T1017" t="b">
        <v>0</v>
      </c>
      <c r="U1017" t="b">
        <v>0</v>
      </c>
      <c r="V1017" t="b">
        <v>0</v>
      </c>
      <c r="W1017" t="b">
        <v>0</v>
      </c>
      <c r="X1017" t="b">
        <v>0</v>
      </c>
      <c r="Y1017" t="b">
        <v>0</v>
      </c>
      <c r="Z1017" t="b">
        <v>0</v>
      </c>
      <c r="AA1017" t="b">
        <v>0</v>
      </c>
      <c r="AB1017" t="b">
        <v>0</v>
      </c>
      <c r="AC1017" t="b">
        <v>0</v>
      </c>
      <c r="AD1017" t="b">
        <v>0</v>
      </c>
      <c r="AE1017" t="b">
        <v>0</v>
      </c>
      <c r="AF1017" t="b">
        <v>0</v>
      </c>
      <c r="AG1017" t="b">
        <v>0</v>
      </c>
      <c r="AH1017">
        <v>4</v>
      </c>
      <c r="AI1017" t="b">
        <v>0</v>
      </c>
      <c r="AJ1017" t="b">
        <v>0</v>
      </c>
      <c r="AK1017">
        <v>372</v>
      </c>
      <c r="AL1017">
        <v>0</v>
      </c>
      <c r="AM1017" t="s">
        <v>1064</v>
      </c>
    </row>
    <row r="1018" spans="1:39" x14ac:dyDescent="0.25">
      <c r="A1018" t="s">
        <v>979</v>
      </c>
      <c r="B1018" t="s">
        <v>980</v>
      </c>
      <c r="C1018">
        <v>868</v>
      </c>
      <c r="D1018">
        <v>0</v>
      </c>
      <c r="E1018" t="s">
        <v>183</v>
      </c>
      <c r="F1018" t="s">
        <v>101</v>
      </c>
      <c r="G1018" t="b">
        <v>1</v>
      </c>
      <c r="H1018" t="b">
        <v>0</v>
      </c>
      <c r="I1018" t="b">
        <v>0</v>
      </c>
      <c r="J1018" t="b">
        <v>0</v>
      </c>
      <c r="K1018" t="b">
        <v>0</v>
      </c>
      <c r="L1018" t="b">
        <v>0</v>
      </c>
      <c r="M1018" t="b">
        <v>0</v>
      </c>
      <c r="N1018" t="b">
        <v>0</v>
      </c>
      <c r="O1018" t="b">
        <v>1</v>
      </c>
      <c r="P1018">
        <v>0</v>
      </c>
      <c r="Q1018" t="b">
        <v>0</v>
      </c>
      <c r="R1018" t="b">
        <v>0</v>
      </c>
      <c r="S1018" t="b">
        <v>0</v>
      </c>
      <c r="T1018" t="b">
        <v>0</v>
      </c>
      <c r="U1018" t="b">
        <v>0</v>
      </c>
      <c r="V1018" t="b">
        <v>0</v>
      </c>
      <c r="W1018" t="b">
        <v>0</v>
      </c>
      <c r="X1018" t="b">
        <v>0</v>
      </c>
      <c r="Y1018" t="b">
        <v>0</v>
      </c>
      <c r="Z1018" t="b">
        <v>0</v>
      </c>
      <c r="AA1018" t="b">
        <v>0</v>
      </c>
      <c r="AB1018" t="b">
        <v>0</v>
      </c>
      <c r="AC1018" t="b">
        <v>0</v>
      </c>
      <c r="AD1018" t="b">
        <v>0</v>
      </c>
      <c r="AE1018" t="b">
        <v>0</v>
      </c>
      <c r="AF1018" t="b">
        <v>0</v>
      </c>
      <c r="AG1018" t="b">
        <v>0</v>
      </c>
      <c r="AH1018">
        <v>0</v>
      </c>
      <c r="AI1018" t="b">
        <v>0</v>
      </c>
      <c r="AJ1018" t="b">
        <v>0</v>
      </c>
      <c r="AK1018">
        <v>235</v>
      </c>
      <c r="AL1018">
        <v>0</v>
      </c>
      <c r="AM1018" t="s">
        <v>1065</v>
      </c>
    </row>
    <row r="1019" spans="1:39" x14ac:dyDescent="0.25">
      <c r="A1019" t="s">
        <v>979</v>
      </c>
      <c r="B1019" t="s">
        <v>980</v>
      </c>
      <c r="C1019">
        <v>1066</v>
      </c>
      <c r="D1019">
        <v>0</v>
      </c>
      <c r="E1019" t="s">
        <v>160</v>
      </c>
      <c r="F1019" t="s">
        <v>101</v>
      </c>
      <c r="G1019" t="b">
        <v>0</v>
      </c>
      <c r="H1019" t="b">
        <v>0</v>
      </c>
      <c r="I1019" t="b">
        <v>0</v>
      </c>
      <c r="J1019" t="b">
        <v>0</v>
      </c>
      <c r="K1019" t="b">
        <v>0</v>
      </c>
      <c r="L1019" t="b">
        <v>0</v>
      </c>
      <c r="M1019" t="b">
        <v>1</v>
      </c>
      <c r="N1019" t="b">
        <v>0</v>
      </c>
      <c r="O1019" t="b">
        <v>0</v>
      </c>
      <c r="P1019">
        <v>0</v>
      </c>
      <c r="Q1019" t="b">
        <v>0</v>
      </c>
      <c r="R1019" t="b">
        <v>0</v>
      </c>
      <c r="S1019" t="b">
        <v>0</v>
      </c>
      <c r="T1019" t="b">
        <v>0</v>
      </c>
      <c r="U1019" t="b">
        <v>0</v>
      </c>
      <c r="V1019" t="b">
        <v>0</v>
      </c>
      <c r="W1019" t="b">
        <v>0</v>
      </c>
      <c r="X1019" t="b">
        <v>0</v>
      </c>
      <c r="Y1019" t="b">
        <v>0</v>
      </c>
      <c r="Z1019" t="b">
        <v>0</v>
      </c>
      <c r="AA1019" t="b">
        <v>0</v>
      </c>
      <c r="AB1019" t="b">
        <v>0</v>
      </c>
      <c r="AC1019" t="b">
        <v>0</v>
      </c>
      <c r="AD1019" t="b">
        <v>0</v>
      </c>
      <c r="AE1019" t="b">
        <v>0</v>
      </c>
      <c r="AF1019" t="b">
        <v>0</v>
      </c>
      <c r="AG1019" t="b">
        <v>0</v>
      </c>
      <c r="AH1019">
        <v>0</v>
      </c>
      <c r="AI1019" t="b">
        <v>0</v>
      </c>
      <c r="AJ1019" t="b">
        <v>1</v>
      </c>
      <c r="AK1019">
        <v>28</v>
      </c>
      <c r="AL1019">
        <v>0</v>
      </c>
      <c r="AM1019" t="s">
        <v>991</v>
      </c>
    </row>
    <row r="1020" spans="1:39" x14ac:dyDescent="0.25">
      <c r="A1020" t="s">
        <v>979</v>
      </c>
      <c r="B1020" t="s">
        <v>980</v>
      </c>
      <c r="C1020">
        <v>732</v>
      </c>
      <c r="D1020">
        <v>0</v>
      </c>
      <c r="E1020" t="s">
        <v>762</v>
      </c>
      <c r="F1020" t="s">
        <v>102</v>
      </c>
      <c r="G1020" t="b">
        <v>1</v>
      </c>
      <c r="H1020" t="b">
        <v>0</v>
      </c>
      <c r="I1020" t="b">
        <v>0</v>
      </c>
      <c r="J1020" t="b">
        <v>0</v>
      </c>
      <c r="K1020" t="b">
        <v>0</v>
      </c>
      <c r="L1020" t="b">
        <v>0</v>
      </c>
      <c r="M1020" t="b">
        <v>0</v>
      </c>
      <c r="N1020" t="b">
        <v>0</v>
      </c>
      <c r="O1020" t="b">
        <v>1</v>
      </c>
      <c r="P1020">
        <v>3</v>
      </c>
      <c r="Q1020" t="b">
        <v>0</v>
      </c>
      <c r="R1020" t="b">
        <v>0</v>
      </c>
      <c r="S1020" t="b">
        <v>0</v>
      </c>
      <c r="T1020" t="b">
        <v>0</v>
      </c>
      <c r="U1020" t="b">
        <v>0</v>
      </c>
      <c r="V1020" t="b">
        <v>1</v>
      </c>
      <c r="W1020" t="b">
        <v>1</v>
      </c>
      <c r="X1020" t="b">
        <v>1</v>
      </c>
      <c r="Y1020" t="b">
        <v>0</v>
      </c>
      <c r="Z1020" t="b">
        <v>0</v>
      </c>
      <c r="AA1020" t="b">
        <v>0</v>
      </c>
      <c r="AB1020" t="b">
        <v>0</v>
      </c>
      <c r="AC1020" t="b">
        <v>0</v>
      </c>
      <c r="AD1020" t="b">
        <v>0</v>
      </c>
      <c r="AE1020" t="b">
        <v>0</v>
      </c>
      <c r="AF1020" t="b">
        <v>0</v>
      </c>
      <c r="AG1020" t="b">
        <v>0</v>
      </c>
      <c r="AH1020">
        <v>0</v>
      </c>
      <c r="AI1020" t="b">
        <v>0</v>
      </c>
      <c r="AJ1020" t="b">
        <v>0</v>
      </c>
      <c r="AK1020">
        <v>240</v>
      </c>
      <c r="AL1020">
        <v>0</v>
      </c>
      <c r="AM1020" t="s">
        <v>1066</v>
      </c>
    </row>
    <row r="1021" spans="1:39" x14ac:dyDescent="0.25">
      <c r="A1021" t="s">
        <v>979</v>
      </c>
      <c r="B1021" t="s">
        <v>980</v>
      </c>
      <c r="C1021">
        <v>1557</v>
      </c>
      <c r="D1021">
        <v>0</v>
      </c>
      <c r="E1021" t="s">
        <v>160</v>
      </c>
      <c r="F1021" t="s">
        <v>101</v>
      </c>
      <c r="G1021" t="b">
        <v>0</v>
      </c>
      <c r="H1021" t="b">
        <v>0</v>
      </c>
      <c r="I1021" t="b">
        <v>0</v>
      </c>
      <c r="J1021" t="b">
        <v>0</v>
      </c>
      <c r="K1021" t="b">
        <v>0</v>
      </c>
      <c r="L1021" t="b">
        <v>0</v>
      </c>
      <c r="M1021" t="b">
        <v>1</v>
      </c>
      <c r="N1021" t="b">
        <v>0</v>
      </c>
      <c r="O1021" t="b">
        <v>0</v>
      </c>
      <c r="P1021">
        <v>0</v>
      </c>
      <c r="Q1021" t="b">
        <v>0</v>
      </c>
      <c r="R1021" t="b">
        <v>0</v>
      </c>
      <c r="S1021" t="b">
        <v>0</v>
      </c>
      <c r="T1021" t="b">
        <v>0</v>
      </c>
      <c r="U1021" t="b">
        <v>0</v>
      </c>
      <c r="V1021" t="b">
        <v>0</v>
      </c>
      <c r="W1021" t="b">
        <v>0</v>
      </c>
      <c r="X1021" t="b">
        <v>0</v>
      </c>
      <c r="Y1021" t="b">
        <v>0</v>
      </c>
      <c r="Z1021" t="b">
        <v>0</v>
      </c>
      <c r="AA1021" t="b">
        <v>0</v>
      </c>
      <c r="AB1021" t="b">
        <v>0</v>
      </c>
      <c r="AC1021" t="b">
        <v>0</v>
      </c>
      <c r="AD1021" t="b">
        <v>0</v>
      </c>
      <c r="AE1021" t="b">
        <v>0</v>
      </c>
      <c r="AF1021" t="b">
        <v>0</v>
      </c>
      <c r="AG1021" t="b">
        <v>0</v>
      </c>
      <c r="AH1021">
        <v>0</v>
      </c>
      <c r="AI1021" t="b">
        <v>0</v>
      </c>
      <c r="AJ1021" t="b">
        <v>1</v>
      </c>
      <c r="AK1021">
        <v>33</v>
      </c>
      <c r="AL1021">
        <v>0</v>
      </c>
      <c r="AM1021" t="s">
        <v>1067</v>
      </c>
    </row>
    <row r="1022" spans="1:39" x14ac:dyDescent="0.25">
      <c r="A1022" t="s">
        <v>979</v>
      </c>
      <c r="B1022" t="s">
        <v>980</v>
      </c>
      <c r="C1022">
        <v>1387</v>
      </c>
      <c r="D1022">
        <v>0</v>
      </c>
      <c r="E1022" t="s">
        <v>987</v>
      </c>
      <c r="F1022" t="s">
        <v>101</v>
      </c>
      <c r="G1022" t="b">
        <v>1</v>
      </c>
      <c r="H1022" t="b">
        <v>0</v>
      </c>
      <c r="I1022" t="b">
        <v>0</v>
      </c>
      <c r="J1022" t="b">
        <v>0</v>
      </c>
      <c r="K1022" t="b">
        <v>0</v>
      </c>
      <c r="L1022" t="b">
        <v>0</v>
      </c>
      <c r="M1022" t="b">
        <v>0</v>
      </c>
      <c r="N1022" t="b">
        <v>0</v>
      </c>
      <c r="O1022" t="b">
        <v>1</v>
      </c>
      <c r="P1022">
        <v>2</v>
      </c>
      <c r="Q1022" t="b">
        <v>0</v>
      </c>
      <c r="R1022" t="b">
        <v>1</v>
      </c>
      <c r="S1022" t="b">
        <v>0</v>
      </c>
      <c r="T1022" t="b">
        <v>0</v>
      </c>
      <c r="U1022" t="b">
        <v>0</v>
      </c>
      <c r="V1022" t="b">
        <v>0</v>
      </c>
      <c r="W1022" t="b">
        <v>0</v>
      </c>
      <c r="X1022" t="b">
        <v>0</v>
      </c>
      <c r="Y1022" t="b">
        <v>0</v>
      </c>
      <c r="Z1022" t="b">
        <v>0</v>
      </c>
      <c r="AA1022" t="b">
        <v>0</v>
      </c>
      <c r="AB1022" t="b">
        <v>0</v>
      </c>
      <c r="AC1022" t="b">
        <v>0</v>
      </c>
      <c r="AD1022" t="b">
        <v>0</v>
      </c>
      <c r="AE1022" t="b">
        <v>0</v>
      </c>
      <c r="AF1022" t="b">
        <v>0</v>
      </c>
      <c r="AG1022" t="b">
        <v>0</v>
      </c>
      <c r="AH1022">
        <v>0</v>
      </c>
      <c r="AI1022" t="b">
        <v>0</v>
      </c>
      <c r="AJ1022" t="b">
        <v>0</v>
      </c>
      <c r="AK1022">
        <v>1504</v>
      </c>
      <c r="AL1022">
        <v>0</v>
      </c>
      <c r="AM1022" t="s">
        <v>1068</v>
      </c>
    </row>
    <row r="1023" spans="1:39" x14ac:dyDescent="0.25">
      <c r="A1023" t="s">
        <v>979</v>
      </c>
      <c r="B1023" t="s">
        <v>980</v>
      </c>
      <c r="C1023">
        <v>543</v>
      </c>
      <c r="D1023">
        <v>0</v>
      </c>
      <c r="E1023" t="s">
        <v>455</v>
      </c>
      <c r="F1023" t="s">
        <v>102</v>
      </c>
      <c r="G1023" t="b">
        <v>1</v>
      </c>
      <c r="H1023" t="b">
        <v>0</v>
      </c>
      <c r="I1023" t="b">
        <v>0</v>
      </c>
      <c r="J1023" t="b">
        <v>0</v>
      </c>
      <c r="K1023" t="b">
        <v>0</v>
      </c>
      <c r="L1023" t="b">
        <v>0</v>
      </c>
      <c r="M1023" t="b">
        <v>0</v>
      </c>
      <c r="N1023" t="b">
        <v>0</v>
      </c>
      <c r="O1023" t="b">
        <v>0</v>
      </c>
      <c r="P1023">
        <v>6</v>
      </c>
      <c r="Q1023" t="b">
        <v>0</v>
      </c>
      <c r="R1023" t="b">
        <v>0</v>
      </c>
      <c r="S1023" t="b">
        <v>0</v>
      </c>
      <c r="T1023" t="b">
        <v>0</v>
      </c>
      <c r="U1023" t="b">
        <v>0</v>
      </c>
      <c r="V1023" t="b">
        <v>1</v>
      </c>
      <c r="W1023" t="b">
        <v>1</v>
      </c>
      <c r="X1023" t="b">
        <v>1</v>
      </c>
      <c r="Y1023" t="b">
        <v>0</v>
      </c>
      <c r="Z1023" t="b">
        <v>0</v>
      </c>
      <c r="AA1023" t="b">
        <v>0</v>
      </c>
      <c r="AB1023" t="b">
        <v>0</v>
      </c>
      <c r="AC1023" t="b">
        <v>0</v>
      </c>
      <c r="AD1023" t="b">
        <v>0</v>
      </c>
      <c r="AE1023" t="b">
        <v>0</v>
      </c>
      <c r="AF1023" t="b">
        <v>0</v>
      </c>
      <c r="AG1023" t="b">
        <v>0</v>
      </c>
      <c r="AH1023">
        <v>0</v>
      </c>
      <c r="AI1023" t="b">
        <v>0</v>
      </c>
      <c r="AJ1023" t="b">
        <v>0</v>
      </c>
      <c r="AK1023">
        <v>253</v>
      </c>
      <c r="AL1023">
        <v>0</v>
      </c>
      <c r="AM1023" t="s">
        <v>1069</v>
      </c>
    </row>
    <row r="1024" spans="1:39" x14ac:dyDescent="0.25">
      <c r="A1024" t="s">
        <v>979</v>
      </c>
      <c r="B1024" t="s">
        <v>980</v>
      </c>
      <c r="C1024">
        <v>1602</v>
      </c>
      <c r="D1024">
        <v>0</v>
      </c>
      <c r="E1024" t="s">
        <v>375</v>
      </c>
      <c r="F1024" t="s">
        <v>102</v>
      </c>
      <c r="G1024" t="b">
        <v>1</v>
      </c>
      <c r="H1024" t="b">
        <v>0</v>
      </c>
      <c r="I1024" t="b">
        <v>0</v>
      </c>
      <c r="J1024" t="b">
        <v>0</v>
      </c>
      <c r="K1024" t="b">
        <v>0</v>
      </c>
      <c r="L1024" t="b">
        <v>1</v>
      </c>
      <c r="M1024" t="b">
        <v>0</v>
      </c>
      <c r="N1024" t="b">
        <v>0</v>
      </c>
      <c r="O1024" t="b">
        <v>1</v>
      </c>
      <c r="P1024">
        <v>3</v>
      </c>
      <c r="Q1024" t="b">
        <v>0</v>
      </c>
      <c r="R1024" t="b">
        <v>0</v>
      </c>
      <c r="S1024" t="b">
        <v>0</v>
      </c>
      <c r="T1024" t="b">
        <v>0</v>
      </c>
      <c r="U1024" t="b">
        <v>0</v>
      </c>
      <c r="V1024" t="b">
        <v>1</v>
      </c>
      <c r="W1024" t="b">
        <v>1</v>
      </c>
      <c r="X1024" t="b">
        <v>1</v>
      </c>
      <c r="Y1024" t="b">
        <v>0</v>
      </c>
      <c r="Z1024" t="b">
        <v>0</v>
      </c>
      <c r="AA1024" t="b">
        <v>0</v>
      </c>
      <c r="AB1024" t="b">
        <v>0</v>
      </c>
      <c r="AC1024" t="b">
        <v>0</v>
      </c>
      <c r="AD1024" t="b">
        <v>0</v>
      </c>
      <c r="AE1024" t="b">
        <v>0</v>
      </c>
      <c r="AF1024" t="b">
        <v>0</v>
      </c>
      <c r="AG1024" t="b">
        <v>0</v>
      </c>
      <c r="AH1024">
        <v>0</v>
      </c>
      <c r="AI1024" t="b">
        <v>0</v>
      </c>
      <c r="AJ1024" t="b">
        <v>0</v>
      </c>
      <c r="AK1024">
        <v>277</v>
      </c>
      <c r="AL1024">
        <v>0</v>
      </c>
      <c r="AM1024" t="s">
        <v>1070</v>
      </c>
    </row>
    <row r="1025" spans="1:39" x14ac:dyDescent="0.25">
      <c r="A1025" t="s">
        <v>979</v>
      </c>
      <c r="B1025" t="s">
        <v>980</v>
      </c>
      <c r="C1025">
        <v>884</v>
      </c>
      <c r="D1025">
        <v>0</v>
      </c>
      <c r="E1025" t="s">
        <v>183</v>
      </c>
      <c r="F1025" t="s">
        <v>101</v>
      </c>
      <c r="G1025" t="b">
        <v>1</v>
      </c>
      <c r="H1025" t="b">
        <v>0</v>
      </c>
      <c r="I1025" t="b">
        <v>0</v>
      </c>
      <c r="J1025" t="b">
        <v>0</v>
      </c>
      <c r="K1025" t="b">
        <v>0</v>
      </c>
      <c r="L1025" t="b">
        <v>0</v>
      </c>
      <c r="M1025" t="b">
        <v>0</v>
      </c>
      <c r="N1025" t="b">
        <v>0</v>
      </c>
      <c r="O1025" t="b">
        <v>1</v>
      </c>
      <c r="P1025">
        <v>0</v>
      </c>
      <c r="Q1025" t="b">
        <v>0</v>
      </c>
      <c r="R1025" t="b">
        <v>0</v>
      </c>
      <c r="S1025" t="b">
        <v>0</v>
      </c>
      <c r="T1025" t="b">
        <v>0</v>
      </c>
      <c r="U1025" t="b">
        <v>0</v>
      </c>
      <c r="V1025" t="b">
        <v>0</v>
      </c>
      <c r="W1025" t="b">
        <v>0</v>
      </c>
      <c r="X1025" t="b">
        <v>0</v>
      </c>
      <c r="Y1025" t="b">
        <v>0</v>
      </c>
      <c r="Z1025" t="b">
        <v>0</v>
      </c>
      <c r="AA1025" t="b">
        <v>0</v>
      </c>
      <c r="AB1025" t="b">
        <v>0</v>
      </c>
      <c r="AC1025" t="b">
        <v>0</v>
      </c>
      <c r="AD1025" t="b">
        <v>0</v>
      </c>
      <c r="AE1025" t="b">
        <v>0</v>
      </c>
      <c r="AF1025" t="b">
        <v>0</v>
      </c>
      <c r="AG1025" t="b">
        <v>0</v>
      </c>
      <c r="AH1025">
        <v>0</v>
      </c>
      <c r="AI1025" t="b">
        <v>0</v>
      </c>
      <c r="AJ1025" t="b">
        <v>0</v>
      </c>
      <c r="AK1025">
        <v>224</v>
      </c>
      <c r="AL1025">
        <v>0</v>
      </c>
      <c r="AM1025" t="s">
        <v>1012</v>
      </c>
    </row>
    <row r="1026" spans="1:39" x14ac:dyDescent="0.25">
      <c r="A1026" t="s">
        <v>979</v>
      </c>
      <c r="B1026" t="s">
        <v>980</v>
      </c>
      <c r="C1026">
        <v>658</v>
      </c>
      <c r="D1026">
        <v>0</v>
      </c>
      <c r="E1026" t="s">
        <v>160</v>
      </c>
      <c r="F1026" t="s">
        <v>101</v>
      </c>
      <c r="G1026" t="b">
        <v>1</v>
      </c>
      <c r="H1026" t="b">
        <v>0</v>
      </c>
      <c r="I1026" t="b">
        <v>0</v>
      </c>
      <c r="J1026" t="b">
        <v>0</v>
      </c>
      <c r="K1026" t="b">
        <v>0</v>
      </c>
      <c r="L1026" t="b">
        <v>0</v>
      </c>
      <c r="M1026" t="b">
        <v>0</v>
      </c>
      <c r="N1026" t="b">
        <v>0</v>
      </c>
      <c r="O1026" t="b">
        <v>1</v>
      </c>
      <c r="P1026">
        <v>0</v>
      </c>
      <c r="Q1026" t="b">
        <v>0</v>
      </c>
      <c r="R1026" t="b">
        <v>0</v>
      </c>
      <c r="S1026" t="b">
        <v>0</v>
      </c>
      <c r="T1026" t="b">
        <v>0</v>
      </c>
      <c r="U1026" t="b">
        <v>0</v>
      </c>
      <c r="V1026" t="b">
        <v>0</v>
      </c>
      <c r="W1026" t="b">
        <v>0</v>
      </c>
      <c r="X1026" t="b">
        <v>0</v>
      </c>
      <c r="Y1026" t="b">
        <v>0</v>
      </c>
      <c r="Z1026" t="b">
        <v>0</v>
      </c>
      <c r="AA1026" t="b">
        <v>0</v>
      </c>
      <c r="AB1026" t="b">
        <v>0</v>
      </c>
      <c r="AC1026" t="b">
        <v>0</v>
      </c>
      <c r="AD1026" t="b">
        <v>0</v>
      </c>
      <c r="AE1026" t="b">
        <v>0</v>
      </c>
      <c r="AF1026" t="b">
        <v>0</v>
      </c>
      <c r="AG1026" t="b">
        <v>0</v>
      </c>
      <c r="AH1026">
        <v>0</v>
      </c>
      <c r="AI1026" t="b">
        <v>0</v>
      </c>
      <c r="AJ1026" t="b">
        <v>0</v>
      </c>
      <c r="AK1026">
        <v>134</v>
      </c>
      <c r="AL1026">
        <v>0</v>
      </c>
      <c r="AM1026" t="s">
        <v>1071</v>
      </c>
    </row>
    <row r="1027" spans="1:39" x14ac:dyDescent="0.25">
      <c r="A1027" t="s">
        <v>979</v>
      </c>
      <c r="B1027" t="s">
        <v>980</v>
      </c>
      <c r="C1027">
        <v>1034</v>
      </c>
      <c r="D1027">
        <v>0</v>
      </c>
      <c r="E1027" t="s">
        <v>488</v>
      </c>
      <c r="F1027" t="s">
        <v>381</v>
      </c>
      <c r="G1027" t="b">
        <v>0</v>
      </c>
      <c r="H1027" t="b">
        <v>0</v>
      </c>
      <c r="I1027" t="b">
        <v>0</v>
      </c>
      <c r="J1027" t="b">
        <v>0</v>
      </c>
      <c r="K1027" t="b">
        <v>0</v>
      </c>
      <c r="L1027" t="b">
        <v>0</v>
      </c>
      <c r="M1027" t="b">
        <v>1</v>
      </c>
      <c r="N1027" t="b">
        <v>0</v>
      </c>
      <c r="O1027" t="b">
        <v>1</v>
      </c>
      <c r="P1027">
        <v>0</v>
      </c>
      <c r="Q1027" t="b">
        <v>0</v>
      </c>
      <c r="R1027" t="b">
        <v>0</v>
      </c>
      <c r="S1027" t="b">
        <v>0</v>
      </c>
      <c r="T1027" t="b">
        <v>0</v>
      </c>
      <c r="U1027" t="b">
        <v>0</v>
      </c>
      <c r="V1027" t="b">
        <v>1</v>
      </c>
      <c r="W1027" t="b">
        <v>1</v>
      </c>
      <c r="X1027" t="b">
        <v>1</v>
      </c>
      <c r="Y1027" t="b">
        <v>0</v>
      </c>
      <c r="Z1027" t="b">
        <v>0</v>
      </c>
      <c r="AA1027" t="b">
        <v>0</v>
      </c>
      <c r="AB1027" t="b">
        <v>0</v>
      </c>
      <c r="AC1027" t="b">
        <v>0</v>
      </c>
      <c r="AD1027" t="b">
        <v>0</v>
      </c>
      <c r="AE1027" t="b">
        <v>0</v>
      </c>
      <c r="AF1027" t="b">
        <v>0</v>
      </c>
      <c r="AG1027" t="b">
        <v>0</v>
      </c>
      <c r="AH1027">
        <v>1</v>
      </c>
      <c r="AI1027" t="b">
        <v>0</v>
      </c>
      <c r="AJ1027" t="b">
        <v>1</v>
      </c>
      <c r="AK1027">
        <v>297</v>
      </c>
      <c r="AL1027">
        <v>0</v>
      </c>
      <c r="AM1027" t="s">
        <v>1072</v>
      </c>
    </row>
    <row r="1028" spans="1:39" x14ac:dyDescent="0.25">
      <c r="A1028" t="s">
        <v>979</v>
      </c>
      <c r="B1028" t="s">
        <v>980</v>
      </c>
      <c r="C1028">
        <v>1537</v>
      </c>
      <c r="D1028">
        <v>0</v>
      </c>
      <c r="E1028" t="s">
        <v>762</v>
      </c>
      <c r="F1028" t="s">
        <v>102</v>
      </c>
      <c r="G1028" t="b">
        <v>1</v>
      </c>
      <c r="H1028" t="b">
        <v>0</v>
      </c>
      <c r="I1028" t="b">
        <v>0</v>
      </c>
      <c r="J1028" t="b">
        <v>0</v>
      </c>
      <c r="K1028" t="b">
        <v>0</v>
      </c>
      <c r="L1028" t="b">
        <v>0</v>
      </c>
      <c r="M1028" t="b">
        <v>0</v>
      </c>
      <c r="N1028" t="b">
        <v>0</v>
      </c>
      <c r="O1028" t="b">
        <v>1</v>
      </c>
      <c r="P1028">
        <v>6</v>
      </c>
      <c r="Q1028" t="b">
        <v>0</v>
      </c>
      <c r="R1028" t="b">
        <v>0</v>
      </c>
      <c r="S1028" t="b">
        <v>0</v>
      </c>
      <c r="T1028" t="b">
        <v>0</v>
      </c>
      <c r="U1028" t="b">
        <v>0</v>
      </c>
      <c r="V1028" t="b">
        <v>1</v>
      </c>
      <c r="W1028" t="b">
        <v>1</v>
      </c>
      <c r="X1028" t="b">
        <v>1</v>
      </c>
      <c r="Y1028" t="b">
        <v>0</v>
      </c>
      <c r="Z1028" t="b">
        <v>0</v>
      </c>
      <c r="AA1028" t="b">
        <v>0</v>
      </c>
      <c r="AB1028" t="b">
        <v>0</v>
      </c>
      <c r="AC1028" t="b">
        <v>0</v>
      </c>
      <c r="AD1028" t="b">
        <v>0</v>
      </c>
      <c r="AE1028" t="b">
        <v>0</v>
      </c>
      <c r="AF1028" t="b">
        <v>0</v>
      </c>
      <c r="AG1028" t="b">
        <v>0</v>
      </c>
      <c r="AH1028">
        <v>0</v>
      </c>
      <c r="AI1028" t="b">
        <v>0</v>
      </c>
      <c r="AJ1028" t="b">
        <v>0</v>
      </c>
      <c r="AK1028">
        <v>215</v>
      </c>
      <c r="AL1028">
        <v>0</v>
      </c>
      <c r="AM1028" t="s">
        <v>1073</v>
      </c>
    </row>
    <row r="1029" spans="1:39" x14ac:dyDescent="0.25">
      <c r="A1029" t="s">
        <v>979</v>
      </c>
      <c r="B1029" t="s">
        <v>980</v>
      </c>
      <c r="C1029">
        <v>1014</v>
      </c>
      <c r="D1029">
        <v>0</v>
      </c>
      <c r="E1029" t="s">
        <v>762</v>
      </c>
      <c r="F1029" t="s">
        <v>102</v>
      </c>
      <c r="G1029" t="b">
        <v>1</v>
      </c>
      <c r="H1029" t="b">
        <v>0</v>
      </c>
      <c r="I1029" t="b">
        <v>0</v>
      </c>
      <c r="J1029" t="b">
        <v>0</v>
      </c>
      <c r="K1029" t="b">
        <v>0</v>
      </c>
      <c r="L1029" t="b">
        <v>0</v>
      </c>
      <c r="M1029" t="b">
        <v>0</v>
      </c>
      <c r="N1029" t="b">
        <v>0</v>
      </c>
      <c r="O1029" t="b">
        <v>1</v>
      </c>
      <c r="P1029">
        <v>3</v>
      </c>
      <c r="Q1029" t="b">
        <v>0</v>
      </c>
      <c r="R1029" t="b">
        <v>0</v>
      </c>
      <c r="S1029" t="b">
        <v>0</v>
      </c>
      <c r="T1029" t="b">
        <v>0</v>
      </c>
      <c r="U1029" t="b">
        <v>0</v>
      </c>
      <c r="V1029" t="b">
        <v>1</v>
      </c>
      <c r="W1029" t="b">
        <v>1</v>
      </c>
      <c r="X1029" t="b">
        <v>1</v>
      </c>
      <c r="Y1029" t="b">
        <v>0</v>
      </c>
      <c r="Z1029" t="b">
        <v>0</v>
      </c>
      <c r="AA1029" t="b">
        <v>0</v>
      </c>
      <c r="AB1029" t="b">
        <v>0</v>
      </c>
      <c r="AC1029" t="b">
        <v>0</v>
      </c>
      <c r="AD1029" t="b">
        <v>0</v>
      </c>
      <c r="AE1029" t="b">
        <v>0</v>
      </c>
      <c r="AF1029" t="b">
        <v>0</v>
      </c>
      <c r="AG1029" t="b">
        <v>0</v>
      </c>
      <c r="AH1029">
        <v>0</v>
      </c>
      <c r="AI1029" t="b">
        <v>0</v>
      </c>
      <c r="AJ1029" t="b">
        <v>0</v>
      </c>
      <c r="AK1029">
        <v>389</v>
      </c>
      <c r="AL1029">
        <v>0</v>
      </c>
      <c r="AM1029" t="s">
        <v>1074</v>
      </c>
    </row>
    <row r="1030" spans="1:39" x14ac:dyDescent="0.25">
      <c r="A1030" t="s">
        <v>979</v>
      </c>
      <c r="B1030" t="s">
        <v>980</v>
      </c>
      <c r="C1030">
        <v>1032</v>
      </c>
      <c r="D1030">
        <v>0</v>
      </c>
      <c r="E1030" t="s">
        <v>377</v>
      </c>
      <c r="F1030" t="s">
        <v>102</v>
      </c>
      <c r="G1030" t="b">
        <v>1</v>
      </c>
      <c r="H1030" t="b">
        <v>0</v>
      </c>
      <c r="I1030" t="b">
        <v>0</v>
      </c>
      <c r="J1030" t="b">
        <v>0</v>
      </c>
      <c r="K1030" t="b">
        <v>0</v>
      </c>
      <c r="L1030" t="b">
        <v>0</v>
      </c>
      <c r="M1030" t="b">
        <v>0</v>
      </c>
      <c r="N1030" t="b">
        <v>0</v>
      </c>
      <c r="O1030" t="b">
        <v>0</v>
      </c>
      <c r="P1030">
        <v>0</v>
      </c>
      <c r="Q1030" t="b">
        <v>0</v>
      </c>
      <c r="R1030" t="b">
        <v>0</v>
      </c>
      <c r="S1030" t="b">
        <v>0</v>
      </c>
      <c r="T1030" t="b">
        <v>0</v>
      </c>
      <c r="U1030" t="b">
        <v>0</v>
      </c>
      <c r="V1030" t="b">
        <v>1</v>
      </c>
      <c r="W1030" t="b">
        <v>1</v>
      </c>
      <c r="X1030" t="b">
        <v>1</v>
      </c>
      <c r="Y1030" t="b">
        <v>0</v>
      </c>
      <c r="Z1030" t="b">
        <v>0</v>
      </c>
      <c r="AA1030" t="b">
        <v>0</v>
      </c>
      <c r="AB1030" t="b">
        <v>0</v>
      </c>
      <c r="AC1030" t="b">
        <v>0</v>
      </c>
      <c r="AD1030" t="b">
        <v>0</v>
      </c>
      <c r="AE1030" t="b">
        <v>0</v>
      </c>
      <c r="AF1030" t="b">
        <v>0</v>
      </c>
      <c r="AG1030" t="b">
        <v>0</v>
      </c>
      <c r="AH1030">
        <v>0</v>
      </c>
      <c r="AI1030" t="b">
        <v>0</v>
      </c>
      <c r="AJ1030" t="b">
        <v>0</v>
      </c>
      <c r="AK1030">
        <v>150</v>
      </c>
      <c r="AL1030">
        <v>0</v>
      </c>
      <c r="AM1030" t="s">
        <v>995</v>
      </c>
    </row>
    <row r="1031" spans="1:39" x14ac:dyDescent="0.25">
      <c r="A1031" t="s">
        <v>979</v>
      </c>
      <c r="B1031" t="s">
        <v>980</v>
      </c>
      <c r="C1031">
        <v>1495</v>
      </c>
      <c r="D1031">
        <v>0</v>
      </c>
      <c r="E1031" t="s">
        <v>183</v>
      </c>
      <c r="F1031" t="s">
        <v>101</v>
      </c>
      <c r="G1031" t="b">
        <v>1</v>
      </c>
      <c r="H1031" t="b">
        <v>0</v>
      </c>
      <c r="I1031" t="b">
        <v>0</v>
      </c>
      <c r="J1031" t="b">
        <v>0</v>
      </c>
      <c r="K1031" t="b">
        <v>0</v>
      </c>
      <c r="L1031" t="b">
        <v>0</v>
      </c>
      <c r="M1031" t="b">
        <v>0</v>
      </c>
      <c r="N1031" t="b">
        <v>0</v>
      </c>
      <c r="O1031" t="b">
        <v>1</v>
      </c>
      <c r="P1031">
        <v>0</v>
      </c>
      <c r="Q1031" t="b">
        <v>0</v>
      </c>
      <c r="R1031" t="b">
        <v>0</v>
      </c>
      <c r="S1031" t="b">
        <v>0</v>
      </c>
      <c r="T1031" t="b">
        <v>0</v>
      </c>
      <c r="U1031" t="b">
        <v>0</v>
      </c>
      <c r="V1031" t="b">
        <v>0</v>
      </c>
      <c r="W1031" t="b">
        <v>0</v>
      </c>
      <c r="X1031" t="b">
        <v>0</v>
      </c>
      <c r="Y1031" t="b">
        <v>0</v>
      </c>
      <c r="Z1031" t="b">
        <v>0</v>
      </c>
      <c r="AA1031" t="b">
        <v>0</v>
      </c>
      <c r="AB1031" t="b">
        <v>0</v>
      </c>
      <c r="AC1031" t="b">
        <v>0</v>
      </c>
      <c r="AD1031" t="b">
        <v>0</v>
      </c>
      <c r="AE1031" t="b">
        <v>0</v>
      </c>
      <c r="AF1031" t="b">
        <v>0</v>
      </c>
      <c r="AG1031" t="b">
        <v>0</v>
      </c>
      <c r="AH1031">
        <v>0</v>
      </c>
      <c r="AI1031" t="b">
        <v>0</v>
      </c>
      <c r="AJ1031" t="b">
        <v>0</v>
      </c>
      <c r="AK1031">
        <v>249</v>
      </c>
      <c r="AL1031">
        <v>0</v>
      </c>
      <c r="AM1031" t="s">
        <v>1075</v>
      </c>
    </row>
    <row r="1032" spans="1:39" x14ac:dyDescent="0.25">
      <c r="A1032" t="s">
        <v>979</v>
      </c>
      <c r="B1032" t="s">
        <v>980</v>
      </c>
      <c r="C1032">
        <v>671</v>
      </c>
      <c r="D1032">
        <v>0</v>
      </c>
      <c r="E1032" t="s">
        <v>183</v>
      </c>
      <c r="F1032" t="s">
        <v>101</v>
      </c>
      <c r="G1032" t="b">
        <v>1</v>
      </c>
      <c r="H1032" t="b">
        <v>0</v>
      </c>
      <c r="I1032" t="b">
        <v>0</v>
      </c>
      <c r="J1032" t="b">
        <v>0</v>
      </c>
      <c r="K1032" t="b">
        <v>0</v>
      </c>
      <c r="L1032" t="b">
        <v>0</v>
      </c>
      <c r="M1032" t="b">
        <v>0</v>
      </c>
      <c r="N1032" t="b">
        <v>0</v>
      </c>
      <c r="O1032" t="b">
        <v>1</v>
      </c>
      <c r="P1032">
        <v>0</v>
      </c>
      <c r="Q1032" t="b">
        <v>0</v>
      </c>
      <c r="R1032" t="b">
        <v>0</v>
      </c>
      <c r="S1032" t="b">
        <v>0</v>
      </c>
      <c r="T1032" t="b">
        <v>0</v>
      </c>
      <c r="U1032" t="b">
        <v>0</v>
      </c>
      <c r="V1032" t="b">
        <v>0</v>
      </c>
      <c r="W1032" t="b">
        <v>0</v>
      </c>
      <c r="X1032" t="b">
        <v>0</v>
      </c>
      <c r="Y1032" t="b">
        <v>0</v>
      </c>
      <c r="Z1032" t="b">
        <v>0</v>
      </c>
      <c r="AA1032" t="b">
        <v>0</v>
      </c>
      <c r="AB1032" t="b">
        <v>0</v>
      </c>
      <c r="AC1032" t="b">
        <v>0</v>
      </c>
      <c r="AD1032" t="b">
        <v>0</v>
      </c>
      <c r="AE1032" t="b">
        <v>0</v>
      </c>
      <c r="AF1032" t="b">
        <v>0</v>
      </c>
      <c r="AG1032" t="b">
        <v>0</v>
      </c>
      <c r="AH1032">
        <v>0</v>
      </c>
      <c r="AI1032" t="b">
        <v>0</v>
      </c>
      <c r="AJ1032" t="b">
        <v>0</v>
      </c>
      <c r="AK1032">
        <v>298</v>
      </c>
      <c r="AL1032">
        <v>0</v>
      </c>
      <c r="AM1032" t="s">
        <v>1076</v>
      </c>
    </row>
    <row r="1033" spans="1:39" x14ac:dyDescent="0.25">
      <c r="A1033" t="s">
        <v>979</v>
      </c>
      <c r="B1033" t="s">
        <v>980</v>
      </c>
      <c r="C1033">
        <v>915</v>
      </c>
      <c r="D1033">
        <v>0</v>
      </c>
      <c r="E1033" t="s">
        <v>160</v>
      </c>
      <c r="F1033" t="s">
        <v>101</v>
      </c>
      <c r="G1033" t="b">
        <v>0</v>
      </c>
      <c r="H1033" t="b">
        <v>0</v>
      </c>
      <c r="I1033" t="b">
        <v>0</v>
      </c>
      <c r="J1033" t="b">
        <v>0</v>
      </c>
      <c r="K1033" t="b">
        <v>0</v>
      </c>
      <c r="L1033" t="b">
        <v>0</v>
      </c>
      <c r="M1033" t="b">
        <v>1</v>
      </c>
      <c r="N1033" t="b">
        <v>0</v>
      </c>
      <c r="O1033" t="b">
        <v>0</v>
      </c>
      <c r="P1033">
        <v>0</v>
      </c>
      <c r="Q1033" t="b">
        <v>0</v>
      </c>
      <c r="R1033" t="b">
        <v>0</v>
      </c>
      <c r="S1033" t="b">
        <v>0</v>
      </c>
      <c r="T1033" t="b">
        <v>0</v>
      </c>
      <c r="U1033" t="b">
        <v>0</v>
      </c>
      <c r="V1033" t="b">
        <v>0</v>
      </c>
      <c r="W1033" t="b">
        <v>0</v>
      </c>
      <c r="X1033" t="b">
        <v>0</v>
      </c>
      <c r="Y1033" t="b">
        <v>0</v>
      </c>
      <c r="Z1033" t="b">
        <v>0</v>
      </c>
      <c r="AA1033" t="b">
        <v>0</v>
      </c>
      <c r="AB1033" t="b">
        <v>0</v>
      </c>
      <c r="AC1033" t="b">
        <v>0</v>
      </c>
      <c r="AD1033" t="b">
        <v>0</v>
      </c>
      <c r="AE1033" t="b">
        <v>0</v>
      </c>
      <c r="AF1033" t="b">
        <v>0</v>
      </c>
      <c r="AG1033" t="b">
        <v>0</v>
      </c>
      <c r="AH1033">
        <v>0</v>
      </c>
      <c r="AI1033" t="b">
        <v>0</v>
      </c>
      <c r="AJ1033" t="b">
        <v>1</v>
      </c>
      <c r="AK1033">
        <v>238</v>
      </c>
      <c r="AL1033">
        <v>0</v>
      </c>
      <c r="AM1033" t="s">
        <v>1077</v>
      </c>
    </row>
    <row r="1034" spans="1:39" x14ac:dyDescent="0.25">
      <c r="A1034" t="s">
        <v>979</v>
      </c>
      <c r="B1034" t="s">
        <v>980</v>
      </c>
      <c r="C1034">
        <v>867</v>
      </c>
      <c r="D1034">
        <v>0</v>
      </c>
      <c r="E1034" t="s">
        <v>183</v>
      </c>
      <c r="F1034" t="s">
        <v>101</v>
      </c>
      <c r="G1034" t="b">
        <v>1</v>
      </c>
      <c r="H1034" t="b">
        <v>0</v>
      </c>
      <c r="I1034" t="b">
        <v>0</v>
      </c>
      <c r="J1034" t="b">
        <v>0</v>
      </c>
      <c r="K1034" t="b">
        <v>0</v>
      </c>
      <c r="L1034" t="b">
        <v>0</v>
      </c>
      <c r="M1034" t="b">
        <v>0</v>
      </c>
      <c r="N1034" t="b">
        <v>0</v>
      </c>
      <c r="O1034" t="b">
        <v>1</v>
      </c>
      <c r="P1034">
        <v>0</v>
      </c>
      <c r="Q1034" t="b">
        <v>0</v>
      </c>
      <c r="R1034" t="b">
        <v>0</v>
      </c>
      <c r="S1034" t="b">
        <v>0</v>
      </c>
      <c r="T1034" t="b">
        <v>0</v>
      </c>
      <c r="U1034" t="b">
        <v>0</v>
      </c>
      <c r="V1034" t="b">
        <v>0</v>
      </c>
      <c r="W1034" t="b">
        <v>0</v>
      </c>
      <c r="X1034" t="b">
        <v>0</v>
      </c>
      <c r="Y1034" t="b">
        <v>0</v>
      </c>
      <c r="Z1034" t="b">
        <v>0</v>
      </c>
      <c r="AA1034" t="b">
        <v>0</v>
      </c>
      <c r="AB1034" t="b">
        <v>0</v>
      </c>
      <c r="AC1034" t="b">
        <v>0</v>
      </c>
      <c r="AD1034" t="b">
        <v>0</v>
      </c>
      <c r="AE1034" t="b">
        <v>0</v>
      </c>
      <c r="AF1034" t="b">
        <v>0</v>
      </c>
      <c r="AG1034" t="b">
        <v>0</v>
      </c>
      <c r="AH1034">
        <v>0</v>
      </c>
      <c r="AI1034" t="b">
        <v>0</v>
      </c>
      <c r="AJ1034" t="b">
        <v>0</v>
      </c>
      <c r="AK1034">
        <v>286</v>
      </c>
      <c r="AL1034">
        <v>0</v>
      </c>
      <c r="AM1034" t="s">
        <v>1078</v>
      </c>
    </row>
    <row r="1035" spans="1:39" x14ac:dyDescent="0.25">
      <c r="A1035" t="s">
        <v>979</v>
      </c>
      <c r="B1035" t="s">
        <v>980</v>
      </c>
      <c r="C1035">
        <v>1314</v>
      </c>
      <c r="D1035">
        <v>0</v>
      </c>
      <c r="E1035" t="s">
        <v>762</v>
      </c>
      <c r="F1035" t="s">
        <v>102</v>
      </c>
      <c r="G1035" t="b">
        <v>1</v>
      </c>
      <c r="H1035" t="b">
        <v>0</v>
      </c>
      <c r="I1035" t="b">
        <v>0</v>
      </c>
      <c r="J1035" t="b">
        <v>0</v>
      </c>
      <c r="K1035" t="b">
        <v>0</v>
      </c>
      <c r="L1035" t="b">
        <v>0</v>
      </c>
      <c r="M1035" t="b">
        <v>0</v>
      </c>
      <c r="N1035" t="b">
        <v>0</v>
      </c>
      <c r="O1035" t="b">
        <v>1</v>
      </c>
      <c r="P1035">
        <v>6</v>
      </c>
      <c r="Q1035" t="b">
        <v>0</v>
      </c>
      <c r="R1035" t="b">
        <v>0</v>
      </c>
      <c r="S1035" t="b">
        <v>0</v>
      </c>
      <c r="T1035" t="b">
        <v>0</v>
      </c>
      <c r="U1035" t="b">
        <v>0</v>
      </c>
      <c r="V1035" t="b">
        <v>1</v>
      </c>
      <c r="W1035" t="b">
        <v>1</v>
      </c>
      <c r="X1035" t="b">
        <v>1</v>
      </c>
      <c r="Y1035" t="b">
        <v>0</v>
      </c>
      <c r="Z1035" t="b">
        <v>0</v>
      </c>
      <c r="AA1035" t="b">
        <v>0</v>
      </c>
      <c r="AB1035" t="b">
        <v>0</v>
      </c>
      <c r="AC1035" t="b">
        <v>0</v>
      </c>
      <c r="AD1035" t="b">
        <v>0</v>
      </c>
      <c r="AE1035" t="b">
        <v>0</v>
      </c>
      <c r="AF1035" t="b">
        <v>0</v>
      </c>
      <c r="AG1035" t="b">
        <v>0</v>
      </c>
      <c r="AH1035">
        <v>0</v>
      </c>
      <c r="AI1035" t="b">
        <v>0</v>
      </c>
      <c r="AJ1035" t="b">
        <v>0</v>
      </c>
      <c r="AK1035">
        <v>213</v>
      </c>
      <c r="AL1035">
        <v>0</v>
      </c>
      <c r="AM1035" t="s">
        <v>1079</v>
      </c>
    </row>
    <row r="1036" spans="1:39" x14ac:dyDescent="0.25">
      <c r="A1036" t="s">
        <v>979</v>
      </c>
      <c r="B1036" t="s">
        <v>980</v>
      </c>
      <c r="C1036">
        <v>1325</v>
      </c>
      <c r="D1036">
        <v>0</v>
      </c>
      <c r="E1036" t="s">
        <v>762</v>
      </c>
      <c r="F1036" t="s">
        <v>102</v>
      </c>
      <c r="G1036" t="b">
        <v>1</v>
      </c>
      <c r="H1036" t="b">
        <v>0</v>
      </c>
      <c r="I1036" t="b">
        <v>0</v>
      </c>
      <c r="J1036" t="b">
        <v>0</v>
      </c>
      <c r="K1036" t="b">
        <v>0</v>
      </c>
      <c r="L1036" t="b">
        <v>0</v>
      </c>
      <c r="M1036" t="b">
        <v>0</v>
      </c>
      <c r="N1036" t="b">
        <v>0</v>
      </c>
      <c r="O1036" t="b">
        <v>1</v>
      </c>
      <c r="P1036">
        <v>8</v>
      </c>
      <c r="Q1036" t="b">
        <v>0</v>
      </c>
      <c r="R1036" t="b">
        <v>0</v>
      </c>
      <c r="S1036" t="b">
        <v>0</v>
      </c>
      <c r="T1036" t="b">
        <v>0</v>
      </c>
      <c r="U1036" t="b">
        <v>0</v>
      </c>
      <c r="V1036" t="b">
        <v>1</v>
      </c>
      <c r="W1036" t="b">
        <v>1</v>
      </c>
      <c r="X1036" t="b">
        <v>1</v>
      </c>
      <c r="Y1036" t="b">
        <v>0</v>
      </c>
      <c r="Z1036" t="b">
        <v>0</v>
      </c>
      <c r="AA1036" t="b">
        <v>0</v>
      </c>
      <c r="AB1036" t="b">
        <v>0</v>
      </c>
      <c r="AC1036" t="b">
        <v>0</v>
      </c>
      <c r="AD1036" t="b">
        <v>0</v>
      </c>
      <c r="AE1036" t="b">
        <v>0</v>
      </c>
      <c r="AF1036" t="b">
        <v>0</v>
      </c>
      <c r="AG1036" t="b">
        <v>0</v>
      </c>
      <c r="AH1036">
        <v>0</v>
      </c>
      <c r="AI1036" t="b">
        <v>0</v>
      </c>
      <c r="AJ1036" t="b">
        <v>0</v>
      </c>
      <c r="AK1036">
        <v>525</v>
      </c>
      <c r="AL1036">
        <v>0</v>
      </c>
      <c r="AM1036" t="s">
        <v>1080</v>
      </c>
    </row>
    <row r="1037" spans="1:39" x14ac:dyDescent="0.25">
      <c r="A1037" t="s">
        <v>979</v>
      </c>
      <c r="B1037" t="s">
        <v>980</v>
      </c>
      <c r="C1037">
        <v>623</v>
      </c>
      <c r="D1037">
        <v>0</v>
      </c>
      <c r="E1037" t="s">
        <v>166</v>
      </c>
      <c r="F1037" t="s">
        <v>101</v>
      </c>
      <c r="G1037" t="b">
        <v>1</v>
      </c>
      <c r="H1037" t="b">
        <v>0</v>
      </c>
      <c r="I1037" t="b">
        <v>0</v>
      </c>
      <c r="J1037" t="b">
        <v>0</v>
      </c>
      <c r="K1037" t="b">
        <v>0</v>
      </c>
      <c r="L1037" t="b">
        <v>0</v>
      </c>
      <c r="M1037" t="b">
        <v>0</v>
      </c>
      <c r="N1037" t="b">
        <v>0</v>
      </c>
      <c r="O1037" t="b">
        <v>0</v>
      </c>
      <c r="P1037">
        <v>0</v>
      </c>
      <c r="Q1037" t="b">
        <v>0</v>
      </c>
      <c r="R1037" t="b">
        <v>0</v>
      </c>
      <c r="S1037" t="b">
        <v>0</v>
      </c>
      <c r="T1037" t="b">
        <v>0</v>
      </c>
      <c r="U1037" t="b">
        <v>0</v>
      </c>
      <c r="V1037" t="b">
        <v>0</v>
      </c>
      <c r="W1037" t="b">
        <v>0</v>
      </c>
      <c r="X1037" t="b">
        <v>0</v>
      </c>
      <c r="Y1037" t="b">
        <v>0</v>
      </c>
      <c r="Z1037" t="b">
        <v>0</v>
      </c>
      <c r="AA1037" t="b">
        <v>0</v>
      </c>
      <c r="AB1037" t="b">
        <v>0</v>
      </c>
      <c r="AC1037" t="b">
        <v>0</v>
      </c>
      <c r="AD1037" t="b">
        <v>0</v>
      </c>
      <c r="AE1037" t="b">
        <v>0</v>
      </c>
      <c r="AF1037" t="b">
        <v>0</v>
      </c>
      <c r="AG1037" t="b">
        <v>0</v>
      </c>
      <c r="AH1037">
        <v>0</v>
      </c>
      <c r="AI1037" t="b">
        <v>0</v>
      </c>
      <c r="AJ1037" t="b">
        <v>0</v>
      </c>
      <c r="AK1037">
        <v>448</v>
      </c>
      <c r="AL1037">
        <v>0</v>
      </c>
      <c r="AM1037" t="s">
        <v>1081</v>
      </c>
    </row>
    <row r="1038" spans="1:39" x14ac:dyDescent="0.25">
      <c r="A1038" t="s">
        <v>979</v>
      </c>
      <c r="B1038" t="s">
        <v>980</v>
      </c>
      <c r="C1038">
        <v>852</v>
      </c>
      <c r="D1038">
        <v>0</v>
      </c>
      <c r="E1038" t="s">
        <v>183</v>
      </c>
      <c r="F1038" t="s">
        <v>101</v>
      </c>
      <c r="G1038" t="b">
        <v>1</v>
      </c>
      <c r="H1038" t="b">
        <v>0</v>
      </c>
      <c r="I1038" t="b">
        <v>0</v>
      </c>
      <c r="J1038" t="b">
        <v>0</v>
      </c>
      <c r="K1038" t="b">
        <v>0</v>
      </c>
      <c r="L1038" t="b">
        <v>0</v>
      </c>
      <c r="M1038" t="b">
        <v>0</v>
      </c>
      <c r="N1038" t="b">
        <v>0</v>
      </c>
      <c r="O1038" t="b">
        <v>1</v>
      </c>
      <c r="P1038">
        <v>0</v>
      </c>
      <c r="Q1038" t="b">
        <v>0</v>
      </c>
      <c r="R1038" t="b">
        <v>0</v>
      </c>
      <c r="S1038" t="b">
        <v>0</v>
      </c>
      <c r="T1038" t="b">
        <v>0</v>
      </c>
      <c r="U1038" t="b">
        <v>0</v>
      </c>
      <c r="V1038" t="b">
        <v>0</v>
      </c>
      <c r="W1038" t="b">
        <v>0</v>
      </c>
      <c r="X1038" t="b">
        <v>0</v>
      </c>
      <c r="Y1038" t="b">
        <v>0</v>
      </c>
      <c r="Z1038" t="b">
        <v>0</v>
      </c>
      <c r="AA1038" t="b">
        <v>0</v>
      </c>
      <c r="AB1038" t="b">
        <v>0</v>
      </c>
      <c r="AC1038" t="b">
        <v>0</v>
      </c>
      <c r="AD1038" t="b">
        <v>0</v>
      </c>
      <c r="AE1038" t="b">
        <v>0</v>
      </c>
      <c r="AF1038" t="b">
        <v>0</v>
      </c>
      <c r="AG1038" t="b">
        <v>0</v>
      </c>
      <c r="AH1038">
        <v>0</v>
      </c>
      <c r="AI1038" t="b">
        <v>0</v>
      </c>
      <c r="AJ1038" t="b">
        <v>0</v>
      </c>
      <c r="AK1038">
        <v>297</v>
      </c>
      <c r="AL1038">
        <v>0</v>
      </c>
      <c r="AM1038" t="s">
        <v>1082</v>
      </c>
    </row>
    <row r="1039" spans="1:39" x14ac:dyDescent="0.25">
      <c r="A1039" t="s">
        <v>979</v>
      </c>
      <c r="B1039" t="s">
        <v>980</v>
      </c>
      <c r="C1039">
        <v>1492</v>
      </c>
      <c r="D1039">
        <v>0</v>
      </c>
      <c r="E1039" t="s">
        <v>183</v>
      </c>
      <c r="F1039" t="s">
        <v>101</v>
      </c>
      <c r="G1039" t="b">
        <v>1</v>
      </c>
      <c r="H1039" t="b">
        <v>0</v>
      </c>
      <c r="I1039" t="b">
        <v>0</v>
      </c>
      <c r="J1039" t="b">
        <v>0</v>
      </c>
      <c r="K1039" t="b">
        <v>0</v>
      </c>
      <c r="L1039" t="b">
        <v>0</v>
      </c>
      <c r="M1039" t="b">
        <v>0</v>
      </c>
      <c r="N1039" t="b">
        <v>0</v>
      </c>
      <c r="O1039" t="b">
        <v>1</v>
      </c>
      <c r="P1039">
        <v>0</v>
      </c>
      <c r="Q1039" t="b">
        <v>0</v>
      </c>
      <c r="R1039" t="b">
        <v>0</v>
      </c>
      <c r="S1039" t="b">
        <v>0</v>
      </c>
      <c r="T1039" t="b">
        <v>0</v>
      </c>
      <c r="U1039" t="b">
        <v>0</v>
      </c>
      <c r="V1039" t="b">
        <v>0</v>
      </c>
      <c r="W1039" t="b">
        <v>0</v>
      </c>
      <c r="X1039" t="b">
        <v>0</v>
      </c>
      <c r="Y1039" t="b">
        <v>0</v>
      </c>
      <c r="Z1039" t="b">
        <v>0</v>
      </c>
      <c r="AA1039" t="b">
        <v>0</v>
      </c>
      <c r="AB1039" t="b">
        <v>0</v>
      </c>
      <c r="AC1039" t="b">
        <v>0</v>
      </c>
      <c r="AD1039" t="b">
        <v>0</v>
      </c>
      <c r="AE1039" t="b">
        <v>0</v>
      </c>
      <c r="AF1039" t="b">
        <v>0</v>
      </c>
      <c r="AG1039" t="b">
        <v>0</v>
      </c>
      <c r="AH1039">
        <v>0</v>
      </c>
      <c r="AI1039" t="b">
        <v>0</v>
      </c>
      <c r="AJ1039" t="b">
        <v>0</v>
      </c>
      <c r="AK1039">
        <v>267</v>
      </c>
      <c r="AL1039">
        <v>0</v>
      </c>
      <c r="AM1039" t="s">
        <v>1083</v>
      </c>
    </row>
    <row r="1040" spans="1:39" x14ac:dyDescent="0.25">
      <c r="A1040" t="s">
        <v>979</v>
      </c>
      <c r="B1040" t="s">
        <v>980</v>
      </c>
      <c r="C1040">
        <v>1556</v>
      </c>
      <c r="D1040">
        <v>0</v>
      </c>
      <c r="E1040" t="s">
        <v>375</v>
      </c>
      <c r="F1040" t="s">
        <v>102</v>
      </c>
      <c r="G1040" t="b">
        <v>1</v>
      </c>
      <c r="H1040" t="b">
        <v>0</v>
      </c>
      <c r="I1040" t="b">
        <v>0</v>
      </c>
      <c r="J1040" t="b">
        <v>0</v>
      </c>
      <c r="K1040" t="b">
        <v>0</v>
      </c>
      <c r="L1040" t="b">
        <v>1</v>
      </c>
      <c r="M1040" t="b">
        <v>0</v>
      </c>
      <c r="N1040" t="b">
        <v>0</v>
      </c>
      <c r="O1040" t="b">
        <v>1</v>
      </c>
      <c r="P1040">
        <v>3</v>
      </c>
      <c r="Q1040" t="b">
        <v>0</v>
      </c>
      <c r="R1040" t="b">
        <v>0</v>
      </c>
      <c r="S1040" t="b">
        <v>0</v>
      </c>
      <c r="T1040" t="b">
        <v>0</v>
      </c>
      <c r="U1040" t="b">
        <v>0</v>
      </c>
      <c r="V1040" t="b">
        <v>1</v>
      </c>
      <c r="W1040" t="b">
        <v>1</v>
      </c>
      <c r="X1040" t="b">
        <v>1</v>
      </c>
      <c r="Y1040" t="b">
        <v>0</v>
      </c>
      <c r="Z1040" t="b">
        <v>0</v>
      </c>
      <c r="AA1040" t="b">
        <v>0</v>
      </c>
      <c r="AB1040" t="b">
        <v>0</v>
      </c>
      <c r="AC1040" t="b">
        <v>0</v>
      </c>
      <c r="AD1040" t="b">
        <v>0</v>
      </c>
      <c r="AE1040" t="b">
        <v>0</v>
      </c>
      <c r="AF1040" t="b">
        <v>0</v>
      </c>
      <c r="AG1040" t="b">
        <v>0</v>
      </c>
      <c r="AH1040">
        <v>0</v>
      </c>
      <c r="AI1040" t="b">
        <v>0</v>
      </c>
      <c r="AJ1040" t="b">
        <v>0</v>
      </c>
      <c r="AK1040">
        <v>279</v>
      </c>
      <c r="AL1040">
        <v>0</v>
      </c>
      <c r="AM1040" t="s">
        <v>1084</v>
      </c>
    </row>
    <row r="1041" spans="1:39" x14ac:dyDescent="0.25">
      <c r="A1041" t="s">
        <v>979</v>
      </c>
      <c r="B1041" t="s">
        <v>980</v>
      </c>
      <c r="C1041">
        <v>1554</v>
      </c>
      <c r="D1041">
        <v>0</v>
      </c>
      <c r="E1041" t="s">
        <v>762</v>
      </c>
      <c r="F1041" t="s">
        <v>102</v>
      </c>
      <c r="G1041" t="b">
        <v>1</v>
      </c>
      <c r="H1041" t="b">
        <v>0</v>
      </c>
      <c r="I1041" t="b">
        <v>0</v>
      </c>
      <c r="J1041" t="b">
        <v>0</v>
      </c>
      <c r="K1041" t="b">
        <v>0</v>
      </c>
      <c r="L1041" t="b">
        <v>0</v>
      </c>
      <c r="M1041" t="b">
        <v>0</v>
      </c>
      <c r="N1041" t="b">
        <v>0</v>
      </c>
      <c r="O1041" t="b">
        <v>1</v>
      </c>
      <c r="P1041">
        <v>7</v>
      </c>
      <c r="Q1041" t="b">
        <v>0</v>
      </c>
      <c r="R1041" t="b">
        <v>0</v>
      </c>
      <c r="S1041" t="b">
        <v>0</v>
      </c>
      <c r="T1041" t="b">
        <v>0</v>
      </c>
      <c r="U1041" t="b">
        <v>0</v>
      </c>
      <c r="V1041" t="b">
        <v>1</v>
      </c>
      <c r="W1041" t="b">
        <v>1</v>
      </c>
      <c r="X1041" t="b">
        <v>1</v>
      </c>
      <c r="Y1041" t="b">
        <v>0</v>
      </c>
      <c r="Z1041" t="b">
        <v>0</v>
      </c>
      <c r="AA1041" t="b">
        <v>0</v>
      </c>
      <c r="AB1041" t="b">
        <v>0</v>
      </c>
      <c r="AC1041" t="b">
        <v>0</v>
      </c>
      <c r="AD1041" t="b">
        <v>0</v>
      </c>
      <c r="AE1041" t="b">
        <v>0</v>
      </c>
      <c r="AF1041" t="b">
        <v>0</v>
      </c>
      <c r="AG1041" t="b">
        <v>0</v>
      </c>
      <c r="AH1041">
        <v>0</v>
      </c>
      <c r="AI1041" t="b">
        <v>0</v>
      </c>
      <c r="AJ1041" t="b">
        <v>0</v>
      </c>
      <c r="AK1041">
        <v>217</v>
      </c>
      <c r="AL1041">
        <v>0</v>
      </c>
      <c r="AM1041" t="s">
        <v>1085</v>
      </c>
    </row>
    <row r="1042" spans="1:39" x14ac:dyDescent="0.25">
      <c r="A1042" t="s">
        <v>979</v>
      </c>
      <c r="B1042" t="s">
        <v>980</v>
      </c>
      <c r="C1042">
        <v>721</v>
      </c>
      <c r="D1042">
        <v>0</v>
      </c>
      <c r="E1042" t="s">
        <v>455</v>
      </c>
      <c r="F1042" t="s">
        <v>102</v>
      </c>
      <c r="G1042" t="b">
        <v>1</v>
      </c>
      <c r="H1042" t="b">
        <v>0</v>
      </c>
      <c r="I1042" t="b">
        <v>0</v>
      </c>
      <c r="J1042" t="b">
        <v>0</v>
      </c>
      <c r="K1042" t="b">
        <v>0</v>
      </c>
      <c r="L1042" t="b">
        <v>0</v>
      </c>
      <c r="M1042" t="b">
        <v>0</v>
      </c>
      <c r="N1042" t="b">
        <v>0</v>
      </c>
      <c r="O1042" t="b">
        <v>0</v>
      </c>
      <c r="P1042">
        <v>6</v>
      </c>
      <c r="Q1042" t="b">
        <v>0</v>
      </c>
      <c r="R1042" t="b">
        <v>0</v>
      </c>
      <c r="S1042" t="b">
        <v>0</v>
      </c>
      <c r="T1042" t="b">
        <v>0</v>
      </c>
      <c r="U1042" t="b">
        <v>0</v>
      </c>
      <c r="V1042" t="b">
        <v>1</v>
      </c>
      <c r="W1042" t="b">
        <v>1</v>
      </c>
      <c r="X1042" t="b">
        <v>1</v>
      </c>
      <c r="Y1042" t="b">
        <v>0</v>
      </c>
      <c r="Z1042" t="b">
        <v>0</v>
      </c>
      <c r="AA1042" t="b">
        <v>0</v>
      </c>
      <c r="AB1042" t="b">
        <v>0</v>
      </c>
      <c r="AC1042" t="b">
        <v>0</v>
      </c>
      <c r="AD1042" t="b">
        <v>0</v>
      </c>
      <c r="AE1042" t="b">
        <v>0</v>
      </c>
      <c r="AF1042" t="b">
        <v>0</v>
      </c>
      <c r="AG1042" t="b">
        <v>0</v>
      </c>
      <c r="AH1042">
        <v>0</v>
      </c>
      <c r="AI1042" t="b">
        <v>0</v>
      </c>
      <c r="AJ1042" t="b">
        <v>0</v>
      </c>
      <c r="AK1042">
        <v>375</v>
      </c>
      <c r="AL1042">
        <v>0</v>
      </c>
      <c r="AM1042" t="s">
        <v>1086</v>
      </c>
    </row>
    <row r="1043" spans="1:39" x14ac:dyDescent="0.25">
      <c r="A1043" t="s">
        <v>979</v>
      </c>
      <c r="B1043" t="s">
        <v>980</v>
      </c>
      <c r="C1043">
        <v>1578</v>
      </c>
      <c r="D1043">
        <v>0</v>
      </c>
      <c r="E1043" t="s">
        <v>160</v>
      </c>
      <c r="F1043" t="s">
        <v>101</v>
      </c>
      <c r="G1043" t="b">
        <v>0</v>
      </c>
      <c r="H1043" t="b">
        <v>0</v>
      </c>
      <c r="I1043" t="b">
        <v>0</v>
      </c>
      <c r="J1043" t="b">
        <v>0</v>
      </c>
      <c r="K1043" t="b">
        <v>0</v>
      </c>
      <c r="L1043" t="b">
        <v>0</v>
      </c>
      <c r="M1043" t="b">
        <v>1</v>
      </c>
      <c r="N1043" t="b">
        <v>0</v>
      </c>
      <c r="O1043" t="b">
        <v>0</v>
      </c>
      <c r="P1043">
        <v>0</v>
      </c>
      <c r="Q1043" t="b">
        <v>0</v>
      </c>
      <c r="R1043" t="b">
        <v>0</v>
      </c>
      <c r="S1043" t="b">
        <v>0</v>
      </c>
      <c r="T1043" t="b">
        <v>0</v>
      </c>
      <c r="U1043" t="b">
        <v>0</v>
      </c>
      <c r="V1043" t="b">
        <v>0</v>
      </c>
      <c r="W1043" t="b">
        <v>0</v>
      </c>
      <c r="X1043" t="b">
        <v>0</v>
      </c>
      <c r="Y1043" t="b">
        <v>0</v>
      </c>
      <c r="Z1043" t="b">
        <v>0</v>
      </c>
      <c r="AA1043" t="b">
        <v>0</v>
      </c>
      <c r="AB1043" t="b">
        <v>0</v>
      </c>
      <c r="AC1043" t="b">
        <v>0</v>
      </c>
      <c r="AD1043" t="b">
        <v>0</v>
      </c>
      <c r="AE1043" t="b">
        <v>0</v>
      </c>
      <c r="AF1043" t="b">
        <v>0</v>
      </c>
      <c r="AG1043" t="b">
        <v>0</v>
      </c>
      <c r="AH1043">
        <v>0</v>
      </c>
      <c r="AI1043" t="b">
        <v>0</v>
      </c>
      <c r="AJ1043" t="b">
        <v>1</v>
      </c>
      <c r="AK1043">
        <v>28</v>
      </c>
      <c r="AL1043">
        <v>0</v>
      </c>
      <c r="AM1043" t="s">
        <v>991</v>
      </c>
    </row>
    <row r="1044" spans="1:39" x14ac:dyDescent="0.25">
      <c r="A1044" t="s">
        <v>979</v>
      </c>
      <c r="B1044" t="s">
        <v>980</v>
      </c>
      <c r="C1044">
        <v>1482</v>
      </c>
      <c r="D1044">
        <v>0</v>
      </c>
      <c r="E1044" t="s">
        <v>183</v>
      </c>
      <c r="F1044" t="s">
        <v>101</v>
      </c>
      <c r="G1044" t="b">
        <v>1</v>
      </c>
      <c r="H1044" t="b">
        <v>0</v>
      </c>
      <c r="I1044" t="b">
        <v>0</v>
      </c>
      <c r="J1044" t="b">
        <v>0</v>
      </c>
      <c r="K1044" t="b">
        <v>0</v>
      </c>
      <c r="L1044" t="b">
        <v>0</v>
      </c>
      <c r="M1044" t="b">
        <v>0</v>
      </c>
      <c r="N1044" t="b">
        <v>0</v>
      </c>
      <c r="O1044" t="b">
        <v>1</v>
      </c>
      <c r="P1044">
        <v>0</v>
      </c>
      <c r="Q1044" t="b">
        <v>0</v>
      </c>
      <c r="R1044" t="b">
        <v>0</v>
      </c>
      <c r="S1044" t="b">
        <v>0</v>
      </c>
      <c r="T1044" t="b">
        <v>0</v>
      </c>
      <c r="U1044" t="b">
        <v>0</v>
      </c>
      <c r="V1044" t="b">
        <v>0</v>
      </c>
      <c r="W1044" t="b">
        <v>0</v>
      </c>
      <c r="X1044" t="b">
        <v>0</v>
      </c>
      <c r="Y1044" t="b">
        <v>0</v>
      </c>
      <c r="Z1044" t="b">
        <v>0</v>
      </c>
      <c r="AA1044" t="b">
        <v>0</v>
      </c>
      <c r="AB1044" t="b">
        <v>0</v>
      </c>
      <c r="AC1044" t="b">
        <v>0</v>
      </c>
      <c r="AD1044" t="b">
        <v>0</v>
      </c>
      <c r="AE1044" t="b">
        <v>0</v>
      </c>
      <c r="AF1044" t="b">
        <v>0</v>
      </c>
      <c r="AG1044" t="b">
        <v>0</v>
      </c>
      <c r="AH1044">
        <v>0</v>
      </c>
      <c r="AI1044" t="b">
        <v>0</v>
      </c>
      <c r="AJ1044" t="b">
        <v>0</v>
      </c>
      <c r="AK1044">
        <v>351</v>
      </c>
      <c r="AL1044">
        <v>0</v>
      </c>
      <c r="AM1044" t="s">
        <v>1087</v>
      </c>
    </row>
    <row r="1045" spans="1:39" x14ac:dyDescent="0.25">
      <c r="A1045" t="s">
        <v>979</v>
      </c>
      <c r="B1045" t="s">
        <v>980</v>
      </c>
      <c r="C1045">
        <v>1209</v>
      </c>
      <c r="D1045">
        <v>0</v>
      </c>
      <c r="E1045" t="s">
        <v>183</v>
      </c>
      <c r="F1045" t="s">
        <v>101</v>
      </c>
      <c r="G1045" t="b">
        <v>1</v>
      </c>
      <c r="H1045" t="b">
        <v>0</v>
      </c>
      <c r="I1045" t="b">
        <v>0</v>
      </c>
      <c r="J1045" t="b">
        <v>0</v>
      </c>
      <c r="K1045" t="b">
        <v>0</v>
      </c>
      <c r="L1045" t="b">
        <v>0</v>
      </c>
      <c r="M1045" t="b">
        <v>0</v>
      </c>
      <c r="N1045" t="b">
        <v>0</v>
      </c>
      <c r="O1045" t="b">
        <v>1</v>
      </c>
      <c r="P1045">
        <v>0</v>
      </c>
      <c r="Q1045" t="b">
        <v>0</v>
      </c>
      <c r="R1045" t="b">
        <v>0</v>
      </c>
      <c r="S1045" t="b">
        <v>0</v>
      </c>
      <c r="T1045" t="b">
        <v>0</v>
      </c>
      <c r="U1045" t="b">
        <v>0</v>
      </c>
      <c r="V1045" t="b">
        <v>0</v>
      </c>
      <c r="W1045" t="b">
        <v>0</v>
      </c>
      <c r="X1045" t="b">
        <v>0</v>
      </c>
      <c r="Y1045" t="b">
        <v>0</v>
      </c>
      <c r="Z1045" t="b">
        <v>0</v>
      </c>
      <c r="AA1045" t="b">
        <v>0</v>
      </c>
      <c r="AB1045" t="b">
        <v>0</v>
      </c>
      <c r="AC1045" t="b">
        <v>0</v>
      </c>
      <c r="AD1045" t="b">
        <v>0</v>
      </c>
      <c r="AE1045" t="b">
        <v>0</v>
      </c>
      <c r="AF1045" t="b">
        <v>0</v>
      </c>
      <c r="AG1045" t="b">
        <v>0</v>
      </c>
      <c r="AH1045">
        <v>0</v>
      </c>
      <c r="AI1045" t="b">
        <v>0</v>
      </c>
      <c r="AJ1045" t="b">
        <v>0</v>
      </c>
      <c r="AK1045">
        <v>276</v>
      </c>
      <c r="AL1045">
        <v>0</v>
      </c>
      <c r="AM1045" t="s">
        <v>1088</v>
      </c>
    </row>
    <row r="1046" spans="1:39" x14ac:dyDescent="0.25">
      <c r="A1046" t="s">
        <v>979</v>
      </c>
      <c r="B1046" t="s">
        <v>980</v>
      </c>
      <c r="C1046">
        <v>70</v>
      </c>
      <c r="D1046">
        <v>0</v>
      </c>
      <c r="E1046" t="s">
        <v>166</v>
      </c>
      <c r="F1046" t="s">
        <v>101</v>
      </c>
      <c r="G1046" t="b">
        <v>1</v>
      </c>
      <c r="H1046" t="b">
        <v>0</v>
      </c>
      <c r="I1046" t="b">
        <v>0</v>
      </c>
      <c r="J1046" t="b">
        <v>0</v>
      </c>
      <c r="K1046" t="b">
        <v>0</v>
      </c>
      <c r="L1046" t="b">
        <v>0</v>
      </c>
      <c r="M1046" t="b">
        <v>0</v>
      </c>
      <c r="N1046" t="b">
        <v>0</v>
      </c>
      <c r="O1046" t="b">
        <v>0</v>
      </c>
      <c r="P1046">
        <v>0</v>
      </c>
      <c r="Q1046" t="b">
        <v>0</v>
      </c>
      <c r="R1046" t="b">
        <v>0</v>
      </c>
      <c r="S1046" t="b">
        <v>0</v>
      </c>
      <c r="T1046" t="b">
        <v>0</v>
      </c>
      <c r="U1046" t="b">
        <v>0</v>
      </c>
      <c r="V1046" t="b">
        <v>0</v>
      </c>
      <c r="W1046" t="b">
        <v>0</v>
      </c>
      <c r="X1046" t="b">
        <v>0</v>
      </c>
      <c r="Y1046" t="b">
        <v>0</v>
      </c>
      <c r="Z1046" t="b">
        <v>0</v>
      </c>
      <c r="AA1046" t="b">
        <v>0</v>
      </c>
      <c r="AB1046" t="b">
        <v>0</v>
      </c>
      <c r="AC1046" t="b">
        <v>0</v>
      </c>
      <c r="AD1046" t="b">
        <v>0</v>
      </c>
      <c r="AE1046" t="b">
        <v>0</v>
      </c>
      <c r="AF1046" t="b">
        <v>0</v>
      </c>
      <c r="AG1046" t="b">
        <v>0</v>
      </c>
      <c r="AH1046">
        <v>0</v>
      </c>
      <c r="AI1046" t="b">
        <v>0</v>
      </c>
      <c r="AJ1046" t="b">
        <v>0</v>
      </c>
      <c r="AK1046">
        <v>584</v>
      </c>
      <c r="AL1046">
        <v>0</v>
      </c>
      <c r="AM1046" t="s">
        <v>1089</v>
      </c>
    </row>
    <row r="1047" spans="1:39" x14ac:dyDescent="0.25">
      <c r="A1047" t="s">
        <v>979</v>
      </c>
      <c r="B1047" t="s">
        <v>980</v>
      </c>
      <c r="C1047">
        <v>1184</v>
      </c>
      <c r="D1047">
        <v>0</v>
      </c>
      <c r="E1047" t="s">
        <v>183</v>
      </c>
      <c r="F1047" t="s">
        <v>101</v>
      </c>
      <c r="G1047" t="b">
        <v>1</v>
      </c>
      <c r="H1047" t="b">
        <v>0</v>
      </c>
      <c r="I1047" t="b">
        <v>0</v>
      </c>
      <c r="J1047" t="b">
        <v>0</v>
      </c>
      <c r="K1047" t="b">
        <v>0</v>
      </c>
      <c r="L1047" t="b">
        <v>0</v>
      </c>
      <c r="M1047" t="b">
        <v>0</v>
      </c>
      <c r="N1047" t="b">
        <v>0</v>
      </c>
      <c r="O1047" t="b">
        <v>1</v>
      </c>
      <c r="P1047">
        <v>0</v>
      </c>
      <c r="Q1047" t="b">
        <v>0</v>
      </c>
      <c r="R1047" t="b">
        <v>0</v>
      </c>
      <c r="S1047" t="b">
        <v>0</v>
      </c>
      <c r="T1047" t="b">
        <v>0</v>
      </c>
      <c r="U1047" t="b">
        <v>0</v>
      </c>
      <c r="V1047" t="b">
        <v>0</v>
      </c>
      <c r="W1047" t="b">
        <v>0</v>
      </c>
      <c r="X1047" t="b">
        <v>0</v>
      </c>
      <c r="Y1047" t="b">
        <v>0</v>
      </c>
      <c r="Z1047" t="b">
        <v>0</v>
      </c>
      <c r="AA1047" t="b">
        <v>0</v>
      </c>
      <c r="AB1047" t="b">
        <v>0</v>
      </c>
      <c r="AC1047" t="b">
        <v>0</v>
      </c>
      <c r="AD1047" t="b">
        <v>0</v>
      </c>
      <c r="AE1047" t="b">
        <v>0</v>
      </c>
      <c r="AF1047" t="b">
        <v>0</v>
      </c>
      <c r="AG1047" t="b">
        <v>0</v>
      </c>
      <c r="AH1047">
        <v>0</v>
      </c>
      <c r="AI1047" t="b">
        <v>0</v>
      </c>
      <c r="AJ1047" t="b">
        <v>0</v>
      </c>
      <c r="AK1047">
        <v>230</v>
      </c>
      <c r="AL1047">
        <v>0</v>
      </c>
      <c r="AM1047" t="s">
        <v>1090</v>
      </c>
    </row>
    <row r="1048" spans="1:39" x14ac:dyDescent="0.25">
      <c r="A1048" t="s">
        <v>979</v>
      </c>
      <c r="B1048" t="s">
        <v>980</v>
      </c>
      <c r="C1048">
        <v>1584</v>
      </c>
      <c r="D1048">
        <v>0</v>
      </c>
      <c r="E1048" t="s">
        <v>160</v>
      </c>
      <c r="F1048" t="s">
        <v>101</v>
      </c>
      <c r="G1048" t="b">
        <v>0</v>
      </c>
      <c r="H1048" t="b">
        <v>0</v>
      </c>
      <c r="I1048" t="b">
        <v>0</v>
      </c>
      <c r="J1048" t="b">
        <v>0</v>
      </c>
      <c r="K1048" t="b">
        <v>0</v>
      </c>
      <c r="L1048" t="b">
        <v>0</v>
      </c>
      <c r="M1048" t="b">
        <v>1</v>
      </c>
      <c r="N1048" t="b">
        <v>0</v>
      </c>
      <c r="O1048" t="b">
        <v>0</v>
      </c>
      <c r="P1048">
        <v>0</v>
      </c>
      <c r="Q1048" t="b">
        <v>0</v>
      </c>
      <c r="R1048" t="b">
        <v>0</v>
      </c>
      <c r="S1048" t="b">
        <v>0</v>
      </c>
      <c r="T1048" t="b">
        <v>0</v>
      </c>
      <c r="U1048" t="b">
        <v>0</v>
      </c>
      <c r="V1048" t="b">
        <v>0</v>
      </c>
      <c r="W1048" t="b">
        <v>0</v>
      </c>
      <c r="X1048" t="b">
        <v>0</v>
      </c>
      <c r="Y1048" t="b">
        <v>0</v>
      </c>
      <c r="Z1048" t="b">
        <v>0</v>
      </c>
      <c r="AA1048" t="b">
        <v>0</v>
      </c>
      <c r="AB1048" t="b">
        <v>0</v>
      </c>
      <c r="AC1048" t="b">
        <v>0</v>
      </c>
      <c r="AD1048" t="b">
        <v>0</v>
      </c>
      <c r="AE1048" t="b">
        <v>0</v>
      </c>
      <c r="AF1048" t="b">
        <v>0</v>
      </c>
      <c r="AG1048" t="b">
        <v>0</v>
      </c>
      <c r="AH1048">
        <v>0</v>
      </c>
      <c r="AI1048" t="b">
        <v>0</v>
      </c>
      <c r="AJ1048" t="b">
        <v>1</v>
      </c>
      <c r="AK1048">
        <v>31</v>
      </c>
      <c r="AL1048">
        <v>0</v>
      </c>
      <c r="AM1048" t="s">
        <v>1091</v>
      </c>
    </row>
    <row r="1049" spans="1:39" x14ac:dyDescent="0.25">
      <c r="A1049" t="s">
        <v>979</v>
      </c>
      <c r="B1049" t="s">
        <v>980</v>
      </c>
      <c r="C1049">
        <v>1177</v>
      </c>
      <c r="D1049">
        <v>0</v>
      </c>
      <c r="E1049" t="s">
        <v>987</v>
      </c>
      <c r="F1049" t="s">
        <v>101</v>
      </c>
      <c r="G1049" t="b">
        <v>1</v>
      </c>
      <c r="H1049" t="b">
        <v>0</v>
      </c>
      <c r="I1049" t="b">
        <v>0</v>
      </c>
      <c r="J1049" t="b">
        <v>0</v>
      </c>
      <c r="K1049" t="b">
        <v>0</v>
      </c>
      <c r="L1049" t="b">
        <v>0</v>
      </c>
      <c r="M1049" t="b">
        <v>0</v>
      </c>
      <c r="N1049" t="b">
        <v>0</v>
      </c>
      <c r="O1049" t="b">
        <v>1</v>
      </c>
      <c r="P1049">
        <v>4</v>
      </c>
      <c r="Q1049" t="b">
        <v>0</v>
      </c>
      <c r="R1049" t="b">
        <v>1</v>
      </c>
      <c r="S1049" t="b">
        <v>0</v>
      </c>
      <c r="T1049" t="b">
        <v>0</v>
      </c>
      <c r="U1049" t="b">
        <v>0</v>
      </c>
      <c r="V1049" t="b">
        <v>0</v>
      </c>
      <c r="W1049" t="b">
        <v>0</v>
      </c>
      <c r="X1049" t="b">
        <v>0</v>
      </c>
      <c r="Y1049" t="b">
        <v>0</v>
      </c>
      <c r="Z1049" t="b">
        <v>0</v>
      </c>
      <c r="AA1049" t="b">
        <v>0</v>
      </c>
      <c r="AB1049" t="b">
        <v>0</v>
      </c>
      <c r="AC1049" t="b">
        <v>0</v>
      </c>
      <c r="AD1049" t="b">
        <v>0</v>
      </c>
      <c r="AE1049" t="b">
        <v>0</v>
      </c>
      <c r="AF1049" t="b">
        <v>0</v>
      </c>
      <c r="AG1049" t="b">
        <v>0</v>
      </c>
      <c r="AH1049">
        <v>0</v>
      </c>
      <c r="AI1049" t="b">
        <v>0</v>
      </c>
      <c r="AJ1049" t="b">
        <v>0</v>
      </c>
      <c r="AK1049">
        <v>283</v>
      </c>
      <c r="AL1049">
        <v>0</v>
      </c>
      <c r="AM1049" t="s">
        <v>1092</v>
      </c>
    </row>
    <row r="1050" spans="1:39" x14ac:dyDescent="0.25">
      <c r="A1050" t="s">
        <v>979</v>
      </c>
      <c r="B1050" t="s">
        <v>980</v>
      </c>
      <c r="C1050">
        <v>725</v>
      </c>
      <c r="D1050">
        <v>1</v>
      </c>
      <c r="E1050" t="s">
        <v>275</v>
      </c>
      <c r="F1050" t="s">
        <v>102</v>
      </c>
      <c r="G1050" t="b">
        <v>0</v>
      </c>
      <c r="H1050" t="b">
        <v>0</v>
      </c>
      <c r="I1050" t="b">
        <v>0</v>
      </c>
      <c r="J1050" t="b">
        <v>1</v>
      </c>
      <c r="K1050" t="b">
        <v>1</v>
      </c>
      <c r="L1050" t="b">
        <v>0</v>
      </c>
      <c r="M1050" t="b">
        <v>1</v>
      </c>
      <c r="N1050" t="b">
        <v>0</v>
      </c>
      <c r="O1050" t="b">
        <v>1</v>
      </c>
      <c r="P1050">
        <v>0</v>
      </c>
      <c r="Q1050" t="b">
        <v>0</v>
      </c>
      <c r="R1050" t="b">
        <v>0</v>
      </c>
      <c r="S1050" t="b">
        <v>0</v>
      </c>
      <c r="T1050" t="b">
        <v>0</v>
      </c>
      <c r="U1050" t="b">
        <v>0</v>
      </c>
      <c r="V1050" t="b">
        <v>1</v>
      </c>
      <c r="W1050" t="b">
        <v>1</v>
      </c>
      <c r="X1050" t="b">
        <v>1</v>
      </c>
      <c r="Y1050" t="b">
        <v>0</v>
      </c>
      <c r="Z1050" t="b">
        <v>0</v>
      </c>
      <c r="AA1050" t="b">
        <v>0</v>
      </c>
      <c r="AB1050" t="b">
        <v>0</v>
      </c>
      <c r="AC1050" t="b">
        <v>0</v>
      </c>
      <c r="AD1050" t="b">
        <v>0</v>
      </c>
      <c r="AE1050" t="b">
        <v>1</v>
      </c>
      <c r="AF1050" t="b">
        <v>0</v>
      </c>
      <c r="AG1050" t="b">
        <v>0</v>
      </c>
      <c r="AH1050">
        <v>2</v>
      </c>
      <c r="AI1050" t="b">
        <v>0</v>
      </c>
      <c r="AJ1050" t="b">
        <v>1</v>
      </c>
      <c r="AK1050">
        <v>735</v>
      </c>
      <c r="AL1050">
        <v>0</v>
      </c>
      <c r="AM1050" t="s">
        <v>1093</v>
      </c>
    </row>
    <row r="1051" spans="1:39" x14ac:dyDescent="0.25">
      <c r="A1051" t="s">
        <v>979</v>
      </c>
      <c r="B1051" t="s">
        <v>980</v>
      </c>
      <c r="C1051">
        <v>710</v>
      </c>
      <c r="D1051">
        <v>0</v>
      </c>
      <c r="E1051" t="s">
        <v>183</v>
      </c>
      <c r="F1051" t="s">
        <v>101</v>
      </c>
      <c r="G1051" t="b">
        <v>1</v>
      </c>
      <c r="H1051" t="b">
        <v>0</v>
      </c>
      <c r="I1051" t="b">
        <v>0</v>
      </c>
      <c r="J1051" t="b">
        <v>0</v>
      </c>
      <c r="K1051" t="b">
        <v>0</v>
      </c>
      <c r="L1051" t="b">
        <v>0</v>
      </c>
      <c r="M1051" t="b">
        <v>0</v>
      </c>
      <c r="N1051" t="b">
        <v>0</v>
      </c>
      <c r="O1051" t="b">
        <v>1</v>
      </c>
      <c r="P1051">
        <v>0</v>
      </c>
      <c r="Q1051" t="b">
        <v>0</v>
      </c>
      <c r="R1051" t="b">
        <v>0</v>
      </c>
      <c r="S1051" t="b">
        <v>0</v>
      </c>
      <c r="T1051" t="b">
        <v>0</v>
      </c>
      <c r="U1051" t="b">
        <v>0</v>
      </c>
      <c r="V1051" t="b">
        <v>0</v>
      </c>
      <c r="W1051" t="b">
        <v>0</v>
      </c>
      <c r="X1051" t="b">
        <v>0</v>
      </c>
      <c r="Y1051" t="b">
        <v>0</v>
      </c>
      <c r="Z1051" t="b">
        <v>0</v>
      </c>
      <c r="AA1051" t="b">
        <v>0</v>
      </c>
      <c r="AB1051" t="b">
        <v>0</v>
      </c>
      <c r="AC1051" t="b">
        <v>0</v>
      </c>
      <c r="AD1051" t="b">
        <v>0</v>
      </c>
      <c r="AE1051" t="b">
        <v>0</v>
      </c>
      <c r="AF1051" t="b">
        <v>0</v>
      </c>
      <c r="AG1051" t="b">
        <v>0</v>
      </c>
      <c r="AH1051">
        <v>0</v>
      </c>
      <c r="AI1051" t="b">
        <v>0</v>
      </c>
      <c r="AJ1051" t="b">
        <v>0</v>
      </c>
      <c r="AK1051">
        <v>115</v>
      </c>
      <c r="AL1051">
        <v>0</v>
      </c>
      <c r="AM1051" t="s">
        <v>1094</v>
      </c>
    </row>
    <row r="1052" spans="1:39" x14ac:dyDescent="0.25">
      <c r="A1052" t="s">
        <v>979</v>
      </c>
      <c r="B1052" t="s">
        <v>980</v>
      </c>
      <c r="C1052">
        <v>1178</v>
      </c>
      <c r="D1052">
        <v>0</v>
      </c>
      <c r="E1052" t="s">
        <v>762</v>
      </c>
      <c r="F1052" t="s">
        <v>102</v>
      </c>
      <c r="G1052" t="b">
        <v>1</v>
      </c>
      <c r="H1052" t="b">
        <v>0</v>
      </c>
      <c r="I1052" t="b">
        <v>0</v>
      </c>
      <c r="J1052" t="b">
        <v>0</v>
      </c>
      <c r="K1052" t="b">
        <v>0</v>
      </c>
      <c r="L1052" t="b">
        <v>0</v>
      </c>
      <c r="M1052" t="b">
        <v>0</v>
      </c>
      <c r="N1052" t="b">
        <v>0</v>
      </c>
      <c r="O1052" t="b">
        <v>1</v>
      </c>
      <c r="P1052">
        <v>3</v>
      </c>
      <c r="Q1052" t="b">
        <v>0</v>
      </c>
      <c r="R1052" t="b">
        <v>0</v>
      </c>
      <c r="S1052" t="b">
        <v>0</v>
      </c>
      <c r="T1052" t="b">
        <v>0</v>
      </c>
      <c r="U1052" t="b">
        <v>0</v>
      </c>
      <c r="V1052" t="b">
        <v>1</v>
      </c>
      <c r="W1052" t="b">
        <v>1</v>
      </c>
      <c r="X1052" t="b">
        <v>1</v>
      </c>
      <c r="Y1052" t="b">
        <v>0</v>
      </c>
      <c r="Z1052" t="b">
        <v>0</v>
      </c>
      <c r="AA1052" t="b">
        <v>0</v>
      </c>
      <c r="AB1052" t="b">
        <v>0</v>
      </c>
      <c r="AC1052" t="b">
        <v>0</v>
      </c>
      <c r="AD1052" t="b">
        <v>0</v>
      </c>
      <c r="AE1052" t="b">
        <v>0</v>
      </c>
      <c r="AF1052" t="b">
        <v>0</v>
      </c>
      <c r="AG1052" t="b">
        <v>0</v>
      </c>
      <c r="AH1052">
        <v>0</v>
      </c>
      <c r="AI1052" t="b">
        <v>0</v>
      </c>
      <c r="AJ1052" t="b">
        <v>0</v>
      </c>
      <c r="AK1052">
        <v>310</v>
      </c>
      <c r="AL1052">
        <v>0</v>
      </c>
      <c r="AM1052" t="s">
        <v>1095</v>
      </c>
    </row>
    <row r="1053" spans="1:39" x14ac:dyDescent="0.25">
      <c r="A1053" t="s">
        <v>979</v>
      </c>
      <c r="B1053" t="s">
        <v>980</v>
      </c>
      <c r="C1053">
        <v>1374</v>
      </c>
      <c r="D1053">
        <v>0</v>
      </c>
      <c r="E1053" t="s">
        <v>762</v>
      </c>
      <c r="F1053" t="s">
        <v>102</v>
      </c>
      <c r="G1053" t="b">
        <v>1</v>
      </c>
      <c r="H1053" t="b">
        <v>0</v>
      </c>
      <c r="I1053" t="b">
        <v>0</v>
      </c>
      <c r="J1053" t="b">
        <v>0</v>
      </c>
      <c r="K1053" t="b">
        <v>0</v>
      </c>
      <c r="L1053" t="b">
        <v>0</v>
      </c>
      <c r="M1053" t="b">
        <v>0</v>
      </c>
      <c r="N1053" t="b">
        <v>0</v>
      </c>
      <c r="O1053" t="b">
        <v>1</v>
      </c>
      <c r="P1053">
        <v>3</v>
      </c>
      <c r="Q1053" t="b">
        <v>0</v>
      </c>
      <c r="R1053" t="b">
        <v>0</v>
      </c>
      <c r="S1053" t="b">
        <v>0</v>
      </c>
      <c r="T1053" t="b">
        <v>0</v>
      </c>
      <c r="U1053" t="b">
        <v>0</v>
      </c>
      <c r="V1053" t="b">
        <v>1</v>
      </c>
      <c r="W1053" t="b">
        <v>1</v>
      </c>
      <c r="X1053" t="b">
        <v>1</v>
      </c>
      <c r="Y1053" t="b">
        <v>0</v>
      </c>
      <c r="Z1053" t="b">
        <v>0</v>
      </c>
      <c r="AA1053" t="b">
        <v>0</v>
      </c>
      <c r="AB1053" t="b">
        <v>0</v>
      </c>
      <c r="AC1053" t="b">
        <v>0</v>
      </c>
      <c r="AD1053" t="b">
        <v>0</v>
      </c>
      <c r="AE1053" t="b">
        <v>0</v>
      </c>
      <c r="AF1053" t="b">
        <v>0</v>
      </c>
      <c r="AG1053" t="b">
        <v>0</v>
      </c>
      <c r="AH1053">
        <v>0</v>
      </c>
      <c r="AI1053" t="b">
        <v>0</v>
      </c>
      <c r="AJ1053" t="b">
        <v>0</v>
      </c>
      <c r="AK1053">
        <v>205</v>
      </c>
      <c r="AL1053">
        <v>0</v>
      </c>
      <c r="AM1053" t="s">
        <v>1040</v>
      </c>
    </row>
    <row r="1054" spans="1:39" x14ac:dyDescent="0.25">
      <c r="A1054" t="s">
        <v>979</v>
      </c>
      <c r="B1054" t="s">
        <v>980</v>
      </c>
      <c r="C1054">
        <v>866</v>
      </c>
      <c r="D1054">
        <v>0</v>
      </c>
      <c r="E1054" t="s">
        <v>183</v>
      </c>
      <c r="F1054" t="s">
        <v>101</v>
      </c>
      <c r="G1054" t="b">
        <v>1</v>
      </c>
      <c r="H1054" t="b">
        <v>0</v>
      </c>
      <c r="I1054" t="b">
        <v>0</v>
      </c>
      <c r="J1054" t="b">
        <v>0</v>
      </c>
      <c r="K1054" t="b">
        <v>0</v>
      </c>
      <c r="L1054" t="b">
        <v>0</v>
      </c>
      <c r="M1054" t="b">
        <v>0</v>
      </c>
      <c r="N1054" t="b">
        <v>0</v>
      </c>
      <c r="O1054" t="b">
        <v>1</v>
      </c>
      <c r="P1054">
        <v>0</v>
      </c>
      <c r="Q1054" t="b">
        <v>0</v>
      </c>
      <c r="R1054" t="b">
        <v>0</v>
      </c>
      <c r="S1054" t="b">
        <v>0</v>
      </c>
      <c r="T1054" t="b">
        <v>0</v>
      </c>
      <c r="U1054" t="b">
        <v>0</v>
      </c>
      <c r="V1054" t="b">
        <v>0</v>
      </c>
      <c r="W1054" t="b">
        <v>0</v>
      </c>
      <c r="X1054" t="b">
        <v>0</v>
      </c>
      <c r="Y1054" t="b">
        <v>0</v>
      </c>
      <c r="Z1054" t="b">
        <v>0</v>
      </c>
      <c r="AA1054" t="b">
        <v>0</v>
      </c>
      <c r="AB1054" t="b">
        <v>0</v>
      </c>
      <c r="AC1054" t="b">
        <v>0</v>
      </c>
      <c r="AD1054" t="b">
        <v>0</v>
      </c>
      <c r="AE1054" t="b">
        <v>0</v>
      </c>
      <c r="AF1054" t="b">
        <v>0</v>
      </c>
      <c r="AG1054" t="b">
        <v>0</v>
      </c>
      <c r="AH1054">
        <v>0</v>
      </c>
      <c r="AI1054" t="b">
        <v>0</v>
      </c>
      <c r="AJ1054" t="b">
        <v>0</v>
      </c>
      <c r="AK1054">
        <v>251</v>
      </c>
      <c r="AL1054">
        <v>0</v>
      </c>
      <c r="AM1054" t="s">
        <v>1061</v>
      </c>
    </row>
    <row r="1055" spans="1:39" x14ac:dyDescent="0.25">
      <c r="A1055" t="s">
        <v>979</v>
      </c>
      <c r="B1055" t="s">
        <v>980</v>
      </c>
      <c r="C1055">
        <v>1040</v>
      </c>
      <c r="D1055">
        <v>0</v>
      </c>
      <c r="E1055" t="s">
        <v>160</v>
      </c>
      <c r="F1055" t="s">
        <v>101</v>
      </c>
      <c r="G1055" t="b">
        <v>0</v>
      </c>
      <c r="H1055" t="b">
        <v>0</v>
      </c>
      <c r="I1055" t="b">
        <v>0</v>
      </c>
      <c r="J1055" t="b">
        <v>0</v>
      </c>
      <c r="K1055" t="b">
        <v>0</v>
      </c>
      <c r="L1055" t="b">
        <v>0</v>
      </c>
      <c r="M1055" t="b">
        <v>1</v>
      </c>
      <c r="N1055" t="b">
        <v>0</v>
      </c>
      <c r="O1055" t="b">
        <v>0</v>
      </c>
      <c r="P1055">
        <v>0</v>
      </c>
      <c r="Q1055" t="b">
        <v>0</v>
      </c>
      <c r="R1055" t="b">
        <v>0</v>
      </c>
      <c r="S1055" t="b">
        <v>0</v>
      </c>
      <c r="T1055" t="b">
        <v>0</v>
      </c>
      <c r="U1055" t="b">
        <v>0</v>
      </c>
      <c r="V1055" t="b">
        <v>0</v>
      </c>
      <c r="W1055" t="b">
        <v>0</v>
      </c>
      <c r="X1055" t="b">
        <v>0</v>
      </c>
      <c r="Y1055" t="b">
        <v>0</v>
      </c>
      <c r="Z1055" t="b">
        <v>0</v>
      </c>
      <c r="AA1055" t="b">
        <v>0</v>
      </c>
      <c r="AB1055" t="b">
        <v>0</v>
      </c>
      <c r="AC1055" t="b">
        <v>0</v>
      </c>
      <c r="AD1055" t="b">
        <v>0</v>
      </c>
      <c r="AE1055" t="b">
        <v>0</v>
      </c>
      <c r="AF1055" t="b">
        <v>0</v>
      </c>
      <c r="AG1055" t="b">
        <v>0</v>
      </c>
      <c r="AH1055">
        <v>0</v>
      </c>
      <c r="AI1055" t="b">
        <v>0</v>
      </c>
      <c r="AJ1055" t="b">
        <v>1</v>
      </c>
      <c r="AK1055">
        <v>158</v>
      </c>
      <c r="AL1055">
        <v>0</v>
      </c>
      <c r="AM1055" t="s">
        <v>1096</v>
      </c>
    </row>
    <row r="1056" spans="1:39" x14ac:dyDescent="0.25">
      <c r="A1056" t="s">
        <v>979</v>
      </c>
      <c r="B1056" t="s">
        <v>980</v>
      </c>
      <c r="C1056">
        <v>1484</v>
      </c>
      <c r="D1056">
        <v>0</v>
      </c>
      <c r="E1056" t="s">
        <v>183</v>
      </c>
      <c r="F1056" t="s">
        <v>101</v>
      </c>
      <c r="G1056" t="b">
        <v>1</v>
      </c>
      <c r="H1056" t="b">
        <v>0</v>
      </c>
      <c r="I1056" t="b">
        <v>0</v>
      </c>
      <c r="J1056" t="b">
        <v>0</v>
      </c>
      <c r="K1056" t="b">
        <v>0</v>
      </c>
      <c r="L1056" t="b">
        <v>0</v>
      </c>
      <c r="M1056" t="b">
        <v>0</v>
      </c>
      <c r="N1056" t="b">
        <v>0</v>
      </c>
      <c r="O1056" t="b">
        <v>1</v>
      </c>
      <c r="P1056">
        <v>0</v>
      </c>
      <c r="Q1056" t="b">
        <v>0</v>
      </c>
      <c r="R1056" t="b">
        <v>0</v>
      </c>
      <c r="S1056" t="b">
        <v>0</v>
      </c>
      <c r="T1056" t="b">
        <v>0</v>
      </c>
      <c r="U1056" t="b">
        <v>0</v>
      </c>
      <c r="V1056" t="b">
        <v>0</v>
      </c>
      <c r="W1056" t="b">
        <v>0</v>
      </c>
      <c r="X1056" t="b">
        <v>0</v>
      </c>
      <c r="Y1056" t="b">
        <v>0</v>
      </c>
      <c r="Z1056" t="b">
        <v>0</v>
      </c>
      <c r="AA1056" t="b">
        <v>0</v>
      </c>
      <c r="AB1056" t="b">
        <v>0</v>
      </c>
      <c r="AC1056" t="b">
        <v>0</v>
      </c>
      <c r="AD1056" t="b">
        <v>0</v>
      </c>
      <c r="AE1056" t="b">
        <v>0</v>
      </c>
      <c r="AF1056" t="b">
        <v>0</v>
      </c>
      <c r="AG1056" t="b">
        <v>0</v>
      </c>
      <c r="AH1056">
        <v>0</v>
      </c>
      <c r="AI1056" t="b">
        <v>0</v>
      </c>
      <c r="AJ1056" t="b">
        <v>0</v>
      </c>
      <c r="AK1056">
        <v>220</v>
      </c>
      <c r="AL1056">
        <v>0</v>
      </c>
      <c r="AM1056" t="s">
        <v>1097</v>
      </c>
    </row>
    <row r="1057" spans="1:39" x14ac:dyDescent="0.25">
      <c r="A1057" t="s">
        <v>979</v>
      </c>
      <c r="B1057" t="s">
        <v>980</v>
      </c>
      <c r="C1057">
        <v>715</v>
      </c>
      <c r="D1057">
        <v>0</v>
      </c>
      <c r="E1057" t="s">
        <v>488</v>
      </c>
      <c r="F1057" t="s">
        <v>381</v>
      </c>
      <c r="G1057" t="b">
        <v>0</v>
      </c>
      <c r="H1057" t="b">
        <v>0</v>
      </c>
      <c r="I1057" t="b">
        <v>0</v>
      </c>
      <c r="J1057" t="b">
        <v>0</v>
      </c>
      <c r="K1057" t="b">
        <v>0</v>
      </c>
      <c r="L1057" t="b">
        <v>0</v>
      </c>
      <c r="M1057" t="b">
        <v>1</v>
      </c>
      <c r="N1057" t="b">
        <v>0</v>
      </c>
      <c r="O1057" t="b">
        <v>1</v>
      </c>
      <c r="P1057">
        <v>0</v>
      </c>
      <c r="Q1057" t="b">
        <v>0</v>
      </c>
      <c r="R1057" t="b">
        <v>0</v>
      </c>
      <c r="S1057" t="b">
        <v>0</v>
      </c>
      <c r="T1057" t="b">
        <v>0</v>
      </c>
      <c r="U1057" t="b">
        <v>0</v>
      </c>
      <c r="V1057" t="b">
        <v>1</v>
      </c>
      <c r="W1057" t="b">
        <v>1</v>
      </c>
      <c r="X1057" t="b">
        <v>1</v>
      </c>
      <c r="Y1057" t="b">
        <v>0</v>
      </c>
      <c r="Z1057" t="b">
        <v>0</v>
      </c>
      <c r="AA1057" t="b">
        <v>0</v>
      </c>
      <c r="AB1057" t="b">
        <v>0</v>
      </c>
      <c r="AC1057" t="b">
        <v>0</v>
      </c>
      <c r="AD1057" t="b">
        <v>0</v>
      </c>
      <c r="AE1057" t="b">
        <v>0</v>
      </c>
      <c r="AF1057" t="b">
        <v>0</v>
      </c>
      <c r="AG1057" t="b">
        <v>0</v>
      </c>
      <c r="AH1057">
        <v>1</v>
      </c>
      <c r="AI1057" t="b">
        <v>0</v>
      </c>
      <c r="AJ1057" t="b">
        <v>1</v>
      </c>
      <c r="AK1057">
        <v>205</v>
      </c>
      <c r="AL1057">
        <v>0</v>
      </c>
      <c r="AM1057" t="s">
        <v>1098</v>
      </c>
    </row>
    <row r="1058" spans="1:39" x14ac:dyDescent="0.25">
      <c r="A1058" t="s">
        <v>979</v>
      </c>
      <c r="B1058" t="s">
        <v>980</v>
      </c>
      <c r="C1058">
        <v>51</v>
      </c>
      <c r="D1058">
        <v>0</v>
      </c>
      <c r="E1058" t="s">
        <v>455</v>
      </c>
      <c r="F1058" t="s">
        <v>102</v>
      </c>
      <c r="G1058" t="b">
        <v>1</v>
      </c>
      <c r="H1058" t="b">
        <v>0</v>
      </c>
      <c r="I1058" t="b">
        <v>0</v>
      </c>
      <c r="J1058" t="b">
        <v>0</v>
      </c>
      <c r="K1058" t="b">
        <v>0</v>
      </c>
      <c r="L1058" t="b">
        <v>0</v>
      </c>
      <c r="M1058" t="b">
        <v>0</v>
      </c>
      <c r="N1058" t="b">
        <v>0</v>
      </c>
      <c r="O1058" t="b">
        <v>0</v>
      </c>
      <c r="P1058">
        <v>7</v>
      </c>
      <c r="Q1058" t="b">
        <v>0</v>
      </c>
      <c r="R1058" t="b">
        <v>0</v>
      </c>
      <c r="S1058" t="b">
        <v>0</v>
      </c>
      <c r="T1058" t="b">
        <v>0</v>
      </c>
      <c r="U1058" t="b">
        <v>0</v>
      </c>
      <c r="V1058" t="b">
        <v>1</v>
      </c>
      <c r="W1058" t="b">
        <v>1</v>
      </c>
      <c r="X1058" t="b">
        <v>1</v>
      </c>
      <c r="Y1058" t="b">
        <v>0</v>
      </c>
      <c r="Z1058" t="b">
        <v>0</v>
      </c>
      <c r="AA1058" t="b">
        <v>0</v>
      </c>
      <c r="AB1058" t="b">
        <v>0</v>
      </c>
      <c r="AC1058" t="b">
        <v>0</v>
      </c>
      <c r="AD1058" t="b">
        <v>0</v>
      </c>
      <c r="AE1058" t="b">
        <v>0</v>
      </c>
      <c r="AF1058" t="b">
        <v>0</v>
      </c>
      <c r="AG1058" t="b">
        <v>0</v>
      </c>
      <c r="AH1058">
        <v>0</v>
      </c>
      <c r="AI1058" t="b">
        <v>0</v>
      </c>
      <c r="AJ1058" t="b">
        <v>0</v>
      </c>
      <c r="AK1058">
        <v>304</v>
      </c>
      <c r="AL1058">
        <v>0</v>
      </c>
      <c r="AM1058" t="s">
        <v>1099</v>
      </c>
    </row>
    <row r="1059" spans="1:39" x14ac:dyDescent="0.25">
      <c r="A1059" t="s">
        <v>979</v>
      </c>
      <c r="B1059" t="s">
        <v>980</v>
      </c>
      <c r="C1059">
        <v>1486</v>
      </c>
      <c r="D1059">
        <v>0</v>
      </c>
      <c r="E1059" t="s">
        <v>183</v>
      </c>
      <c r="F1059" t="s">
        <v>101</v>
      </c>
      <c r="G1059" t="b">
        <v>1</v>
      </c>
      <c r="H1059" t="b">
        <v>0</v>
      </c>
      <c r="I1059" t="b">
        <v>0</v>
      </c>
      <c r="J1059" t="b">
        <v>0</v>
      </c>
      <c r="K1059" t="b">
        <v>0</v>
      </c>
      <c r="L1059" t="b">
        <v>0</v>
      </c>
      <c r="M1059" t="b">
        <v>0</v>
      </c>
      <c r="N1059" t="b">
        <v>0</v>
      </c>
      <c r="O1059" t="b">
        <v>1</v>
      </c>
      <c r="P1059">
        <v>0</v>
      </c>
      <c r="Q1059" t="b">
        <v>0</v>
      </c>
      <c r="R1059" t="b">
        <v>0</v>
      </c>
      <c r="S1059" t="b">
        <v>0</v>
      </c>
      <c r="T1059" t="b">
        <v>0</v>
      </c>
      <c r="U1059" t="b">
        <v>0</v>
      </c>
      <c r="V1059" t="b">
        <v>0</v>
      </c>
      <c r="W1059" t="b">
        <v>0</v>
      </c>
      <c r="X1059" t="b">
        <v>0</v>
      </c>
      <c r="Y1059" t="b">
        <v>0</v>
      </c>
      <c r="Z1059" t="b">
        <v>0</v>
      </c>
      <c r="AA1059" t="b">
        <v>0</v>
      </c>
      <c r="AB1059" t="b">
        <v>0</v>
      </c>
      <c r="AC1059" t="b">
        <v>0</v>
      </c>
      <c r="AD1059" t="b">
        <v>0</v>
      </c>
      <c r="AE1059" t="b">
        <v>0</v>
      </c>
      <c r="AF1059" t="b">
        <v>0</v>
      </c>
      <c r="AG1059" t="b">
        <v>0</v>
      </c>
      <c r="AH1059">
        <v>0</v>
      </c>
      <c r="AI1059" t="b">
        <v>0</v>
      </c>
      <c r="AJ1059" t="b">
        <v>0</v>
      </c>
      <c r="AK1059">
        <v>215</v>
      </c>
      <c r="AL1059">
        <v>0</v>
      </c>
      <c r="AM1059" t="s">
        <v>1073</v>
      </c>
    </row>
    <row r="1060" spans="1:39" x14ac:dyDescent="0.25">
      <c r="A1060" t="s">
        <v>979</v>
      </c>
      <c r="B1060" t="s">
        <v>980</v>
      </c>
      <c r="C1060">
        <v>1379</v>
      </c>
      <c r="D1060">
        <v>0</v>
      </c>
      <c r="E1060" t="s">
        <v>419</v>
      </c>
      <c r="F1060" t="s">
        <v>102</v>
      </c>
      <c r="G1060" t="b">
        <v>1</v>
      </c>
      <c r="H1060" t="b">
        <v>0</v>
      </c>
      <c r="I1060" t="b">
        <v>0</v>
      </c>
      <c r="J1060" t="b">
        <v>0</v>
      </c>
      <c r="K1060" t="b">
        <v>0</v>
      </c>
      <c r="L1060" t="b">
        <v>0</v>
      </c>
      <c r="M1060" t="b">
        <v>0</v>
      </c>
      <c r="N1060" t="b">
        <v>0</v>
      </c>
      <c r="O1060" t="b">
        <v>1</v>
      </c>
      <c r="P1060">
        <v>0</v>
      </c>
      <c r="Q1060" t="b">
        <v>0</v>
      </c>
      <c r="R1060" t="b">
        <v>0</v>
      </c>
      <c r="S1060" t="b">
        <v>0</v>
      </c>
      <c r="T1060" t="b">
        <v>0</v>
      </c>
      <c r="U1060" t="b">
        <v>0</v>
      </c>
      <c r="V1060" t="b">
        <v>0</v>
      </c>
      <c r="W1060" t="b">
        <v>1</v>
      </c>
      <c r="X1060" t="b">
        <v>0</v>
      </c>
      <c r="Y1060" t="b">
        <v>0</v>
      </c>
      <c r="Z1060" t="b">
        <v>0</v>
      </c>
      <c r="AA1060" t="b">
        <v>0</v>
      </c>
      <c r="AB1060" t="b">
        <v>0</v>
      </c>
      <c r="AC1060" t="b">
        <v>0</v>
      </c>
      <c r="AD1060" t="b">
        <v>0</v>
      </c>
      <c r="AE1060" t="b">
        <v>0</v>
      </c>
      <c r="AF1060" t="b">
        <v>0</v>
      </c>
      <c r="AG1060" t="b">
        <v>0</v>
      </c>
      <c r="AH1060">
        <v>0</v>
      </c>
      <c r="AI1060" t="b">
        <v>0</v>
      </c>
      <c r="AJ1060" t="b">
        <v>0</v>
      </c>
      <c r="AK1060">
        <v>197</v>
      </c>
      <c r="AL1060">
        <v>0</v>
      </c>
      <c r="AM1060" t="s">
        <v>1100</v>
      </c>
    </row>
    <row r="1061" spans="1:39" x14ac:dyDescent="0.25">
      <c r="A1061" t="s">
        <v>979</v>
      </c>
      <c r="B1061" t="s">
        <v>980</v>
      </c>
      <c r="C1061">
        <v>1363</v>
      </c>
      <c r="D1061">
        <v>0</v>
      </c>
      <c r="E1061" t="s">
        <v>160</v>
      </c>
      <c r="F1061" t="s">
        <v>101</v>
      </c>
      <c r="G1061" t="b">
        <v>0</v>
      </c>
      <c r="H1061" t="b">
        <v>0</v>
      </c>
      <c r="I1061" t="b">
        <v>0</v>
      </c>
      <c r="J1061" t="b">
        <v>0</v>
      </c>
      <c r="K1061" t="b">
        <v>0</v>
      </c>
      <c r="L1061" t="b">
        <v>0</v>
      </c>
      <c r="M1061" t="b">
        <v>1</v>
      </c>
      <c r="N1061" t="b">
        <v>0</v>
      </c>
      <c r="O1061" t="b">
        <v>0</v>
      </c>
      <c r="P1061">
        <v>0</v>
      </c>
      <c r="Q1061" t="b">
        <v>0</v>
      </c>
      <c r="R1061" t="b">
        <v>0</v>
      </c>
      <c r="S1061" t="b">
        <v>0</v>
      </c>
      <c r="T1061" t="b">
        <v>0</v>
      </c>
      <c r="U1061" t="b">
        <v>0</v>
      </c>
      <c r="V1061" t="b">
        <v>0</v>
      </c>
      <c r="W1061" t="b">
        <v>0</v>
      </c>
      <c r="X1061" t="b">
        <v>0</v>
      </c>
      <c r="Y1061" t="b">
        <v>0</v>
      </c>
      <c r="Z1061" t="b">
        <v>0</v>
      </c>
      <c r="AA1061" t="b">
        <v>0</v>
      </c>
      <c r="AB1061" t="b">
        <v>0</v>
      </c>
      <c r="AC1061" t="b">
        <v>0</v>
      </c>
      <c r="AD1061" t="b">
        <v>0</v>
      </c>
      <c r="AE1061" t="b">
        <v>0</v>
      </c>
      <c r="AF1061" t="b">
        <v>0</v>
      </c>
      <c r="AG1061" t="b">
        <v>0</v>
      </c>
      <c r="AH1061">
        <v>0</v>
      </c>
      <c r="AI1061" t="b">
        <v>0</v>
      </c>
      <c r="AJ1061" t="b">
        <v>1</v>
      </c>
      <c r="AK1061">
        <v>140</v>
      </c>
      <c r="AL1061">
        <v>0</v>
      </c>
      <c r="AM1061" t="s">
        <v>1047</v>
      </c>
    </row>
    <row r="1062" spans="1:39" x14ac:dyDescent="0.25">
      <c r="A1062" t="s">
        <v>979</v>
      </c>
      <c r="B1062" t="s">
        <v>980</v>
      </c>
      <c r="C1062">
        <v>1477</v>
      </c>
      <c r="D1062">
        <v>0</v>
      </c>
      <c r="E1062" t="s">
        <v>183</v>
      </c>
      <c r="F1062" t="s">
        <v>101</v>
      </c>
      <c r="G1062" t="b">
        <v>1</v>
      </c>
      <c r="H1062" t="b">
        <v>0</v>
      </c>
      <c r="I1062" t="b">
        <v>0</v>
      </c>
      <c r="J1062" t="b">
        <v>0</v>
      </c>
      <c r="K1062" t="b">
        <v>0</v>
      </c>
      <c r="L1062" t="b">
        <v>0</v>
      </c>
      <c r="M1062" t="b">
        <v>0</v>
      </c>
      <c r="N1062" t="b">
        <v>0</v>
      </c>
      <c r="O1062" t="b">
        <v>1</v>
      </c>
      <c r="P1062">
        <v>0</v>
      </c>
      <c r="Q1062" t="b">
        <v>0</v>
      </c>
      <c r="R1062" t="b">
        <v>0</v>
      </c>
      <c r="S1062" t="b">
        <v>0</v>
      </c>
      <c r="T1062" t="b">
        <v>0</v>
      </c>
      <c r="U1062" t="b">
        <v>0</v>
      </c>
      <c r="V1062" t="b">
        <v>0</v>
      </c>
      <c r="W1062" t="b">
        <v>0</v>
      </c>
      <c r="X1062" t="b">
        <v>0</v>
      </c>
      <c r="Y1062" t="b">
        <v>0</v>
      </c>
      <c r="Z1062" t="b">
        <v>0</v>
      </c>
      <c r="AA1062" t="b">
        <v>0</v>
      </c>
      <c r="AB1062" t="b">
        <v>0</v>
      </c>
      <c r="AC1062" t="b">
        <v>0</v>
      </c>
      <c r="AD1062" t="b">
        <v>0</v>
      </c>
      <c r="AE1062" t="b">
        <v>0</v>
      </c>
      <c r="AF1062" t="b">
        <v>0</v>
      </c>
      <c r="AG1062" t="b">
        <v>0</v>
      </c>
      <c r="AH1062">
        <v>0</v>
      </c>
      <c r="AI1062" t="b">
        <v>0</v>
      </c>
      <c r="AJ1062" t="b">
        <v>0</v>
      </c>
      <c r="AK1062">
        <v>306</v>
      </c>
      <c r="AL1062">
        <v>0</v>
      </c>
      <c r="AM1062" t="s">
        <v>1101</v>
      </c>
    </row>
    <row r="1063" spans="1:39" x14ac:dyDescent="0.25">
      <c r="A1063" t="s">
        <v>979</v>
      </c>
      <c r="B1063" t="s">
        <v>980</v>
      </c>
      <c r="C1063">
        <v>1038</v>
      </c>
      <c r="D1063">
        <v>1</v>
      </c>
      <c r="E1063" t="s">
        <v>275</v>
      </c>
      <c r="F1063" t="s">
        <v>102</v>
      </c>
      <c r="G1063" t="b">
        <v>0</v>
      </c>
      <c r="H1063" t="b">
        <v>0</v>
      </c>
      <c r="I1063" t="b">
        <v>0</v>
      </c>
      <c r="J1063" t="b">
        <v>1</v>
      </c>
      <c r="K1063" t="b">
        <v>1</v>
      </c>
      <c r="L1063" t="b">
        <v>0</v>
      </c>
      <c r="M1063" t="b">
        <v>1</v>
      </c>
      <c r="N1063" t="b">
        <v>0</v>
      </c>
      <c r="O1063" t="b">
        <v>1</v>
      </c>
      <c r="P1063">
        <v>0</v>
      </c>
      <c r="Q1063" t="b">
        <v>0</v>
      </c>
      <c r="R1063" t="b">
        <v>0</v>
      </c>
      <c r="S1063" t="b">
        <v>0</v>
      </c>
      <c r="T1063" t="b">
        <v>0</v>
      </c>
      <c r="U1063" t="b">
        <v>0</v>
      </c>
      <c r="V1063" t="b">
        <v>1</v>
      </c>
      <c r="W1063" t="b">
        <v>1</v>
      </c>
      <c r="X1063" t="b">
        <v>1</v>
      </c>
      <c r="Y1063" t="b">
        <v>0</v>
      </c>
      <c r="Z1063" t="b">
        <v>0</v>
      </c>
      <c r="AA1063" t="b">
        <v>0</v>
      </c>
      <c r="AB1063" t="b">
        <v>0</v>
      </c>
      <c r="AC1063" t="b">
        <v>0</v>
      </c>
      <c r="AD1063" t="b">
        <v>0</v>
      </c>
      <c r="AE1063" t="b">
        <v>1</v>
      </c>
      <c r="AF1063" t="b">
        <v>0</v>
      </c>
      <c r="AG1063" t="b">
        <v>0</v>
      </c>
      <c r="AH1063">
        <v>2</v>
      </c>
      <c r="AI1063" t="b">
        <v>0</v>
      </c>
      <c r="AJ1063" t="b">
        <v>1</v>
      </c>
      <c r="AK1063">
        <v>759</v>
      </c>
      <c r="AL1063">
        <v>0</v>
      </c>
      <c r="AM1063" t="s">
        <v>1102</v>
      </c>
    </row>
    <row r="1064" spans="1:39" x14ac:dyDescent="0.25">
      <c r="A1064" t="s">
        <v>979</v>
      </c>
      <c r="B1064" t="s">
        <v>980</v>
      </c>
      <c r="C1064">
        <v>1481</v>
      </c>
      <c r="D1064">
        <v>0</v>
      </c>
      <c r="E1064" t="s">
        <v>183</v>
      </c>
      <c r="F1064" t="s">
        <v>101</v>
      </c>
      <c r="G1064" t="b">
        <v>1</v>
      </c>
      <c r="H1064" t="b">
        <v>0</v>
      </c>
      <c r="I1064" t="b">
        <v>0</v>
      </c>
      <c r="J1064" t="b">
        <v>0</v>
      </c>
      <c r="K1064" t="b">
        <v>0</v>
      </c>
      <c r="L1064" t="b">
        <v>0</v>
      </c>
      <c r="M1064" t="b">
        <v>0</v>
      </c>
      <c r="N1064" t="b">
        <v>0</v>
      </c>
      <c r="O1064" t="b">
        <v>1</v>
      </c>
      <c r="P1064">
        <v>0</v>
      </c>
      <c r="Q1064" t="b">
        <v>0</v>
      </c>
      <c r="R1064" t="b">
        <v>0</v>
      </c>
      <c r="S1064" t="b">
        <v>0</v>
      </c>
      <c r="T1064" t="b">
        <v>0</v>
      </c>
      <c r="U1064" t="b">
        <v>0</v>
      </c>
      <c r="V1064" t="b">
        <v>0</v>
      </c>
      <c r="W1064" t="b">
        <v>0</v>
      </c>
      <c r="X1064" t="b">
        <v>0</v>
      </c>
      <c r="Y1064" t="b">
        <v>0</v>
      </c>
      <c r="Z1064" t="b">
        <v>0</v>
      </c>
      <c r="AA1064" t="b">
        <v>0</v>
      </c>
      <c r="AB1064" t="b">
        <v>0</v>
      </c>
      <c r="AC1064" t="b">
        <v>0</v>
      </c>
      <c r="AD1064" t="b">
        <v>0</v>
      </c>
      <c r="AE1064" t="b">
        <v>0</v>
      </c>
      <c r="AF1064" t="b">
        <v>0</v>
      </c>
      <c r="AG1064" t="b">
        <v>0</v>
      </c>
      <c r="AH1064">
        <v>0</v>
      </c>
      <c r="AI1064" t="b">
        <v>0</v>
      </c>
      <c r="AJ1064" t="b">
        <v>0</v>
      </c>
      <c r="AK1064">
        <v>257</v>
      </c>
      <c r="AL1064">
        <v>0</v>
      </c>
      <c r="AM1064" t="s">
        <v>997</v>
      </c>
    </row>
    <row r="1065" spans="1:39" x14ac:dyDescent="0.25">
      <c r="A1065" t="s">
        <v>979</v>
      </c>
      <c r="B1065" t="s">
        <v>980</v>
      </c>
      <c r="C1065">
        <v>1188</v>
      </c>
      <c r="D1065">
        <v>0</v>
      </c>
      <c r="E1065" t="s">
        <v>183</v>
      </c>
      <c r="F1065" t="s">
        <v>101</v>
      </c>
      <c r="G1065" t="b">
        <v>1</v>
      </c>
      <c r="H1065" t="b">
        <v>0</v>
      </c>
      <c r="I1065" t="b">
        <v>0</v>
      </c>
      <c r="J1065" t="b">
        <v>0</v>
      </c>
      <c r="K1065" t="b">
        <v>0</v>
      </c>
      <c r="L1065" t="b">
        <v>0</v>
      </c>
      <c r="M1065" t="b">
        <v>0</v>
      </c>
      <c r="N1065" t="b">
        <v>0</v>
      </c>
      <c r="O1065" t="b">
        <v>1</v>
      </c>
      <c r="P1065">
        <v>0</v>
      </c>
      <c r="Q1065" t="b">
        <v>0</v>
      </c>
      <c r="R1065" t="b">
        <v>0</v>
      </c>
      <c r="S1065" t="b">
        <v>0</v>
      </c>
      <c r="T1065" t="b">
        <v>0</v>
      </c>
      <c r="U1065" t="b">
        <v>0</v>
      </c>
      <c r="V1065" t="b">
        <v>0</v>
      </c>
      <c r="W1065" t="b">
        <v>0</v>
      </c>
      <c r="X1065" t="b">
        <v>0</v>
      </c>
      <c r="Y1065" t="b">
        <v>0</v>
      </c>
      <c r="Z1065" t="b">
        <v>0</v>
      </c>
      <c r="AA1065" t="b">
        <v>0</v>
      </c>
      <c r="AB1065" t="b">
        <v>0</v>
      </c>
      <c r="AC1065" t="b">
        <v>0</v>
      </c>
      <c r="AD1065" t="b">
        <v>0</v>
      </c>
      <c r="AE1065" t="b">
        <v>0</v>
      </c>
      <c r="AF1065" t="b">
        <v>0</v>
      </c>
      <c r="AG1065" t="b">
        <v>0</v>
      </c>
      <c r="AH1065">
        <v>0</v>
      </c>
      <c r="AI1065" t="b">
        <v>0</v>
      </c>
      <c r="AJ1065" t="b">
        <v>0</v>
      </c>
      <c r="AK1065">
        <v>408</v>
      </c>
      <c r="AL1065">
        <v>0</v>
      </c>
      <c r="AM1065" t="s">
        <v>1103</v>
      </c>
    </row>
    <row r="1066" spans="1:39" x14ac:dyDescent="0.25">
      <c r="A1066" t="s">
        <v>979</v>
      </c>
      <c r="B1066" t="s">
        <v>980</v>
      </c>
      <c r="C1066">
        <v>544</v>
      </c>
      <c r="D1066">
        <v>0</v>
      </c>
      <c r="E1066" t="s">
        <v>455</v>
      </c>
      <c r="F1066" t="s">
        <v>102</v>
      </c>
      <c r="G1066" t="b">
        <v>1</v>
      </c>
      <c r="H1066" t="b">
        <v>0</v>
      </c>
      <c r="I1066" t="b">
        <v>0</v>
      </c>
      <c r="J1066" t="b">
        <v>0</v>
      </c>
      <c r="K1066" t="b">
        <v>0</v>
      </c>
      <c r="L1066" t="b">
        <v>0</v>
      </c>
      <c r="M1066" t="b">
        <v>0</v>
      </c>
      <c r="N1066" t="b">
        <v>0</v>
      </c>
      <c r="O1066" t="b">
        <v>0</v>
      </c>
      <c r="P1066">
        <v>7</v>
      </c>
      <c r="Q1066" t="b">
        <v>0</v>
      </c>
      <c r="R1066" t="b">
        <v>0</v>
      </c>
      <c r="S1066" t="b">
        <v>0</v>
      </c>
      <c r="T1066" t="b">
        <v>0</v>
      </c>
      <c r="U1066" t="b">
        <v>0</v>
      </c>
      <c r="V1066" t="b">
        <v>1</v>
      </c>
      <c r="W1066" t="b">
        <v>1</v>
      </c>
      <c r="X1066" t="b">
        <v>1</v>
      </c>
      <c r="Y1066" t="b">
        <v>0</v>
      </c>
      <c r="Z1066" t="b">
        <v>0</v>
      </c>
      <c r="AA1066" t="b">
        <v>0</v>
      </c>
      <c r="AB1066" t="b">
        <v>0</v>
      </c>
      <c r="AC1066" t="b">
        <v>0</v>
      </c>
      <c r="AD1066" t="b">
        <v>0</v>
      </c>
      <c r="AE1066" t="b">
        <v>0</v>
      </c>
      <c r="AF1066" t="b">
        <v>0</v>
      </c>
      <c r="AG1066" t="b">
        <v>0</v>
      </c>
      <c r="AH1066">
        <v>0</v>
      </c>
      <c r="AI1066" t="b">
        <v>0</v>
      </c>
      <c r="AJ1066" t="b">
        <v>0</v>
      </c>
      <c r="AK1066">
        <v>359</v>
      </c>
      <c r="AL1066">
        <v>0</v>
      </c>
      <c r="AM1066" t="s">
        <v>1104</v>
      </c>
    </row>
    <row r="1067" spans="1:39" x14ac:dyDescent="0.25">
      <c r="A1067" t="s">
        <v>979</v>
      </c>
      <c r="B1067" t="s">
        <v>980</v>
      </c>
      <c r="C1067">
        <v>536</v>
      </c>
      <c r="D1067">
        <v>0</v>
      </c>
      <c r="E1067" t="s">
        <v>455</v>
      </c>
      <c r="F1067" t="s">
        <v>102</v>
      </c>
      <c r="G1067" t="b">
        <v>1</v>
      </c>
      <c r="H1067" t="b">
        <v>0</v>
      </c>
      <c r="I1067" t="b">
        <v>0</v>
      </c>
      <c r="J1067" t="b">
        <v>0</v>
      </c>
      <c r="K1067" t="b">
        <v>0</v>
      </c>
      <c r="L1067" t="b">
        <v>0</v>
      </c>
      <c r="M1067" t="b">
        <v>0</v>
      </c>
      <c r="N1067" t="b">
        <v>0</v>
      </c>
      <c r="O1067" t="b">
        <v>0</v>
      </c>
      <c r="P1067">
        <v>8</v>
      </c>
      <c r="Q1067" t="b">
        <v>0</v>
      </c>
      <c r="R1067" t="b">
        <v>0</v>
      </c>
      <c r="S1067" t="b">
        <v>0</v>
      </c>
      <c r="T1067" t="b">
        <v>0</v>
      </c>
      <c r="U1067" t="b">
        <v>0</v>
      </c>
      <c r="V1067" t="b">
        <v>1</v>
      </c>
      <c r="W1067" t="b">
        <v>1</v>
      </c>
      <c r="X1067" t="b">
        <v>1</v>
      </c>
      <c r="Y1067" t="b">
        <v>0</v>
      </c>
      <c r="Z1067" t="b">
        <v>0</v>
      </c>
      <c r="AA1067" t="b">
        <v>0</v>
      </c>
      <c r="AB1067" t="b">
        <v>0</v>
      </c>
      <c r="AC1067" t="b">
        <v>0</v>
      </c>
      <c r="AD1067" t="b">
        <v>0</v>
      </c>
      <c r="AE1067" t="b">
        <v>0</v>
      </c>
      <c r="AF1067" t="b">
        <v>0</v>
      </c>
      <c r="AG1067" t="b">
        <v>0</v>
      </c>
      <c r="AH1067">
        <v>0</v>
      </c>
      <c r="AI1067" t="b">
        <v>0</v>
      </c>
      <c r="AJ1067" t="b">
        <v>0</v>
      </c>
      <c r="AK1067">
        <v>336</v>
      </c>
      <c r="AL1067">
        <v>0</v>
      </c>
      <c r="AM1067" t="s">
        <v>1026</v>
      </c>
    </row>
    <row r="1068" spans="1:39" x14ac:dyDescent="0.25">
      <c r="A1068" t="s">
        <v>979</v>
      </c>
      <c r="B1068" t="s">
        <v>980</v>
      </c>
      <c r="C1068">
        <v>538</v>
      </c>
      <c r="D1068">
        <v>1</v>
      </c>
      <c r="E1068" t="s">
        <v>422</v>
      </c>
      <c r="F1068" t="s">
        <v>102</v>
      </c>
      <c r="G1068" t="b">
        <v>1</v>
      </c>
      <c r="H1068" t="b">
        <v>0</v>
      </c>
      <c r="I1068" t="b">
        <v>0</v>
      </c>
      <c r="J1068" t="b">
        <v>0</v>
      </c>
      <c r="K1068" t="b">
        <v>0</v>
      </c>
      <c r="L1068" t="b">
        <v>1</v>
      </c>
      <c r="M1068" t="b">
        <v>0</v>
      </c>
      <c r="N1068" t="b">
        <v>0</v>
      </c>
      <c r="O1068" t="b">
        <v>0</v>
      </c>
      <c r="P1068">
        <v>0</v>
      </c>
      <c r="Q1068" t="b">
        <v>0</v>
      </c>
      <c r="R1068" t="b">
        <v>0</v>
      </c>
      <c r="S1068" t="b">
        <v>0</v>
      </c>
      <c r="T1068" t="b">
        <v>0</v>
      </c>
      <c r="U1068" t="b">
        <v>0</v>
      </c>
      <c r="V1068" t="b">
        <v>1</v>
      </c>
      <c r="W1068" t="b">
        <v>1</v>
      </c>
      <c r="X1068" t="b">
        <v>1</v>
      </c>
      <c r="Y1068" t="b">
        <v>0</v>
      </c>
      <c r="Z1068" t="b">
        <v>0</v>
      </c>
      <c r="AA1068" t="b">
        <v>0</v>
      </c>
      <c r="AB1068" t="b">
        <v>0</v>
      </c>
      <c r="AC1068" t="b">
        <v>0</v>
      </c>
      <c r="AD1068" t="b">
        <v>0</v>
      </c>
      <c r="AE1068" t="b">
        <v>0</v>
      </c>
      <c r="AF1068" t="b">
        <v>0</v>
      </c>
      <c r="AG1068" t="b">
        <v>0</v>
      </c>
      <c r="AH1068">
        <v>0</v>
      </c>
      <c r="AI1068" t="b">
        <v>0</v>
      </c>
      <c r="AJ1068" t="b">
        <v>0</v>
      </c>
      <c r="AK1068">
        <v>1656</v>
      </c>
      <c r="AL1068">
        <v>0</v>
      </c>
      <c r="AM1068" t="s">
        <v>1105</v>
      </c>
    </row>
    <row r="1069" spans="1:39" x14ac:dyDescent="0.25">
      <c r="A1069" t="s">
        <v>979</v>
      </c>
      <c r="B1069" t="s">
        <v>980</v>
      </c>
      <c r="C1069">
        <v>1378</v>
      </c>
      <c r="D1069">
        <v>0</v>
      </c>
      <c r="E1069" t="s">
        <v>762</v>
      </c>
      <c r="F1069" t="s">
        <v>102</v>
      </c>
      <c r="G1069" t="b">
        <v>1</v>
      </c>
      <c r="H1069" t="b">
        <v>0</v>
      </c>
      <c r="I1069" t="b">
        <v>0</v>
      </c>
      <c r="J1069" t="b">
        <v>0</v>
      </c>
      <c r="K1069" t="b">
        <v>0</v>
      </c>
      <c r="L1069" t="b">
        <v>0</v>
      </c>
      <c r="M1069" t="b">
        <v>0</v>
      </c>
      <c r="N1069" t="b">
        <v>0</v>
      </c>
      <c r="O1069" t="b">
        <v>1</v>
      </c>
      <c r="P1069">
        <v>4</v>
      </c>
      <c r="Q1069" t="b">
        <v>0</v>
      </c>
      <c r="R1069" t="b">
        <v>0</v>
      </c>
      <c r="S1069" t="b">
        <v>0</v>
      </c>
      <c r="T1069" t="b">
        <v>0</v>
      </c>
      <c r="U1069" t="b">
        <v>0</v>
      </c>
      <c r="V1069" t="b">
        <v>1</v>
      </c>
      <c r="W1069" t="b">
        <v>1</v>
      </c>
      <c r="X1069" t="b">
        <v>1</v>
      </c>
      <c r="Y1069" t="b">
        <v>0</v>
      </c>
      <c r="Z1069" t="b">
        <v>0</v>
      </c>
      <c r="AA1069" t="b">
        <v>0</v>
      </c>
      <c r="AB1069" t="b">
        <v>0</v>
      </c>
      <c r="AC1069" t="b">
        <v>0</v>
      </c>
      <c r="AD1069" t="b">
        <v>0</v>
      </c>
      <c r="AE1069" t="b">
        <v>0</v>
      </c>
      <c r="AF1069" t="b">
        <v>0</v>
      </c>
      <c r="AG1069" t="b">
        <v>0</v>
      </c>
      <c r="AH1069">
        <v>0</v>
      </c>
      <c r="AI1069" t="b">
        <v>0</v>
      </c>
      <c r="AJ1069" t="b">
        <v>0</v>
      </c>
      <c r="AK1069">
        <v>277</v>
      </c>
      <c r="AL1069">
        <v>0</v>
      </c>
      <c r="AM1069" t="s">
        <v>1070</v>
      </c>
    </row>
    <row r="1070" spans="1:39" x14ac:dyDescent="0.25">
      <c r="A1070" t="s">
        <v>979</v>
      </c>
      <c r="B1070" t="s">
        <v>980</v>
      </c>
      <c r="C1070">
        <v>1485</v>
      </c>
      <c r="D1070">
        <v>0</v>
      </c>
      <c r="E1070" t="s">
        <v>183</v>
      </c>
      <c r="F1070" t="s">
        <v>101</v>
      </c>
      <c r="G1070" t="b">
        <v>1</v>
      </c>
      <c r="H1070" t="b">
        <v>0</v>
      </c>
      <c r="I1070" t="b">
        <v>0</v>
      </c>
      <c r="J1070" t="b">
        <v>0</v>
      </c>
      <c r="K1070" t="b">
        <v>0</v>
      </c>
      <c r="L1070" t="b">
        <v>0</v>
      </c>
      <c r="M1070" t="b">
        <v>0</v>
      </c>
      <c r="N1070" t="b">
        <v>0</v>
      </c>
      <c r="O1070" t="b">
        <v>1</v>
      </c>
      <c r="P1070">
        <v>0</v>
      </c>
      <c r="Q1070" t="b">
        <v>0</v>
      </c>
      <c r="R1070" t="b">
        <v>0</v>
      </c>
      <c r="S1070" t="b">
        <v>0</v>
      </c>
      <c r="T1070" t="b">
        <v>0</v>
      </c>
      <c r="U1070" t="b">
        <v>0</v>
      </c>
      <c r="V1070" t="b">
        <v>0</v>
      </c>
      <c r="W1070" t="b">
        <v>0</v>
      </c>
      <c r="X1070" t="b">
        <v>0</v>
      </c>
      <c r="Y1070" t="b">
        <v>0</v>
      </c>
      <c r="Z1070" t="b">
        <v>0</v>
      </c>
      <c r="AA1070" t="b">
        <v>0</v>
      </c>
      <c r="AB1070" t="b">
        <v>0</v>
      </c>
      <c r="AC1070" t="b">
        <v>0</v>
      </c>
      <c r="AD1070" t="b">
        <v>0</v>
      </c>
      <c r="AE1070" t="b">
        <v>0</v>
      </c>
      <c r="AF1070" t="b">
        <v>0</v>
      </c>
      <c r="AG1070" t="b">
        <v>0</v>
      </c>
      <c r="AH1070">
        <v>0</v>
      </c>
      <c r="AI1070" t="b">
        <v>0</v>
      </c>
      <c r="AJ1070" t="b">
        <v>0</v>
      </c>
      <c r="AK1070">
        <v>226</v>
      </c>
      <c r="AL1070">
        <v>0</v>
      </c>
      <c r="AM1070" t="s">
        <v>1011</v>
      </c>
    </row>
    <row r="1071" spans="1:39" x14ac:dyDescent="0.25">
      <c r="A1071" t="s">
        <v>979</v>
      </c>
      <c r="B1071" t="s">
        <v>980</v>
      </c>
      <c r="C1071">
        <v>1494</v>
      </c>
      <c r="D1071">
        <v>0</v>
      </c>
      <c r="E1071" t="s">
        <v>762</v>
      </c>
      <c r="F1071" t="s">
        <v>102</v>
      </c>
      <c r="G1071" t="b">
        <v>1</v>
      </c>
      <c r="H1071" t="b">
        <v>0</v>
      </c>
      <c r="I1071" t="b">
        <v>0</v>
      </c>
      <c r="J1071" t="b">
        <v>0</v>
      </c>
      <c r="K1071" t="b">
        <v>0</v>
      </c>
      <c r="L1071" t="b">
        <v>0</v>
      </c>
      <c r="M1071" t="b">
        <v>0</v>
      </c>
      <c r="N1071" t="b">
        <v>0</v>
      </c>
      <c r="O1071" t="b">
        <v>1</v>
      </c>
      <c r="P1071">
        <v>2</v>
      </c>
      <c r="Q1071" t="b">
        <v>0</v>
      </c>
      <c r="R1071" t="b">
        <v>0</v>
      </c>
      <c r="S1071" t="b">
        <v>0</v>
      </c>
      <c r="T1071" t="b">
        <v>0</v>
      </c>
      <c r="U1071" t="b">
        <v>0</v>
      </c>
      <c r="V1071" t="b">
        <v>0</v>
      </c>
      <c r="W1071" t="b">
        <v>1</v>
      </c>
      <c r="X1071" t="b">
        <v>0</v>
      </c>
      <c r="Y1071" t="b">
        <v>0</v>
      </c>
      <c r="Z1071" t="b">
        <v>0</v>
      </c>
      <c r="AA1071" t="b">
        <v>0</v>
      </c>
      <c r="AB1071" t="b">
        <v>0</v>
      </c>
      <c r="AC1071" t="b">
        <v>0</v>
      </c>
      <c r="AD1071" t="b">
        <v>0</v>
      </c>
      <c r="AE1071" t="b">
        <v>0</v>
      </c>
      <c r="AF1071" t="b">
        <v>0</v>
      </c>
      <c r="AG1071" t="b">
        <v>0</v>
      </c>
      <c r="AH1071">
        <v>0</v>
      </c>
      <c r="AI1071" t="b">
        <v>0</v>
      </c>
      <c r="AJ1071" t="b">
        <v>0</v>
      </c>
      <c r="AK1071">
        <v>502</v>
      </c>
      <c r="AL1071">
        <v>0</v>
      </c>
      <c r="AM1071" t="s">
        <v>1106</v>
      </c>
    </row>
    <row r="1072" spans="1:39" x14ac:dyDescent="0.25">
      <c r="A1072" t="s">
        <v>979</v>
      </c>
      <c r="B1072" t="s">
        <v>980</v>
      </c>
      <c r="C1072">
        <v>1235</v>
      </c>
      <c r="D1072">
        <v>0</v>
      </c>
      <c r="E1072" t="s">
        <v>183</v>
      </c>
      <c r="F1072" t="s">
        <v>101</v>
      </c>
      <c r="G1072" t="b">
        <v>1</v>
      </c>
      <c r="H1072" t="b">
        <v>0</v>
      </c>
      <c r="I1072" t="b">
        <v>0</v>
      </c>
      <c r="J1072" t="b">
        <v>0</v>
      </c>
      <c r="K1072" t="b">
        <v>0</v>
      </c>
      <c r="L1072" t="b">
        <v>0</v>
      </c>
      <c r="M1072" t="b">
        <v>0</v>
      </c>
      <c r="N1072" t="b">
        <v>0</v>
      </c>
      <c r="O1072" t="b">
        <v>1</v>
      </c>
      <c r="P1072">
        <v>0</v>
      </c>
      <c r="Q1072" t="b">
        <v>0</v>
      </c>
      <c r="R1072" t="b">
        <v>0</v>
      </c>
      <c r="S1072" t="b">
        <v>0</v>
      </c>
      <c r="T1072" t="b">
        <v>0</v>
      </c>
      <c r="U1072" t="b">
        <v>0</v>
      </c>
      <c r="V1072" t="b">
        <v>0</v>
      </c>
      <c r="W1072" t="b">
        <v>0</v>
      </c>
      <c r="X1072" t="b">
        <v>0</v>
      </c>
      <c r="Y1072" t="b">
        <v>0</v>
      </c>
      <c r="Z1072" t="b">
        <v>0</v>
      </c>
      <c r="AA1072" t="b">
        <v>0</v>
      </c>
      <c r="AB1072" t="b">
        <v>0</v>
      </c>
      <c r="AC1072" t="b">
        <v>0</v>
      </c>
      <c r="AD1072" t="b">
        <v>0</v>
      </c>
      <c r="AE1072" t="b">
        <v>0</v>
      </c>
      <c r="AF1072" t="b">
        <v>0</v>
      </c>
      <c r="AG1072" t="b">
        <v>0</v>
      </c>
      <c r="AH1072">
        <v>0</v>
      </c>
      <c r="AI1072" t="b">
        <v>0</v>
      </c>
      <c r="AJ1072" t="b">
        <v>0</v>
      </c>
      <c r="AK1072">
        <v>618</v>
      </c>
      <c r="AL1072">
        <v>0</v>
      </c>
      <c r="AM1072" t="s">
        <v>1107</v>
      </c>
    </row>
    <row r="1073" spans="1:39" x14ac:dyDescent="0.25">
      <c r="A1073" t="s">
        <v>979</v>
      </c>
      <c r="B1073" t="s">
        <v>980</v>
      </c>
      <c r="C1073">
        <v>1060</v>
      </c>
      <c r="D1073">
        <v>0</v>
      </c>
      <c r="E1073" t="s">
        <v>160</v>
      </c>
      <c r="F1073" t="s">
        <v>101</v>
      </c>
      <c r="G1073" t="b">
        <v>0</v>
      </c>
      <c r="H1073" t="b">
        <v>0</v>
      </c>
      <c r="I1073" t="b">
        <v>0</v>
      </c>
      <c r="J1073" t="b">
        <v>0</v>
      </c>
      <c r="K1073" t="b">
        <v>0</v>
      </c>
      <c r="L1073" t="b">
        <v>0</v>
      </c>
      <c r="M1073" t="b">
        <v>1</v>
      </c>
      <c r="N1073" t="b">
        <v>0</v>
      </c>
      <c r="O1073" t="b">
        <v>0</v>
      </c>
      <c r="P1073">
        <v>0</v>
      </c>
      <c r="Q1073" t="b">
        <v>0</v>
      </c>
      <c r="R1073" t="b">
        <v>0</v>
      </c>
      <c r="S1073" t="b">
        <v>0</v>
      </c>
      <c r="T1073" t="b">
        <v>0</v>
      </c>
      <c r="U1073" t="b">
        <v>0</v>
      </c>
      <c r="V1073" t="b">
        <v>0</v>
      </c>
      <c r="W1073" t="b">
        <v>0</v>
      </c>
      <c r="X1073" t="b">
        <v>0</v>
      </c>
      <c r="Y1073" t="b">
        <v>0</v>
      </c>
      <c r="Z1073" t="b">
        <v>0</v>
      </c>
      <c r="AA1073" t="b">
        <v>0</v>
      </c>
      <c r="AB1073" t="b">
        <v>0</v>
      </c>
      <c r="AC1073" t="b">
        <v>0</v>
      </c>
      <c r="AD1073" t="b">
        <v>0</v>
      </c>
      <c r="AE1073" t="b">
        <v>0</v>
      </c>
      <c r="AF1073" t="b">
        <v>0</v>
      </c>
      <c r="AG1073" t="b">
        <v>0</v>
      </c>
      <c r="AH1073">
        <v>0</v>
      </c>
      <c r="AI1073" t="b">
        <v>0</v>
      </c>
      <c r="AJ1073" t="b">
        <v>1</v>
      </c>
      <c r="AK1073">
        <v>138</v>
      </c>
      <c r="AL1073">
        <v>0</v>
      </c>
      <c r="AM1073" t="s">
        <v>1108</v>
      </c>
    </row>
    <row r="1074" spans="1:39" x14ac:dyDescent="0.25">
      <c r="A1074" t="s">
        <v>979</v>
      </c>
      <c r="B1074" t="s">
        <v>980</v>
      </c>
      <c r="C1074">
        <v>1055</v>
      </c>
      <c r="D1074">
        <v>0</v>
      </c>
      <c r="E1074" t="s">
        <v>762</v>
      </c>
      <c r="F1074" t="s">
        <v>102</v>
      </c>
      <c r="G1074" t="b">
        <v>1</v>
      </c>
      <c r="H1074" t="b">
        <v>0</v>
      </c>
      <c r="I1074" t="b">
        <v>0</v>
      </c>
      <c r="J1074" t="b">
        <v>0</v>
      </c>
      <c r="K1074" t="b">
        <v>0</v>
      </c>
      <c r="L1074" t="b">
        <v>0</v>
      </c>
      <c r="M1074" t="b">
        <v>0</v>
      </c>
      <c r="N1074" t="b">
        <v>0</v>
      </c>
      <c r="O1074" t="b">
        <v>1</v>
      </c>
      <c r="P1074">
        <v>3</v>
      </c>
      <c r="Q1074" t="b">
        <v>0</v>
      </c>
      <c r="R1074" t="b">
        <v>0</v>
      </c>
      <c r="S1074" t="b">
        <v>0</v>
      </c>
      <c r="T1074" t="b">
        <v>0</v>
      </c>
      <c r="U1074" t="b">
        <v>0</v>
      </c>
      <c r="V1074" t="b">
        <v>1</v>
      </c>
      <c r="W1074" t="b">
        <v>1</v>
      </c>
      <c r="X1074" t="b">
        <v>1</v>
      </c>
      <c r="Y1074" t="b">
        <v>0</v>
      </c>
      <c r="Z1074" t="b">
        <v>0</v>
      </c>
      <c r="AA1074" t="b">
        <v>0</v>
      </c>
      <c r="AB1074" t="b">
        <v>0</v>
      </c>
      <c r="AC1074" t="b">
        <v>0</v>
      </c>
      <c r="AD1074" t="b">
        <v>0</v>
      </c>
      <c r="AE1074" t="b">
        <v>0</v>
      </c>
      <c r="AF1074" t="b">
        <v>0</v>
      </c>
      <c r="AG1074" t="b">
        <v>0</v>
      </c>
      <c r="AH1074">
        <v>0</v>
      </c>
      <c r="AI1074" t="b">
        <v>0</v>
      </c>
      <c r="AJ1074" t="b">
        <v>0</v>
      </c>
      <c r="AK1074">
        <v>331</v>
      </c>
      <c r="AL1074">
        <v>0</v>
      </c>
      <c r="AM1074" t="s">
        <v>1109</v>
      </c>
    </row>
    <row r="1075" spans="1:39" x14ac:dyDescent="0.25">
      <c r="A1075" t="s">
        <v>979</v>
      </c>
      <c r="B1075" t="s">
        <v>980</v>
      </c>
      <c r="C1075">
        <v>1190</v>
      </c>
      <c r="D1075">
        <v>0</v>
      </c>
      <c r="E1075" t="s">
        <v>183</v>
      </c>
      <c r="F1075" t="s">
        <v>101</v>
      </c>
      <c r="G1075" t="b">
        <v>1</v>
      </c>
      <c r="H1075" t="b">
        <v>0</v>
      </c>
      <c r="I1075" t="b">
        <v>0</v>
      </c>
      <c r="J1075" t="b">
        <v>0</v>
      </c>
      <c r="K1075" t="b">
        <v>0</v>
      </c>
      <c r="L1075" t="b">
        <v>0</v>
      </c>
      <c r="M1075" t="b">
        <v>0</v>
      </c>
      <c r="N1075" t="b">
        <v>0</v>
      </c>
      <c r="O1075" t="b">
        <v>1</v>
      </c>
      <c r="P1075">
        <v>0</v>
      </c>
      <c r="Q1075" t="b">
        <v>0</v>
      </c>
      <c r="R1075" t="b">
        <v>0</v>
      </c>
      <c r="S1075" t="b">
        <v>0</v>
      </c>
      <c r="T1075" t="b">
        <v>0</v>
      </c>
      <c r="U1075" t="b">
        <v>0</v>
      </c>
      <c r="V1075" t="b">
        <v>0</v>
      </c>
      <c r="W1075" t="b">
        <v>0</v>
      </c>
      <c r="X1075" t="b">
        <v>0</v>
      </c>
      <c r="Y1075" t="b">
        <v>0</v>
      </c>
      <c r="Z1075" t="b">
        <v>0</v>
      </c>
      <c r="AA1075" t="b">
        <v>0</v>
      </c>
      <c r="AB1075" t="b">
        <v>0</v>
      </c>
      <c r="AC1075" t="b">
        <v>0</v>
      </c>
      <c r="AD1075" t="b">
        <v>0</v>
      </c>
      <c r="AE1075" t="b">
        <v>0</v>
      </c>
      <c r="AF1075" t="b">
        <v>0</v>
      </c>
      <c r="AG1075" t="b">
        <v>0</v>
      </c>
      <c r="AH1075">
        <v>0</v>
      </c>
      <c r="AI1075" t="b">
        <v>0</v>
      </c>
      <c r="AJ1075" t="b">
        <v>0</v>
      </c>
      <c r="AK1075">
        <v>220</v>
      </c>
      <c r="AL1075">
        <v>0</v>
      </c>
      <c r="AM1075" t="s">
        <v>1097</v>
      </c>
    </row>
    <row r="1076" spans="1:39" x14ac:dyDescent="0.25">
      <c r="A1076" t="s">
        <v>979</v>
      </c>
      <c r="B1076" t="s">
        <v>980</v>
      </c>
      <c r="C1076">
        <v>708</v>
      </c>
      <c r="D1076">
        <v>0</v>
      </c>
      <c r="E1076" t="s">
        <v>190</v>
      </c>
      <c r="F1076" t="s">
        <v>101</v>
      </c>
      <c r="G1076" t="b">
        <v>1</v>
      </c>
      <c r="H1076" t="b">
        <v>0</v>
      </c>
      <c r="I1076" t="b">
        <v>0</v>
      </c>
      <c r="J1076" t="b">
        <v>0</v>
      </c>
      <c r="K1076" t="b">
        <v>0</v>
      </c>
      <c r="L1076" t="b">
        <v>0</v>
      </c>
      <c r="M1076" t="b">
        <v>0</v>
      </c>
      <c r="N1076" t="b">
        <v>0</v>
      </c>
      <c r="O1076" t="b">
        <v>1</v>
      </c>
      <c r="P1076">
        <v>2</v>
      </c>
      <c r="Q1076" t="b">
        <v>0</v>
      </c>
      <c r="R1076" t="b">
        <v>0</v>
      </c>
      <c r="S1076" t="b">
        <v>0</v>
      </c>
      <c r="T1076" t="b">
        <v>0</v>
      </c>
      <c r="U1076" t="b">
        <v>0</v>
      </c>
      <c r="V1076" t="b">
        <v>0</v>
      </c>
      <c r="W1076" t="b">
        <v>0</v>
      </c>
      <c r="X1076" t="b">
        <v>0</v>
      </c>
      <c r="Y1076" t="b">
        <v>0</v>
      </c>
      <c r="Z1076" t="b">
        <v>0</v>
      </c>
      <c r="AA1076" t="b">
        <v>0</v>
      </c>
      <c r="AB1076" t="b">
        <v>0</v>
      </c>
      <c r="AC1076" t="b">
        <v>0</v>
      </c>
      <c r="AD1076" t="b">
        <v>0</v>
      </c>
      <c r="AE1076" t="b">
        <v>0</v>
      </c>
      <c r="AF1076" t="b">
        <v>0</v>
      </c>
      <c r="AG1076" t="b">
        <v>0</v>
      </c>
      <c r="AH1076">
        <v>0</v>
      </c>
      <c r="AI1076" t="b">
        <v>0</v>
      </c>
      <c r="AJ1076" t="b">
        <v>0</v>
      </c>
      <c r="AK1076">
        <v>77</v>
      </c>
      <c r="AL1076">
        <v>0</v>
      </c>
      <c r="AM1076" t="s">
        <v>1110</v>
      </c>
    </row>
    <row r="1077" spans="1:39" x14ac:dyDescent="0.25">
      <c r="A1077" t="s">
        <v>979</v>
      </c>
      <c r="B1077" t="s">
        <v>980</v>
      </c>
      <c r="C1077">
        <v>1211</v>
      </c>
      <c r="D1077">
        <v>0</v>
      </c>
      <c r="E1077" t="s">
        <v>160</v>
      </c>
      <c r="F1077" t="s">
        <v>101</v>
      </c>
      <c r="G1077" t="b">
        <v>0</v>
      </c>
      <c r="H1077" t="b">
        <v>0</v>
      </c>
      <c r="I1077" t="b">
        <v>0</v>
      </c>
      <c r="J1077" t="b">
        <v>0</v>
      </c>
      <c r="K1077" t="b">
        <v>0</v>
      </c>
      <c r="L1077" t="b">
        <v>0</v>
      </c>
      <c r="M1077" t="b">
        <v>1</v>
      </c>
      <c r="N1077" t="b">
        <v>0</v>
      </c>
      <c r="O1077" t="b">
        <v>0</v>
      </c>
      <c r="P1077">
        <v>0</v>
      </c>
      <c r="Q1077" t="b">
        <v>0</v>
      </c>
      <c r="R1077" t="b">
        <v>0</v>
      </c>
      <c r="S1077" t="b">
        <v>0</v>
      </c>
      <c r="T1077" t="b">
        <v>0</v>
      </c>
      <c r="U1077" t="b">
        <v>0</v>
      </c>
      <c r="V1077" t="b">
        <v>0</v>
      </c>
      <c r="W1077" t="b">
        <v>0</v>
      </c>
      <c r="X1077" t="b">
        <v>0</v>
      </c>
      <c r="Y1077" t="b">
        <v>0</v>
      </c>
      <c r="Z1077" t="b">
        <v>0</v>
      </c>
      <c r="AA1077" t="b">
        <v>0</v>
      </c>
      <c r="AB1077" t="b">
        <v>0</v>
      </c>
      <c r="AC1077" t="b">
        <v>0</v>
      </c>
      <c r="AD1077" t="b">
        <v>0</v>
      </c>
      <c r="AE1077" t="b">
        <v>0</v>
      </c>
      <c r="AF1077" t="b">
        <v>0</v>
      </c>
      <c r="AG1077" t="b">
        <v>0</v>
      </c>
      <c r="AH1077">
        <v>0</v>
      </c>
      <c r="AI1077" t="b">
        <v>0</v>
      </c>
      <c r="AJ1077" t="b">
        <v>1</v>
      </c>
      <c r="AK1077">
        <v>140</v>
      </c>
      <c r="AL1077">
        <v>0</v>
      </c>
      <c r="AM1077" t="s">
        <v>1047</v>
      </c>
    </row>
    <row r="1078" spans="1:39" x14ac:dyDescent="0.25">
      <c r="A1078" t="s">
        <v>979</v>
      </c>
      <c r="B1078" t="s">
        <v>980</v>
      </c>
      <c r="C1078">
        <v>1021</v>
      </c>
      <c r="D1078">
        <v>0</v>
      </c>
      <c r="E1078" t="s">
        <v>160</v>
      </c>
      <c r="F1078" t="s">
        <v>101</v>
      </c>
      <c r="G1078" t="b">
        <v>0</v>
      </c>
      <c r="H1078" t="b">
        <v>0</v>
      </c>
      <c r="I1078" t="b">
        <v>0</v>
      </c>
      <c r="J1078" t="b">
        <v>0</v>
      </c>
      <c r="K1078" t="b">
        <v>0</v>
      </c>
      <c r="L1078" t="b">
        <v>0</v>
      </c>
      <c r="M1078" t="b">
        <v>1</v>
      </c>
      <c r="N1078" t="b">
        <v>0</v>
      </c>
      <c r="O1078" t="b">
        <v>0</v>
      </c>
      <c r="P1078">
        <v>0</v>
      </c>
      <c r="Q1078" t="b">
        <v>0</v>
      </c>
      <c r="R1078" t="b">
        <v>0</v>
      </c>
      <c r="S1078" t="b">
        <v>0</v>
      </c>
      <c r="T1078" t="b">
        <v>0</v>
      </c>
      <c r="U1078" t="b">
        <v>0</v>
      </c>
      <c r="V1078" t="b">
        <v>0</v>
      </c>
      <c r="W1078" t="b">
        <v>0</v>
      </c>
      <c r="X1078" t="b">
        <v>0</v>
      </c>
      <c r="Y1078" t="b">
        <v>0</v>
      </c>
      <c r="Z1078" t="b">
        <v>0</v>
      </c>
      <c r="AA1078" t="b">
        <v>0</v>
      </c>
      <c r="AB1078" t="b">
        <v>0</v>
      </c>
      <c r="AC1078" t="b">
        <v>0</v>
      </c>
      <c r="AD1078" t="b">
        <v>0</v>
      </c>
      <c r="AE1078" t="b">
        <v>0</v>
      </c>
      <c r="AF1078" t="b">
        <v>0</v>
      </c>
      <c r="AG1078" t="b">
        <v>0</v>
      </c>
      <c r="AH1078">
        <v>0</v>
      </c>
      <c r="AI1078" t="b">
        <v>0</v>
      </c>
      <c r="AJ1078" t="b">
        <v>1</v>
      </c>
      <c r="AK1078">
        <v>144</v>
      </c>
      <c r="AL1078">
        <v>0</v>
      </c>
      <c r="AM1078" t="s">
        <v>1016</v>
      </c>
    </row>
    <row r="1079" spans="1:39" x14ac:dyDescent="0.25">
      <c r="A1079" t="s">
        <v>979</v>
      </c>
      <c r="B1079" t="s">
        <v>980</v>
      </c>
      <c r="C1079">
        <v>1187</v>
      </c>
      <c r="D1079">
        <v>0</v>
      </c>
      <c r="E1079" t="s">
        <v>183</v>
      </c>
      <c r="F1079" t="s">
        <v>101</v>
      </c>
      <c r="G1079" t="b">
        <v>1</v>
      </c>
      <c r="H1079" t="b">
        <v>0</v>
      </c>
      <c r="I1079" t="b">
        <v>0</v>
      </c>
      <c r="J1079" t="b">
        <v>0</v>
      </c>
      <c r="K1079" t="b">
        <v>0</v>
      </c>
      <c r="L1079" t="b">
        <v>0</v>
      </c>
      <c r="M1079" t="b">
        <v>0</v>
      </c>
      <c r="N1079" t="b">
        <v>0</v>
      </c>
      <c r="O1079" t="b">
        <v>1</v>
      </c>
      <c r="P1079">
        <v>0</v>
      </c>
      <c r="Q1079" t="b">
        <v>0</v>
      </c>
      <c r="R1079" t="b">
        <v>0</v>
      </c>
      <c r="S1079" t="b">
        <v>0</v>
      </c>
      <c r="T1079" t="b">
        <v>0</v>
      </c>
      <c r="U1079" t="b">
        <v>0</v>
      </c>
      <c r="V1079" t="b">
        <v>0</v>
      </c>
      <c r="W1079" t="b">
        <v>0</v>
      </c>
      <c r="X1079" t="b">
        <v>0</v>
      </c>
      <c r="Y1079" t="b">
        <v>0</v>
      </c>
      <c r="Z1079" t="b">
        <v>0</v>
      </c>
      <c r="AA1079" t="b">
        <v>0</v>
      </c>
      <c r="AB1079" t="b">
        <v>0</v>
      </c>
      <c r="AC1079" t="b">
        <v>0</v>
      </c>
      <c r="AD1079" t="b">
        <v>0</v>
      </c>
      <c r="AE1079" t="b">
        <v>0</v>
      </c>
      <c r="AF1079" t="b">
        <v>0</v>
      </c>
      <c r="AG1079" t="b">
        <v>0</v>
      </c>
      <c r="AH1079">
        <v>0</v>
      </c>
      <c r="AI1079" t="b">
        <v>0</v>
      </c>
      <c r="AJ1079" t="b">
        <v>0</v>
      </c>
      <c r="AK1079">
        <v>687</v>
      </c>
      <c r="AL1079">
        <v>0</v>
      </c>
      <c r="AM1079" t="s">
        <v>1111</v>
      </c>
    </row>
    <row r="1080" spans="1:39" x14ac:dyDescent="0.25">
      <c r="A1080" t="s">
        <v>979</v>
      </c>
      <c r="B1080" t="s">
        <v>980</v>
      </c>
      <c r="C1080">
        <v>1181</v>
      </c>
      <c r="D1080">
        <v>0</v>
      </c>
      <c r="E1080" t="s">
        <v>183</v>
      </c>
      <c r="F1080" t="s">
        <v>101</v>
      </c>
      <c r="G1080" t="b">
        <v>1</v>
      </c>
      <c r="H1080" t="b">
        <v>0</v>
      </c>
      <c r="I1080" t="b">
        <v>0</v>
      </c>
      <c r="J1080" t="b">
        <v>0</v>
      </c>
      <c r="K1080" t="b">
        <v>0</v>
      </c>
      <c r="L1080" t="b">
        <v>0</v>
      </c>
      <c r="M1080" t="b">
        <v>0</v>
      </c>
      <c r="N1080" t="b">
        <v>0</v>
      </c>
      <c r="O1080" t="b">
        <v>1</v>
      </c>
      <c r="P1080">
        <v>0</v>
      </c>
      <c r="Q1080" t="b">
        <v>0</v>
      </c>
      <c r="R1080" t="b">
        <v>0</v>
      </c>
      <c r="S1080" t="b">
        <v>0</v>
      </c>
      <c r="T1080" t="b">
        <v>0</v>
      </c>
      <c r="U1080" t="b">
        <v>0</v>
      </c>
      <c r="V1080" t="b">
        <v>0</v>
      </c>
      <c r="W1080" t="b">
        <v>0</v>
      </c>
      <c r="X1080" t="b">
        <v>0</v>
      </c>
      <c r="Y1080" t="b">
        <v>0</v>
      </c>
      <c r="Z1080" t="b">
        <v>0</v>
      </c>
      <c r="AA1080" t="b">
        <v>0</v>
      </c>
      <c r="AB1080" t="b">
        <v>0</v>
      </c>
      <c r="AC1080" t="b">
        <v>0</v>
      </c>
      <c r="AD1080" t="b">
        <v>0</v>
      </c>
      <c r="AE1080" t="b">
        <v>0</v>
      </c>
      <c r="AF1080" t="b">
        <v>0</v>
      </c>
      <c r="AG1080" t="b">
        <v>0</v>
      </c>
      <c r="AH1080">
        <v>0</v>
      </c>
      <c r="AI1080" t="b">
        <v>0</v>
      </c>
      <c r="AJ1080" t="b">
        <v>0</v>
      </c>
      <c r="AK1080">
        <v>340</v>
      </c>
      <c r="AL1080">
        <v>0</v>
      </c>
      <c r="AM1080" t="s">
        <v>1112</v>
      </c>
    </row>
    <row r="1081" spans="1:39" x14ac:dyDescent="0.25">
      <c r="A1081" t="s">
        <v>979</v>
      </c>
      <c r="B1081" t="s">
        <v>980</v>
      </c>
      <c r="C1081">
        <v>988</v>
      </c>
      <c r="D1081">
        <v>0</v>
      </c>
      <c r="E1081" t="s">
        <v>160</v>
      </c>
      <c r="F1081" t="s">
        <v>101</v>
      </c>
      <c r="G1081" t="b">
        <v>0</v>
      </c>
      <c r="H1081" t="b">
        <v>0</v>
      </c>
      <c r="I1081" t="b">
        <v>0</v>
      </c>
      <c r="J1081" t="b">
        <v>0</v>
      </c>
      <c r="K1081" t="b">
        <v>0</v>
      </c>
      <c r="L1081" t="b">
        <v>0</v>
      </c>
      <c r="M1081" t="b">
        <v>1</v>
      </c>
      <c r="N1081" t="b">
        <v>0</v>
      </c>
      <c r="O1081" t="b">
        <v>0</v>
      </c>
      <c r="P1081">
        <v>0</v>
      </c>
      <c r="Q1081" t="b">
        <v>0</v>
      </c>
      <c r="R1081" t="b">
        <v>0</v>
      </c>
      <c r="S1081" t="b">
        <v>0</v>
      </c>
      <c r="T1081" t="b">
        <v>0</v>
      </c>
      <c r="U1081" t="b">
        <v>0</v>
      </c>
      <c r="V1081" t="b">
        <v>0</v>
      </c>
      <c r="W1081" t="b">
        <v>0</v>
      </c>
      <c r="X1081" t="b">
        <v>0</v>
      </c>
      <c r="Y1081" t="b">
        <v>0</v>
      </c>
      <c r="Z1081" t="b">
        <v>0</v>
      </c>
      <c r="AA1081" t="b">
        <v>0</v>
      </c>
      <c r="AB1081" t="b">
        <v>0</v>
      </c>
      <c r="AC1081" t="b">
        <v>0</v>
      </c>
      <c r="AD1081" t="b">
        <v>0</v>
      </c>
      <c r="AE1081" t="b">
        <v>0</v>
      </c>
      <c r="AF1081" t="b">
        <v>0</v>
      </c>
      <c r="AG1081" t="b">
        <v>0</v>
      </c>
      <c r="AH1081">
        <v>0</v>
      </c>
      <c r="AI1081" t="b">
        <v>0</v>
      </c>
      <c r="AJ1081" t="b">
        <v>1</v>
      </c>
      <c r="AK1081">
        <v>32</v>
      </c>
      <c r="AL1081">
        <v>0</v>
      </c>
      <c r="AM1081" t="s">
        <v>1113</v>
      </c>
    </row>
    <row r="1082" spans="1:39" x14ac:dyDescent="0.25">
      <c r="A1082" t="s">
        <v>979</v>
      </c>
      <c r="B1082" t="s">
        <v>980</v>
      </c>
      <c r="C1082">
        <v>717</v>
      </c>
      <c r="D1082">
        <v>0</v>
      </c>
      <c r="E1082" t="s">
        <v>190</v>
      </c>
      <c r="F1082" t="s">
        <v>101</v>
      </c>
      <c r="G1082" t="b">
        <v>0</v>
      </c>
      <c r="H1082" t="b">
        <v>0</v>
      </c>
      <c r="I1082" t="b">
        <v>0</v>
      </c>
      <c r="J1082" t="b">
        <v>0</v>
      </c>
      <c r="K1082" t="b">
        <v>0</v>
      </c>
      <c r="L1082" t="b">
        <v>0</v>
      </c>
      <c r="M1082" t="b">
        <v>0</v>
      </c>
      <c r="N1082" t="b">
        <v>0</v>
      </c>
      <c r="O1082" t="b">
        <v>1</v>
      </c>
      <c r="P1082">
        <v>2</v>
      </c>
      <c r="Q1082" t="b">
        <v>0</v>
      </c>
      <c r="R1082" t="b">
        <v>0</v>
      </c>
      <c r="S1082" t="b">
        <v>0</v>
      </c>
      <c r="T1082" t="b">
        <v>0</v>
      </c>
      <c r="U1082" t="b">
        <v>0</v>
      </c>
      <c r="V1082" t="b">
        <v>0</v>
      </c>
      <c r="W1082" t="b">
        <v>0</v>
      </c>
      <c r="X1082" t="b">
        <v>0</v>
      </c>
      <c r="Y1082" t="b">
        <v>0</v>
      </c>
      <c r="Z1082" t="b">
        <v>0</v>
      </c>
      <c r="AA1082" t="b">
        <v>0</v>
      </c>
      <c r="AB1082" t="b">
        <v>0</v>
      </c>
      <c r="AC1082" t="b">
        <v>0</v>
      </c>
      <c r="AD1082" t="b">
        <v>0</v>
      </c>
      <c r="AE1082" t="b">
        <v>0</v>
      </c>
      <c r="AF1082" t="b">
        <v>0</v>
      </c>
      <c r="AG1082" t="b">
        <v>0</v>
      </c>
      <c r="AH1082">
        <v>0</v>
      </c>
      <c r="AI1082" t="b">
        <v>0</v>
      </c>
      <c r="AJ1082" t="b">
        <v>1</v>
      </c>
      <c r="AK1082">
        <v>68</v>
      </c>
      <c r="AL1082">
        <v>0</v>
      </c>
      <c r="AM1082" t="s">
        <v>1114</v>
      </c>
    </row>
    <row r="1083" spans="1:39" x14ac:dyDescent="0.25">
      <c r="A1083" t="s">
        <v>979</v>
      </c>
      <c r="B1083" t="s">
        <v>980</v>
      </c>
      <c r="C1083">
        <v>728</v>
      </c>
      <c r="D1083">
        <v>0</v>
      </c>
      <c r="E1083" t="s">
        <v>762</v>
      </c>
      <c r="F1083" t="s">
        <v>102</v>
      </c>
      <c r="G1083" t="b">
        <v>1</v>
      </c>
      <c r="H1083" t="b">
        <v>0</v>
      </c>
      <c r="I1083" t="b">
        <v>0</v>
      </c>
      <c r="J1083" t="b">
        <v>0</v>
      </c>
      <c r="K1083" t="b">
        <v>0</v>
      </c>
      <c r="L1083" t="b">
        <v>0</v>
      </c>
      <c r="M1083" t="b">
        <v>0</v>
      </c>
      <c r="N1083" t="b">
        <v>0</v>
      </c>
      <c r="O1083" t="b">
        <v>1</v>
      </c>
      <c r="P1083">
        <v>6</v>
      </c>
      <c r="Q1083" t="b">
        <v>0</v>
      </c>
      <c r="R1083" t="b">
        <v>0</v>
      </c>
      <c r="S1083" t="b">
        <v>0</v>
      </c>
      <c r="T1083" t="b">
        <v>0</v>
      </c>
      <c r="U1083" t="b">
        <v>0</v>
      </c>
      <c r="V1083" t="b">
        <v>1</v>
      </c>
      <c r="W1083" t="b">
        <v>1</v>
      </c>
      <c r="X1083" t="b">
        <v>1</v>
      </c>
      <c r="Y1083" t="b">
        <v>0</v>
      </c>
      <c r="Z1083" t="b">
        <v>0</v>
      </c>
      <c r="AA1083" t="b">
        <v>0</v>
      </c>
      <c r="AB1083" t="b">
        <v>0</v>
      </c>
      <c r="AC1083" t="b">
        <v>0</v>
      </c>
      <c r="AD1083" t="b">
        <v>0</v>
      </c>
      <c r="AE1083" t="b">
        <v>0</v>
      </c>
      <c r="AF1083" t="b">
        <v>0</v>
      </c>
      <c r="AG1083" t="b">
        <v>0</v>
      </c>
      <c r="AH1083">
        <v>0</v>
      </c>
      <c r="AI1083" t="b">
        <v>0</v>
      </c>
      <c r="AJ1083" t="b">
        <v>0</v>
      </c>
      <c r="AK1083">
        <v>242</v>
      </c>
      <c r="AL1083">
        <v>0</v>
      </c>
      <c r="AM1083" t="s">
        <v>1115</v>
      </c>
    </row>
    <row r="1084" spans="1:39" x14ac:dyDescent="0.25">
      <c r="A1084" t="s">
        <v>979</v>
      </c>
      <c r="B1084" t="s">
        <v>980</v>
      </c>
      <c r="C1084">
        <v>1349</v>
      </c>
      <c r="D1084">
        <v>0</v>
      </c>
      <c r="E1084" t="s">
        <v>160</v>
      </c>
      <c r="F1084" t="s">
        <v>101</v>
      </c>
      <c r="G1084" t="b">
        <v>0</v>
      </c>
      <c r="H1084" t="b">
        <v>0</v>
      </c>
      <c r="I1084" t="b">
        <v>0</v>
      </c>
      <c r="J1084" t="b">
        <v>0</v>
      </c>
      <c r="K1084" t="b">
        <v>0</v>
      </c>
      <c r="L1084" t="b">
        <v>0</v>
      </c>
      <c r="M1084" t="b">
        <v>1</v>
      </c>
      <c r="N1084" t="b">
        <v>0</v>
      </c>
      <c r="O1084" t="b">
        <v>0</v>
      </c>
      <c r="P1084">
        <v>0</v>
      </c>
      <c r="Q1084" t="b">
        <v>0</v>
      </c>
      <c r="R1084" t="b">
        <v>0</v>
      </c>
      <c r="S1084" t="b">
        <v>0</v>
      </c>
      <c r="T1084" t="b">
        <v>0</v>
      </c>
      <c r="U1084" t="b">
        <v>0</v>
      </c>
      <c r="V1084" t="b">
        <v>0</v>
      </c>
      <c r="W1084" t="b">
        <v>0</v>
      </c>
      <c r="X1084" t="b">
        <v>0</v>
      </c>
      <c r="Y1084" t="b">
        <v>0</v>
      </c>
      <c r="Z1084" t="b">
        <v>0</v>
      </c>
      <c r="AA1084" t="b">
        <v>0</v>
      </c>
      <c r="AB1084" t="b">
        <v>0</v>
      </c>
      <c r="AC1084" t="b">
        <v>0</v>
      </c>
      <c r="AD1084" t="b">
        <v>0</v>
      </c>
      <c r="AE1084" t="b">
        <v>0</v>
      </c>
      <c r="AF1084" t="b">
        <v>0</v>
      </c>
      <c r="AG1084" t="b">
        <v>0</v>
      </c>
      <c r="AH1084">
        <v>0</v>
      </c>
      <c r="AI1084" t="b">
        <v>0</v>
      </c>
      <c r="AJ1084" t="b">
        <v>1</v>
      </c>
      <c r="AK1084">
        <v>33</v>
      </c>
      <c r="AL1084">
        <v>0</v>
      </c>
      <c r="AM1084" t="s">
        <v>1067</v>
      </c>
    </row>
    <row r="1085" spans="1:39" x14ac:dyDescent="0.25">
      <c r="A1085" t="s">
        <v>979</v>
      </c>
      <c r="B1085" t="s">
        <v>980</v>
      </c>
      <c r="C1085">
        <v>571</v>
      </c>
      <c r="D1085">
        <v>0</v>
      </c>
      <c r="E1085" t="s">
        <v>1059</v>
      </c>
      <c r="F1085" t="s">
        <v>101</v>
      </c>
      <c r="G1085" t="b">
        <v>1</v>
      </c>
      <c r="H1085" t="b">
        <v>0</v>
      </c>
      <c r="I1085" t="b">
        <v>0</v>
      </c>
      <c r="J1085" t="b">
        <v>0</v>
      </c>
      <c r="K1085" t="b">
        <v>0</v>
      </c>
      <c r="L1085" t="b">
        <v>0</v>
      </c>
      <c r="M1085" t="b">
        <v>0</v>
      </c>
      <c r="N1085" t="b">
        <v>0</v>
      </c>
      <c r="O1085" t="b">
        <v>0</v>
      </c>
      <c r="P1085">
        <v>4</v>
      </c>
      <c r="Q1085" t="b">
        <v>0</v>
      </c>
      <c r="R1085" t="b">
        <v>1</v>
      </c>
      <c r="S1085" t="b">
        <v>0</v>
      </c>
      <c r="T1085" t="b">
        <v>0</v>
      </c>
      <c r="U1085" t="b">
        <v>0</v>
      </c>
      <c r="V1085" t="b">
        <v>0</v>
      </c>
      <c r="W1085" t="b">
        <v>0</v>
      </c>
      <c r="X1085" t="b">
        <v>0</v>
      </c>
      <c r="Y1085" t="b">
        <v>0</v>
      </c>
      <c r="Z1085" t="b">
        <v>0</v>
      </c>
      <c r="AA1085" t="b">
        <v>0</v>
      </c>
      <c r="AB1085" t="b">
        <v>0</v>
      </c>
      <c r="AC1085" t="b">
        <v>0</v>
      </c>
      <c r="AD1085" t="b">
        <v>0</v>
      </c>
      <c r="AE1085" t="b">
        <v>0</v>
      </c>
      <c r="AF1085" t="b">
        <v>0</v>
      </c>
      <c r="AG1085" t="b">
        <v>0</v>
      </c>
      <c r="AH1085">
        <v>0</v>
      </c>
      <c r="AI1085" t="b">
        <v>0</v>
      </c>
      <c r="AJ1085" t="b">
        <v>0</v>
      </c>
      <c r="AK1085">
        <v>370</v>
      </c>
      <c r="AL1085">
        <v>0</v>
      </c>
      <c r="AM1085" t="s">
        <v>1116</v>
      </c>
    </row>
    <row r="1086" spans="1:39" x14ac:dyDescent="0.25">
      <c r="A1086" t="s">
        <v>979</v>
      </c>
      <c r="B1086" t="s">
        <v>980</v>
      </c>
      <c r="C1086">
        <v>1496</v>
      </c>
      <c r="D1086">
        <v>0</v>
      </c>
      <c r="E1086" t="s">
        <v>160</v>
      </c>
      <c r="F1086" t="s">
        <v>101</v>
      </c>
      <c r="G1086" t="b">
        <v>0</v>
      </c>
      <c r="H1086" t="b">
        <v>0</v>
      </c>
      <c r="I1086" t="b">
        <v>0</v>
      </c>
      <c r="J1086" t="b">
        <v>0</v>
      </c>
      <c r="K1086" t="b">
        <v>0</v>
      </c>
      <c r="L1086" t="b">
        <v>0</v>
      </c>
      <c r="M1086" t="b">
        <v>1</v>
      </c>
      <c r="N1086" t="b">
        <v>0</v>
      </c>
      <c r="O1086" t="b">
        <v>0</v>
      </c>
      <c r="P1086">
        <v>0</v>
      </c>
      <c r="Q1086" t="b">
        <v>0</v>
      </c>
      <c r="R1086" t="b">
        <v>0</v>
      </c>
      <c r="S1086" t="b">
        <v>0</v>
      </c>
      <c r="T1086" t="b">
        <v>0</v>
      </c>
      <c r="U1086" t="b">
        <v>0</v>
      </c>
      <c r="V1086" t="b">
        <v>0</v>
      </c>
      <c r="W1086" t="b">
        <v>0</v>
      </c>
      <c r="X1086" t="b">
        <v>0</v>
      </c>
      <c r="Y1086" t="b">
        <v>0</v>
      </c>
      <c r="Z1086" t="b">
        <v>0</v>
      </c>
      <c r="AA1086" t="b">
        <v>0</v>
      </c>
      <c r="AB1086" t="b">
        <v>0</v>
      </c>
      <c r="AC1086" t="b">
        <v>0</v>
      </c>
      <c r="AD1086" t="b">
        <v>0</v>
      </c>
      <c r="AE1086" t="b">
        <v>0</v>
      </c>
      <c r="AF1086" t="b">
        <v>0</v>
      </c>
      <c r="AG1086" t="b">
        <v>0</v>
      </c>
      <c r="AH1086">
        <v>0</v>
      </c>
      <c r="AI1086" t="b">
        <v>0</v>
      </c>
      <c r="AJ1086" t="b">
        <v>1</v>
      </c>
      <c r="AK1086">
        <v>174</v>
      </c>
      <c r="AL1086">
        <v>0</v>
      </c>
      <c r="AM1086" t="s">
        <v>1117</v>
      </c>
    </row>
    <row r="1087" spans="1:39" x14ac:dyDescent="0.25">
      <c r="A1087" t="s">
        <v>979</v>
      </c>
      <c r="B1087" t="s">
        <v>980</v>
      </c>
      <c r="C1087">
        <v>1488</v>
      </c>
      <c r="D1087">
        <v>0</v>
      </c>
      <c r="E1087" t="s">
        <v>183</v>
      </c>
      <c r="F1087" t="s">
        <v>101</v>
      </c>
      <c r="G1087" t="b">
        <v>1</v>
      </c>
      <c r="H1087" t="b">
        <v>0</v>
      </c>
      <c r="I1087" t="b">
        <v>0</v>
      </c>
      <c r="J1087" t="b">
        <v>0</v>
      </c>
      <c r="K1087" t="b">
        <v>0</v>
      </c>
      <c r="L1087" t="b">
        <v>0</v>
      </c>
      <c r="M1087" t="b">
        <v>0</v>
      </c>
      <c r="N1087" t="b">
        <v>0</v>
      </c>
      <c r="O1087" t="b">
        <v>1</v>
      </c>
      <c r="P1087">
        <v>0</v>
      </c>
      <c r="Q1087" t="b">
        <v>0</v>
      </c>
      <c r="R1087" t="b">
        <v>0</v>
      </c>
      <c r="S1087" t="b">
        <v>0</v>
      </c>
      <c r="T1087" t="b">
        <v>0</v>
      </c>
      <c r="U1087" t="b">
        <v>0</v>
      </c>
      <c r="V1087" t="b">
        <v>0</v>
      </c>
      <c r="W1087" t="b">
        <v>0</v>
      </c>
      <c r="X1087" t="b">
        <v>0</v>
      </c>
      <c r="Y1087" t="b">
        <v>0</v>
      </c>
      <c r="Z1087" t="b">
        <v>0</v>
      </c>
      <c r="AA1087" t="b">
        <v>0</v>
      </c>
      <c r="AB1087" t="b">
        <v>0</v>
      </c>
      <c r="AC1087" t="b">
        <v>0</v>
      </c>
      <c r="AD1087" t="b">
        <v>0</v>
      </c>
      <c r="AE1087" t="b">
        <v>0</v>
      </c>
      <c r="AF1087" t="b">
        <v>0</v>
      </c>
      <c r="AG1087" t="b">
        <v>0</v>
      </c>
      <c r="AH1087">
        <v>0</v>
      </c>
      <c r="AI1087" t="b">
        <v>0</v>
      </c>
      <c r="AJ1087" t="b">
        <v>0</v>
      </c>
      <c r="AK1087">
        <v>239</v>
      </c>
      <c r="AL1087">
        <v>0</v>
      </c>
      <c r="AM1087" t="s">
        <v>1118</v>
      </c>
    </row>
    <row r="1088" spans="1:39" x14ac:dyDescent="0.25">
      <c r="A1088" t="s">
        <v>979</v>
      </c>
      <c r="B1088" t="s">
        <v>980</v>
      </c>
      <c r="C1088">
        <v>726</v>
      </c>
      <c r="D1088">
        <v>1</v>
      </c>
      <c r="E1088" t="s">
        <v>608</v>
      </c>
      <c r="F1088" t="s">
        <v>102</v>
      </c>
      <c r="G1088" t="b">
        <v>1</v>
      </c>
      <c r="H1088" t="b">
        <v>0</v>
      </c>
      <c r="I1088" t="b">
        <v>0</v>
      </c>
      <c r="J1088" t="b">
        <v>0</v>
      </c>
      <c r="K1088" t="b">
        <v>0</v>
      </c>
      <c r="L1088" t="b">
        <v>0</v>
      </c>
      <c r="M1088" t="b">
        <v>0</v>
      </c>
      <c r="N1088" t="b">
        <v>0</v>
      </c>
      <c r="O1088" t="b">
        <v>0</v>
      </c>
      <c r="P1088">
        <v>0</v>
      </c>
      <c r="Q1088" t="b">
        <v>0</v>
      </c>
      <c r="R1088" t="b">
        <v>0</v>
      </c>
      <c r="S1088" t="b">
        <v>0</v>
      </c>
      <c r="T1088" t="b">
        <v>0</v>
      </c>
      <c r="U1088" t="b">
        <v>0</v>
      </c>
      <c r="V1088" t="b">
        <v>1</v>
      </c>
      <c r="W1088" t="b">
        <v>1</v>
      </c>
      <c r="X1088" t="b">
        <v>1</v>
      </c>
      <c r="Y1088" t="b">
        <v>1</v>
      </c>
      <c r="Z1088" t="b">
        <v>0</v>
      </c>
      <c r="AA1088" t="b">
        <v>0</v>
      </c>
      <c r="AB1088" t="b">
        <v>0</v>
      </c>
      <c r="AC1088" t="b">
        <v>0</v>
      </c>
      <c r="AD1088" t="b">
        <v>0</v>
      </c>
      <c r="AE1088" t="b">
        <v>0</v>
      </c>
      <c r="AF1088" t="b">
        <v>0</v>
      </c>
      <c r="AG1088" t="b">
        <v>0</v>
      </c>
      <c r="AH1088">
        <v>3</v>
      </c>
      <c r="AI1088" t="b">
        <v>0</v>
      </c>
      <c r="AJ1088" t="b">
        <v>0</v>
      </c>
      <c r="AK1088">
        <v>341</v>
      </c>
      <c r="AL1088">
        <v>0</v>
      </c>
      <c r="AM1088" t="s">
        <v>1119</v>
      </c>
    </row>
    <row r="1089" spans="1:39" x14ac:dyDescent="0.25">
      <c r="A1089" t="s">
        <v>979</v>
      </c>
      <c r="B1089" t="s">
        <v>980</v>
      </c>
      <c r="C1089">
        <v>444</v>
      </c>
      <c r="D1089">
        <v>0</v>
      </c>
      <c r="E1089" t="s">
        <v>183</v>
      </c>
      <c r="F1089" t="s">
        <v>101</v>
      </c>
      <c r="G1089" t="b">
        <v>1</v>
      </c>
      <c r="H1089" t="b">
        <v>0</v>
      </c>
      <c r="I1089" t="b">
        <v>0</v>
      </c>
      <c r="J1089" t="b">
        <v>0</v>
      </c>
      <c r="K1089" t="b">
        <v>0</v>
      </c>
      <c r="L1089" t="b">
        <v>0</v>
      </c>
      <c r="M1089" t="b">
        <v>0</v>
      </c>
      <c r="N1089" t="b">
        <v>0</v>
      </c>
      <c r="O1089" t="b">
        <v>1</v>
      </c>
      <c r="P1089">
        <v>0</v>
      </c>
      <c r="Q1089" t="b">
        <v>0</v>
      </c>
      <c r="R1089" t="b">
        <v>0</v>
      </c>
      <c r="S1089" t="b">
        <v>0</v>
      </c>
      <c r="T1089" t="b">
        <v>0</v>
      </c>
      <c r="U1089" t="b">
        <v>0</v>
      </c>
      <c r="V1089" t="b">
        <v>0</v>
      </c>
      <c r="W1089" t="b">
        <v>0</v>
      </c>
      <c r="X1089" t="b">
        <v>0</v>
      </c>
      <c r="Y1089" t="b">
        <v>0</v>
      </c>
      <c r="Z1089" t="b">
        <v>0</v>
      </c>
      <c r="AA1089" t="b">
        <v>0</v>
      </c>
      <c r="AB1089" t="b">
        <v>0</v>
      </c>
      <c r="AC1089" t="b">
        <v>0</v>
      </c>
      <c r="AD1089" t="b">
        <v>0</v>
      </c>
      <c r="AE1089" t="b">
        <v>0</v>
      </c>
      <c r="AF1089" t="b">
        <v>0</v>
      </c>
      <c r="AG1089" t="b">
        <v>0</v>
      </c>
      <c r="AH1089">
        <v>0</v>
      </c>
      <c r="AI1089" t="b">
        <v>0</v>
      </c>
      <c r="AJ1089" t="b">
        <v>0</v>
      </c>
      <c r="AK1089">
        <v>74</v>
      </c>
      <c r="AL1089">
        <v>0</v>
      </c>
      <c r="AM1089" t="s">
        <v>1120</v>
      </c>
    </row>
    <row r="1090" spans="1:39" x14ac:dyDescent="0.25">
      <c r="A1090" t="s">
        <v>979</v>
      </c>
      <c r="B1090" t="s">
        <v>980</v>
      </c>
      <c r="C1090">
        <v>527</v>
      </c>
      <c r="D1090">
        <v>0</v>
      </c>
      <c r="E1090" t="s">
        <v>169</v>
      </c>
      <c r="F1090" t="s">
        <v>101</v>
      </c>
      <c r="G1090" t="b">
        <v>1</v>
      </c>
      <c r="H1090" t="b">
        <v>0</v>
      </c>
      <c r="I1090" t="b">
        <v>0</v>
      </c>
      <c r="J1090" t="b">
        <v>0</v>
      </c>
      <c r="K1090" t="b">
        <v>0</v>
      </c>
      <c r="L1090" t="b">
        <v>0</v>
      </c>
      <c r="M1090" t="b">
        <v>0</v>
      </c>
      <c r="N1090" t="b">
        <v>0</v>
      </c>
      <c r="O1090" t="b">
        <v>0</v>
      </c>
      <c r="P1090">
        <v>0</v>
      </c>
      <c r="Q1090" t="b">
        <v>0</v>
      </c>
      <c r="R1090" t="b">
        <v>0</v>
      </c>
      <c r="S1090" t="b">
        <v>0</v>
      </c>
      <c r="T1090" t="b">
        <v>0</v>
      </c>
      <c r="U1090" t="b">
        <v>0</v>
      </c>
      <c r="V1090" t="b">
        <v>0</v>
      </c>
      <c r="W1090" t="b">
        <v>0</v>
      </c>
      <c r="X1090" t="b">
        <v>0</v>
      </c>
      <c r="Y1090" t="b">
        <v>0</v>
      </c>
      <c r="Z1090" t="b">
        <v>0</v>
      </c>
      <c r="AA1090" t="b">
        <v>0</v>
      </c>
      <c r="AB1090" t="b">
        <v>0</v>
      </c>
      <c r="AC1090" t="b">
        <v>0</v>
      </c>
      <c r="AD1090" t="b">
        <v>0</v>
      </c>
      <c r="AE1090" t="b">
        <v>0</v>
      </c>
      <c r="AF1090" t="b">
        <v>1</v>
      </c>
      <c r="AG1090" t="b">
        <v>0</v>
      </c>
      <c r="AH1090">
        <v>0</v>
      </c>
      <c r="AI1090" t="b">
        <v>0</v>
      </c>
      <c r="AJ1090" t="b">
        <v>0</v>
      </c>
      <c r="AK1090">
        <v>70</v>
      </c>
      <c r="AL1090">
        <v>0</v>
      </c>
      <c r="AM1090" t="s">
        <v>176</v>
      </c>
    </row>
    <row r="1091" spans="1:39" x14ac:dyDescent="0.25">
      <c r="A1091" t="s">
        <v>979</v>
      </c>
      <c r="B1091" t="s">
        <v>980</v>
      </c>
      <c r="C1091">
        <v>1210</v>
      </c>
      <c r="D1091">
        <v>0</v>
      </c>
      <c r="E1091" t="s">
        <v>183</v>
      </c>
      <c r="F1091" t="s">
        <v>101</v>
      </c>
      <c r="G1091" t="b">
        <v>1</v>
      </c>
      <c r="H1091" t="b">
        <v>0</v>
      </c>
      <c r="I1091" t="b">
        <v>0</v>
      </c>
      <c r="J1091" t="b">
        <v>0</v>
      </c>
      <c r="K1091" t="b">
        <v>0</v>
      </c>
      <c r="L1091" t="b">
        <v>0</v>
      </c>
      <c r="M1091" t="b">
        <v>0</v>
      </c>
      <c r="N1091" t="b">
        <v>0</v>
      </c>
      <c r="O1091" t="b">
        <v>1</v>
      </c>
      <c r="P1091">
        <v>0</v>
      </c>
      <c r="Q1091" t="b">
        <v>0</v>
      </c>
      <c r="R1091" t="b">
        <v>0</v>
      </c>
      <c r="S1091" t="b">
        <v>0</v>
      </c>
      <c r="T1091" t="b">
        <v>0</v>
      </c>
      <c r="U1091" t="b">
        <v>0</v>
      </c>
      <c r="V1091" t="b">
        <v>0</v>
      </c>
      <c r="W1091" t="b">
        <v>0</v>
      </c>
      <c r="X1091" t="b">
        <v>0</v>
      </c>
      <c r="Y1091" t="b">
        <v>0</v>
      </c>
      <c r="Z1091" t="b">
        <v>0</v>
      </c>
      <c r="AA1091" t="b">
        <v>0</v>
      </c>
      <c r="AB1091" t="b">
        <v>0</v>
      </c>
      <c r="AC1091" t="b">
        <v>0</v>
      </c>
      <c r="AD1091" t="b">
        <v>0</v>
      </c>
      <c r="AE1091" t="b">
        <v>0</v>
      </c>
      <c r="AF1091" t="b">
        <v>0</v>
      </c>
      <c r="AG1091" t="b">
        <v>0</v>
      </c>
      <c r="AH1091">
        <v>0</v>
      </c>
      <c r="AI1091" t="b">
        <v>0</v>
      </c>
      <c r="AJ1091" t="b">
        <v>0</v>
      </c>
      <c r="AK1091">
        <v>475</v>
      </c>
      <c r="AL1091">
        <v>0</v>
      </c>
      <c r="AM1091" t="s">
        <v>1121</v>
      </c>
    </row>
    <row r="1092" spans="1:39" x14ac:dyDescent="0.25">
      <c r="A1092" t="s">
        <v>979</v>
      </c>
      <c r="B1092" t="s">
        <v>980</v>
      </c>
      <c r="C1092">
        <v>845</v>
      </c>
      <c r="D1092">
        <v>0</v>
      </c>
      <c r="E1092" t="s">
        <v>762</v>
      </c>
      <c r="F1092" t="s">
        <v>102</v>
      </c>
      <c r="G1092" t="b">
        <v>1</v>
      </c>
      <c r="H1092" t="b">
        <v>0</v>
      </c>
      <c r="I1092" t="b">
        <v>0</v>
      </c>
      <c r="J1092" t="b">
        <v>0</v>
      </c>
      <c r="K1092" t="b">
        <v>0</v>
      </c>
      <c r="L1092" t="b">
        <v>0</v>
      </c>
      <c r="M1092" t="b">
        <v>0</v>
      </c>
      <c r="N1092" t="b">
        <v>0</v>
      </c>
      <c r="O1092" t="b">
        <v>1</v>
      </c>
      <c r="P1092">
        <v>3</v>
      </c>
      <c r="Q1092" t="b">
        <v>0</v>
      </c>
      <c r="R1092" t="b">
        <v>0</v>
      </c>
      <c r="S1092" t="b">
        <v>0</v>
      </c>
      <c r="T1092" t="b">
        <v>0</v>
      </c>
      <c r="U1092" t="b">
        <v>0</v>
      </c>
      <c r="V1092" t="b">
        <v>1</v>
      </c>
      <c r="W1092" t="b">
        <v>1</v>
      </c>
      <c r="X1092" t="b">
        <v>1</v>
      </c>
      <c r="Y1092" t="b">
        <v>0</v>
      </c>
      <c r="Z1092" t="b">
        <v>0</v>
      </c>
      <c r="AA1092" t="b">
        <v>0</v>
      </c>
      <c r="AB1092" t="b">
        <v>0</v>
      </c>
      <c r="AC1092" t="b">
        <v>0</v>
      </c>
      <c r="AD1092" t="b">
        <v>0</v>
      </c>
      <c r="AE1092" t="b">
        <v>0</v>
      </c>
      <c r="AF1092" t="b">
        <v>0</v>
      </c>
      <c r="AG1092" t="b">
        <v>0</v>
      </c>
      <c r="AH1092">
        <v>0</v>
      </c>
      <c r="AI1092" t="b">
        <v>0</v>
      </c>
      <c r="AJ1092" t="b">
        <v>0</v>
      </c>
      <c r="AK1092">
        <v>321</v>
      </c>
      <c r="AL1092">
        <v>0</v>
      </c>
      <c r="AM1092" t="s">
        <v>1122</v>
      </c>
    </row>
    <row r="1093" spans="1:39" x14ac:dyDescent="0.25">
      <c r="A1093" t="s">
        <v>979</v>
      </c>
      <c r="B1093" t="s">
        <v>980</v>
      </c>
      <c r="C1093">
        <v>857</v>
      </c>
      <c r="D1093">
        <v>0</v>
      </c>
      <c r="E1093" t="s">
        <v>183</v>
      </c>
      <c r="F1093" t="s">
        <v>101</v>
      </c>
      <c r="G1093" t="b">
        <v>1</v>
      </c>
      <c r="H1093" t="b">
        <v>0</v>
      </c>
      <c r="I1093" t="b">
        <v>0</v>
      </c>
      <c r="J1093" t="b">
        <v>0</v>
      </c>
      <c r="K1093" t="b">
        <v>0</v>
      </c>
      <c r="L1093" t="b">
        <v>0</v>
      </c>
      <c r="M1093" t="b">
        <v>0</v>
      </c>
      <c r="N1093" t="b">
        <v>0</v>
      </c>
      <c r="O1093" t="b">
        <v>1</v>
      </c>
      <c r="P1093">
        <v>0</v>
      </c>
      <c r="Q1093" t="b">
        <v>0</v>
      </c>
      <c r="R1093" t="b">
        <v>0</v>
      </c>
      <c r="S1093" t="b">
        <v>0</v>
      </c>
      <c r="T1093" t="b">
        <v>0</v>
      </c>
      <c r="U1093" t="b">
        <v>0</v>
      </c>
      <c r="V1093" t="b">
        <v>0</v>
      </c>
      <c r="W1093" t="b">
        <v>0</v>
      </c>
      <c r="X1093" t="b">
        <v>0</v>
      </c>
      <c r="Y1093" t="b">
        <v>0</v>
      </c>
      <c r="Z1093" t="b">
        <v>0</v>
      </c>
      <c r="AA1093" t="b">
        <v>0</v>
      </c>
      <c r="AB1093" t="b">
        <v>0</v>
      </c>
      <c r="AC1093" t="b">
        <v>0</v>
      </c>
      <c r="AD1093" t="b">
        <v>0</v>
      </c>
      <c r="AE1093" t="b">
        <v>0</v>
      </c>
      <c r="AF1093" t="b">
        <v>0</v>
      </c>
      <c r="AG1093" t="b">
        <v>0</v>
      </c>
      <c r="AH1093">
        <v>0</v>
      </c>
      <c r="AI1093" t="b">
        <v>0</v>
      </c>
      <c r="AJ1093" t="b">
        <v>0</v>
      </c>
      <c r="AK1093">
        <v>447</v>
      </c>
      <c r="AL1093">
        <v>0</v>
      </c>
      <c r="AM1093" t="s">
        <v>1123</v>
      </c>
    </row>
    <row r="1094" spans="1:39" x14ac:dyDescent="0.25">
      <c r="A1094" t="s">
        <v>979</v>
      </c>
      <c r="B1094" t="s">
        <v>980</v>
      </c>
      <c r="C1094">
        <v>1006</v>
      </c>
      <c r="D1094">
        <v>0</v>
      </c>
      <c r="E1094" t="s">
        <v>19</v>
      </c>
      <c r="F1094" t="s">
        <v>101</v>
      </c>
      <c r="G1094" t="b">
        <v>0</v>
      </c>
      <c r="H1094" t="b">
        <v>0</v>
      </c>
      <c r="I1094" t="b">
        <v>0</v>
      </c>
      <c r="J1094" t="b">
        <v>0</v>
      </c>
      <c r="K1094" t="b">
        <v>0</v>
      </c>
      <c r="L1094" t="b">
        <v>0</v>
      </c>
      <c r="M1094" t="b">
        <v>0</v>
      </c>
      <c r="N1094" t="b">
        <v>0</v>
      </c>
      <c r="O1094" t="b">
        <v>0</v>
      </c>
      <c r="P1094">
        <v>0</v>
      </c>
      <c r="Q1094" t="b">
        <v>0</v>
      </c>
      <c r="R1094" t="b">
        <v>0</v>
      </c>
      <c r="S1094" t="b">
        <v>0</v>
      </c>
      <c r="T1094" t="b">
        <v>0</v>
      </c>
      <c r="U1094" t="b">
        <v>0</v>
      </c>
      <c r="V1094" t="b">
        <v>0</v>
      </c>
      <c r="W1094" t="b">
        <v>0</v>
      </c>
      <c r="X1094" t="b">
        <v>0</v>
      </c>
      <c r="Y1094" t="b">
        <v>0</v>
      </c>
      <c r="Z1094" t="b">
        <v>0</v>
      </c>
      <c r="AA1094" t="b">
        <v>0</v>
      </c>
      <c r="AB1094" t="b">
        <v>0</v>
      </c>
      <c r="AC1094" t="b">
        <v>0</v>
      </c>
      <c r="AD1094" t="b">
        <v>0</v>
      </c>
      <c r="AE1094" t="b">
        <v>0</v>
      </c>
      <c r="AF1094" t="b">
        <v>0</v>
      </c>
      <c r="AG1094" t="b">
        <v>0</v>
      </c>
      <c r="AH1094">
        <v>0</v>
      </c>
      <c r="AI1094" t="b">
        <v>0</v>
      </c>
      <c r="AJ1094" t="b">
        <v>1</v>
      </c>
      <c r="AK1094">
        <v>960</v>
      </c>
      <c r="AL1094">
        <v>0</v>
      </c>
      <c r="AM1094" t="s">
        <v>1124</v>
      </c>
    </row>
    <row r="1095" spans="1:39" x14ac:dyDescent="0.25">
      <c r="A1095" t="s">
        <v>979</v>
      </c>
      <c r="B1095" t="s">
        <v>980</v>
      </c>
      <c r="C1095">
        <v>504</v>
      </c>
      <c r="D1095">
        <v>0</v>
      </c>
      <c r="E1095" t="s">
        <v>190</v>
      </c>
      <c r="F1095" t="s">
        <v>101</v>
      </c>
      <c r="G1095" t="b">
        <v>1</v>
      </c>
      <c r="H1095" t="b">
        <v>0</v>
      </c>
      <c r="I1095" t="b">
        <v>0</v>
      </c>
      <c r="J1095" t="b">
        <v>0</v>
      </c>
      <c r="K1095" t="b">
        <v>0</v>
      </c>
      <c r="L1095" t="b">
        <v>0</v>
      </c>
      <c r="M1095" t="b">
        <v>0</v>
      </c>
      <c r="N1095" t="b">
        <v>0</v>
      </c>
      <c r="O1095" t="b">
        <v>1</v>
      </c>
      <c r="P1095">
        <v>2</v>
      </c>
      <c r="Q1095" t="b">
        <v>0</v>
      </c>
      <c r="R1095" t="b">
        <v>0</v>
      </c>
      <c r="S1095" t="b">
        <v>0</v>
      </c>
      <c r="T1095" t="b">
        <v>0</v>
      </c>
      <c r="U1095" t="b">
        <v>0</v>
      </c>
      <c r="V1095" t="b">
        <v>0</v>
      </c>
      <c r="W1095" t="b">
        <v>0</v>
      </c>
      <c r="X1095" t="b">
        <v>0</v>
      </c>
      <c r="Y1095" t="b">
        <v>0</v>
      </c>
      <c r="Z1095" t="b">
        <v>0</v>
      </c>
      <c r="AA1095" t="b">
        <v>0</v>
      </c>
      <c r="AB1095" t="b">
        <v>0</v>
      </c>
      <c r="AC1095" t="b">
        <v>0</v>
      </c>
      <c r="AD1095" t="b">
        <v>0</v>
      </c>
      <c r="AE1095" t="b">
        <v>0</v>
      </c>
      <c r="AF1095" t="b">
        <v>0</v>
      </c>
      <c r="AG1095" t="b">
        <v>0</v>
      </c>
      <c r="AH1095">
        <v>0</v>
      </c>
      <c r="AI1095" t="b">
        <v>0</v>
      </c>
      <c r="AJ1095" t="b">
        <v>0</v>
      </c>
      <c r="AK1095">
        <v>80</v>
      </c>
      <c r="AL1095">
        <v>0</v>
      </c>
      <c r="AM1095" t="s">
        <v>1125</v>
      </c>
    </row>
    <row r="1096" spans="1:39" x14ac:dyDescent="0.25">
      <c r="A1096" t="s">
        <v>979</v>
      </c>
      <c r="B1096" t="s">
        <v>980</v>
      </c>
      <c r="C1096">
        <v>57</v>
      </c>
      <c r="D1096">
        <v>0</v>
      </c>
      <c r="E1096" t="s">
        <v>488</v>
      </c>
      <c r="F1096" t="s">
        <v>101</v>
      </c>
      <c r="G1096" t="b">
        <v>0</v>
      </c>
      <c r="H1096" t="b">
        <v>0</v>
      </c>
      <c r="I1096" t="b">
        <v>0</v>
      </c>
      <c r="J1096" t="b">
        <v>0</v>
      </c>
      <c r="K1096" t="b">
        <v>0</v>
      </c>
      <c r="L1096" t="b">
        <v>0</v>
      </c>
      <c r="M1096" t="b">
        <v>1</v>
      </c>
      <c r="N1096" t="b">
        <v>0</v>
      </c>
      <c r="O1096" t="b">
        <v>1</v>
      </c>
      <c r="P1096">
        <v>0</v>
      </c>
      <c r="Q1096" t="b">
        <v>0</v>
      </c>
      <c r="R1096" t="b">
        <v>0</v>
      </c>
      <c r="S1096" t="b">
        <v>0</v>
      </c>
      <c r="T1096" t="b">
        <v>0</v>
      </c>
      <c r="U1096" t="b">
        <v>0</v>
      </c>
      <c r="V1096" t="b">
        <v>0</v>
      </c>
      <c r="W1096" t="b">
        <v>0</v>
      </c>
      <c r="X1096" t="b">
        <v>0</v>
      </c>
      <c r="Y1096" t="b">
        <v>0</v>
      </c>
      <c r="Z1096" t="b">
        <v>0</v>
      </c>
      <c r="AA1096" t="b">
        <v>0</v>
      </c>
      <c r="AB1096" t="b">
        <v>0</v>
      </c>
      <c r="AC1096" t="b">
        <v>0</v>
      </c>
      <c r="AD1096" t="b">
        <v>0</v>
      </c>
      <c r="AE1096" t="b">
        <v>0</v>
      </c>
      <c r="AF1096" t="b">
        <v>0</v>
      </c>
      <c r="AG1096" t="b">
        <v>0</v>
      </c>
      <c r="AH1096">
        <v>1</v>
      </c>
      <c r="AI1096" t="b">
        <v>0</v>
      </c>
      <c r="AJ1096" t="b">
        <v>1</v>
      </c>
      <c r="AK1096">
        <v>242</v>
      </c>
      <c r="AL1096">
        <v>0</v>
      </c>
      <c r="AM1096" t="s">
        <v>1126</v>
      </c>
    </row>
    <row r="1097" spans="1:39" x14ac:dyDescent="0.25">
      <c r="A1097" t="s">
        <v>979</v>
      </c>
      <c r="B1097" t="s">
        <v>980</v>
      </c>
      <c r="C1097">
        <v>1487</v>
      </c>
      <c r="D1097">
        <v>0</v>
      </c>
      <c r="E1097" t="s">
        <v>183</v>
      </c>
      <c r="F1097" t="s">
        <v>101</v>
      </c>
      <c r="G1097" t="b">
        <v>1</v>
      </c>
      <c r="H1097" t="b">
        <v>0</v>
      </c>
      <c r="I1097" t="b">
        <v>0</v>
      </c>
      <c r="J1097" t="b">
        <v>0</v>
      </c>
      <c r="K1097" t="b">
        <v>0</v>
      </c>
      <c r="L1097" t="b">
        <v>0</v>
      </c>
      <c r="M1097" t="b">
        <v>0</v>
      </c>
      <c r="N1097" t="b">
        <v>0</v>
      </c>
      <c r="O1097" t="b">
        <v>1</v>
      </c>
      <c r="P1097">
        <v>0</v>
      </c>
      <c r="Q1097" t="b">
        <v>0</v>
      </c>
      <c r="R1097" t="b">
        <v>0</v>
      </c>
      <c r="S1097" t="b">
        <v>0</v>
      </c>
      <c r="T1097" t="b">
        <v>0</v>
      </c>
      <c r="U1097" t="b">
        <v>0</v>
      </c>
      <c r="V1097" t="b">
        <v>0</v>
      </c>
      <c r="W1097" t="b">
        <v>0</v>
      </c>
      <c r="X1097" t="b">
        <v>0</v>
      </c>
      <c r="Y1097" t="b">
        <v>0</v>
      </c>
      <c r="Z1097" t="b">
        <v>0</v>
      </c>
      <c r="AA1097" t="b">
        <v>0</v>
      </c>
      <c r="AB1097" t="b">
        <v>0</v>
      </c>
      <c r="AC1097" t="b">
        <v>0</v>
      </c>
      <c r="AD1097" t="b">
        <v>0</v>
      </c>
      <c r="AE1097" t="b">
        <v>0</v>
      </c>
      <c r="AF1097" t="b">
        <v>0</v>
      </c>
      <c r="AG1097" t="b">
        <v>0</v>
      </c>
      <c r="AH1097">
        <v>0</v>
      </c>
      <c r="AI1097" t="b">
        <v>0</v>
      </c>
      <c r="AJ1097" t="b">
        <v>0</v>
      </c>
      <c r="AK1097">
        <v>347</v>
      </c>
      <c r="AL1097">
        <v>0</v>
      </c>
      <c r="AM1097" t="s">
        <v>1127</v>
      </c>
    </row>
    <row r="1098" spans="1:39" x14ac:dyDescent="0.25">
      <c r="A1098" t="s">
        <v>979</v>
      </c>
      <c r="B1098" t="s">
        <v>980</v>
      </c>
      <c r="C1098">
        <v>1058</v>
      </c>
      <c r="D1098">
        <v>0</v>
      </c>
      <c r="E1098" t="s">
        <v>762</v>
      </c>
      <c r="F1098" t="s">
        <v>102</v>
      </c>
      <c r="G1098" t="b">
        <v>1</v>
      </c>
      <c r="H1098" t="b">
        <v>0</v>
      </c>
      <c r="I1098" t="b">
        <v>0</v>
      </c>
      <c r="J1098" t="b">
        <v>0</v>
      </c>
      <c r="K1098" t="b">
        <v>0</v>
      </c>
      <c r="L1098" t="b">
        <v>0</v>
      </c>
      <c r="M1098" t="b">
        <v>0</v>
      </c>
      <c r="N1098" t="b">
        <v>0</v>
      </c>
      <c r="O1098" t="b">
        <v>1</v>
      </c>
      <c r="P1098">
        <v>4</v>
      </c>
      <c r="Q1098" t="b">
        <v>0</v>
      </c>
      <c r="R1098" t="b">
        <v>0</v>
      </c>
      <c r="S1098" t="b">
        <v>0</v>
      </c>
      <c r="T1098" t="b">
        <v>0</v>
      </c>
      <c r="U1098" t="b">
        <v>0</v>
      </c>
      <c r="V1098" t="b">
        <v>1</v>
      </c>
      <c r="W1098" t="b">
        <v>1</v>
      </c>
      <c r="X1098" t="b">
        <v>1</v>
      </c>
      <c r="Y1098" t="b">
        <v>0</v>
      </c>
      <c r="Z1098" t="b">
        <v>0</v>
      </c>
      <c r="AA1098" t="b">
        <v>0</v>
      </c>
      <c r="AB1098" t="b">
        <v>0</v>
      </c>
      <c r="AC1098" t="b">
        <v>0</v>
      </c>
      <c r="AD1098" t="b">
        <v>0</v>
      </c>
      <c r="AE1098" t="b">
        <v>0</v>
      </c>
      <c r="AF1098" t="b">
        <v>0</v>
      </c>
      <c r="AG1098" t="b">
        <v>0</v>
      </c>
      <c r="AH1098">
        <v>0</v>
      </c>
      <c r="AI1098" t="b">
        <v>0</v>
      </c>
      <c r="AJ1098" t="b">
        <v>0</v>
      </c>
      <c r="AK1098">
        <v>274</v>
      </c>
      <c r="AL1098">
        <v>0</v>
      </c>
      <c r="AM1098" t="s">
        <v>1128</v>
      </c>
    </row>
    <row r="1099" spans="1:39" x14ac:dyDescent="0.25">
      <c r="A1099" t="s">
        <v>979</v>
      </c>
      <c r="B1099" t="s">
        <v>980</v>
      </c>
      <c r="C1099">
        <v>1011</v>
      </c>
      <c r="D1099">
        <v>0</v>
      </c>
      <c r="E1099" t="s">
        <v>190</v>
      </c>
      <c r="F1099" t="s">
        <v>101</v>
      </c>
      <c r="G1099" t="b">
        <v>1</v>
      </c>
      <c r="H1099" t="b">
        <v>0</v>
      </c>
      <c r="I1099" t="b">
        <v>0</v>
      </c>
      <c r="J1099" t="b">
        <v>0</v>
      </c>
      <c r="K1099" t="b">
        <v>0</v>
      </c>
      <c r="L1099" t="b">
        <v>0</v>
      </c>
      <c r="M1099" t="b">
        <v>0</v>
      </c>
      <c r="N1099" t="b">
        <v>0</v>
      </c>
      <c r="O1099" t="b">
        <v>1</v>
      </c>
      <c r="P1099">
        <v>2</v>
      </c>
      <c r="Q1099" t="b">
        <v>0</v>
      </c>
      <c r="R1099" t="b">
        <v>0</v>
      </c>
      <c r="S1099" t="b">
        <v>0</v>
      </c>
      <c r="T1099" t="b">
        <v>0</v>
      </c>
      <c r="U1099" t="b">
        <v>0</v>
      </c>
      <c r="V1099" t="b">
        <v>0</v>
      </c>
      <c r="W1099" t="b">
        <v>0</v>
      </c>
      <c r="X1099" t="b">
        <v>0</v>
      </c>
      <c r="Y1099" t="b">
        <v>0</v>
      </c>
      <c r="Z1099" t="b">
        <v>0</v>
      </c>
      <c r="AA1099" t="b">
        <v>0</v>
      </c>
      <c r="AB1099" t="b">
        <v>0</v>
      </c>
      <c r="AC1099" t="b">
        <v>0</v>
      </c>
      <c r="AD1099" t="b">
        <v>0</v>
      </c>
      <c r="AE1099" t="b">
        <v>0</v>
      </c>
      <c r="AF1099" t="b">
        <v>0</v>
      </c>
      <c r="AG1099" t="b">
        <v>0</v>
      </c>
      <c r="AH1099">
        <v>0</v>
      </c>
      <c r="AI1099" t="b">
        <v>0</v>
      </c>
      <c r="AJ1099" t="b">
        <v>0</v>
      </c>
      <c r="AK1099">
        <v>74</v>
      </c>
      <c r="AL1099">
        <v>0</v>
      </c>
      <c r="AM1099" t="s">
        <v>1120</v>
      </c>
    </row>
    <row r="1100" spans="1:39" x14ac:dyDescent="0.25">
      <c r="A1100" t="s">
        <v>979</v>
      </c>
      <c r="B1100" t="s">
        <v>980</v>
      </c>
      <c r="C1100">
        <v>550</v>
      </c>
      <c r="D1100">
        <v>0</v>
      </c>
      <c r="E1100" t="s">
        <v>164</v>
      </c>
      <c r="F1100" t="s">
        <v>101</v>
      </c>
      <c r="G1100" t="b">
        <v>0</v>
      </c>
      <c r="H1100" t="b">
        <v>0</v>
      </c>
      <c r="I1100" t="b">
        <v>0</v>
      </c>
      <c r="J1100" t="b">
        <v>0</v>
      </c>
      <c r="K1100" t="b">
        <v>0</v>
      </c>
      <c r="L1100" t="b">
        <v>0</v>
      </c>
      <c r="M1100" t="b">
        <v>0</v>
      </c>
      <c r="N1100" t="b">
        <v>0</v>
      </c>
      <c r="O1100" t="b">
        <v>0</v>
      </c>
      <c r="P1100">
        <v>0</v>
      </c>
      <c r="Q1100" t="b">
        <v>0</v>
      </c>
      <c r="R1100" t="b">
        <v>0</v>
      </c>
      <c r="S1100" t="b">
        <v>0</v>
      </c>
      <c r="T1100" t="b">
        <v>0</v>
      </c>
      <c r="U1100" t="b">
        <v>0</v>
      </c>
      <c r="V1100" t="b">
        <v>0</v>
      </c>
      <c r="W1100" t="b">
        <v>0</v>
      </c>
      <c r="X1100" t="b">
        <v>0</v>
      </c>
      <c r="Y1100" t="b">
        <v>0</v>
      </c>
      <c r="Z1100" t="b">
        <v>0</v>
      </c>
      <c r="AA1100" t="b">
        <v>0</v>
      </c>
      <c r="AB1100" t="b">
        <v>0</v>
      </c>
      <c r="AC1100" t="b">
        <v>0</v>
      </c>
      <c r="AD1100" t="b">
        <v>0</v>
      </c>
      <c r="AE1100" t="b">
        <v>0</v>
      </c>
      <c r="AF1100" t="b">
        <v>1</v>
      </c>
      <c r="AG1100" t="b">
        <v>0</v>
      </c>
      <c r="AH1100">
        <v>0</v>
      </c>
      <c r="AI1100" t="b">
        <v>0</v>
      </c>
      <c r="AJ1100" t="b">
        <v>1</v>
      </c>
      <c r="AK1100">
        <v>119</v>
      </c>
      <c r="AL1100">
        <v>0</v>
      </c>
      <c r="AM1100" t="s">
        <v>1129</v>
      </c>
    </row>
    <row r="1101" spans="1:39" x14ac:dyDescent="0.25">
      <c r="A1101" t="s">
        <v>979</v>
      </c>
      <c r="B1101" t="s">
        <v>980</v>
      </c>
      <c r="C1101">
        <v>1182</v>
      </c>
      <c r="D1101">
        <v>0</v>
      </c>
      <c r="E1101" t="s">
        <v>183</v>
      </c>
      <c r="F1101" t="s">
        <v>101</v>
      </c>
      <c r="G1101" t="b">
        <v>1</v>
      </c>
      <c r="H1101" t="b">
        <v>0</v>
      </c>
      <c r="I1101" t="b">
        <v>0</v>
      </c>
      <c r="J1101" t="b">
        <v>0</v>
      </c>
      <c r="K1101" t="b">
        <v>0</v>
      </c>
      <c r="L1101" t="b">
        <v>0</v>
      </c>
      <c r="M1101" t="b">
        <v>0</v>
      </c>
      <c r="N1101" t="b">
        <v>0</v>
      </c>
      <c r="O1101" t="b">
        <v>1</v>
      </c>
      <c r="P1101">
        <v>0</v>
      </c>
      <c r="Q1101" t="b">
        <v>0</v>
      </c>
      <c r="R1101" t="b">
        <v>0</v>
      </c>
      <c r="S1101" t="b">
        <v>0</v>
      </c>
      <c r="T1101" t="b">
        <v>0</v>
      </c>
      <c r="U1101" t="b">
        <v>0</v>
      </c>
      <c r="V1101" t="b">
        <v>0</v>
      </c>
      <c r="W1101" t="b">
        <v>0</v>
      </c>
      <c r="X1101" t="b">
        <v>0</v>
      </c>
      <c r="Y1101" t="b">
        <v>0</v>
      </c>
      <c r="Z1101" t="b">
        <v>0</v>
      </c>
      <c r="AA1101" t="b">
        <v>0</v>
      </c>
      <c r="AB1101" t="b">
        <v>0</v>
      </c>
      <c r="AC1101" t="b">
        <v>0</v>
      </c>
      <c r="AD1101" t="b">
        <v>0</v>
      </c>
      <c r="AE1101" t="b">
        <v>0</v>
      </c>
      <c r="AF1101" t="b">
        <v>0</v>
      </c>
      <c r="AG1101" t="b">
        <v>0</v>
      </c>
      <c r="AH1101">
        <v>0</v>
      </c>
      <c r="AI1101" t="b">
        <v>0</v>
      </c>
      <c r="AJ1101" t="b">
        <v>0</v>
      </c>
      <c r="AK1101">
        <v>333</v>
      </c>
      <c r="AL1101">
        <v>0</v>
      </c>
      <c r="AM1101" t="s">
        <v>1130</v>
      </c>
    </row>
    <row r="1102" spans="1:39" x14ac:dyDescent="0.25">
      <c r="A1102" t="s">
        <v>979</v>
      </c>
      <c r="B1102" t="s">
        <v>980</v>
      </c>
      <c r="C1102">
        <v>1036</v>
      </c>
      <c r="D1102">
        <v>0</v>
      </c>
      <c r="E1102" t="s">
        <v>160</v>
      </c>
      <c r="F1102" t="s">
        <v>101</v>
      </c>
      <c r="G1102" t="b">
        <v>1</v>
      </c>
      <c r="H1102" t="b">
        <v>0</v>
      </c>
      <c r="I1102" t="b">
        <v>0</v>
      </c>
      <c r="J1102" t="b">
        <v>0</v>
      </c>
      <c r="K1102" t="b">
        <v>0</v>
      </c>
      <c r="L1102" t="b">
        <v>0</v>
      </c>
      <c r="M1102" t="b">
        <v>0</v>
      </c>
      <c r="N1102" t="b">
        <v>0</v>
      </c>
      <c r="O1102" t="b">
        <v>1</v>
      </c>
      <c r="P1102">
        <v>0</v>
      </c>
      <c r="Q1102" t="b">
        <v>0</v>
      </c>
      <c r="R1102" t="b">
        <v>0</v>
      </c>
      <c r="S1102" t="b">
        <v>0</v>
      </c>
      <c r="T1102" t="b">
        <v>0</v>
      </c>
      <c r="U1102" t="b">
        <v>0</v>
      </c>
      <c r="V1102" t="b">
        <v>0</v>
      </c>
      <c r="W1102" t="b">
        <v>0</v>
      </c>
      <c r="X1102" t="b">
        <v>0</v>
      </c>
      <c r="Y1102" t="b">
        <v>0</v>
      </c>
      <c r="Z1102" t="b">
        <v>0</v>
      </c>
      <c r="AA1102" t="b">
        <v>0</v>
      </c>
      <c r="AB1102" t="b">
        <v>0</v>
      </c>
      <c r="AC1102" t="b">
        <v>0</v>
      </c>
      <c r="AD1102" t="b">
        <v>0</v>
      </c>
      <c r="AE1102" t="b">
        <v>0</v>
      </c>
      <c r="AF1102" t="b">
        <v>0</v>
      </c>
      <c r="AG1102" t="b">
        <v>0</v>
      </c>
      <c r="AH1102">
        <v>0</v>
      </c>
      <c r="AI1102" t="b">
        <v>0</v>
      </c>
      <c r="AJ1102" t="b">
        <v>0</v>
      </c>
      <c r="AK1102">
        <v>193</v>
      </c>
      <c r="AL1102">
        <v>0</v>
      </c>
      <c r="AM1102" t="s">
        <v>1131</v>
      </c>
    </row>
    <row r="1103" spans="1:39" x14ac:dyDescent="0.25">
      <c r="A1103" t="s">
        <v>979</v>
      </c>
      <c r="B1103" t="s">
        <v>980</v>
      </c>
      <c r="C1103">
        <v>545</v>
      </c>
      <c r="D1103">
        <v>0</v>
      </c>
      <c r="E1103" t="s">
        <v>455</v>
      </c>
      <c r="F1103" t="s">
        <v>102</v>
      </c>
      <c r="G1103" t="b">
        <v>1</v>
      </c>
      <c r="H1103" t="b">
        <v>0</v>
      </c>
      <c r="I1103" t="b">
        <v>0</v>
      </c>
      <c r="J1103" t="b">
        <v>0</v>
      </c>
      <c r="K1103" t="b">
        <v>0</v>
      </c>
      <c r="L1103" t="b">
        <v>0</v>
      </c>
      <c r="M1103" t="b">
        <v>0</v>
      </c>
      <c r="N1103" t="b">
        <v>0</v>
      </c>
      <c r="O1103" t="b">
        <v>0</v>
      </c>
      <c r="P1103">
        <v>6</v>
      </c>
      <c r="Q1103" t="b">
        <v>0</v>
      </c>
      <c r="R1103" t="b">
        <v>0</v>
      </c>
      <c r="S1103" t="b">
        <v>0</v>
      </c>
      <c r="T1103" t="b">
        <v>0</v>
      </c>
      <c r="U1103" t="b">
        <v>0</v>
      </c>
      <c r="V1103" t="b">
        <v>1</v>
      </c>
      <c r="W1103" t="b">
        <v>1</v>
      </c>
      <c r="X1103" t="b">
        <v>1</v>
      </c>
      <c r="Y1103" t="b">
        <v>0</v>
      </c>
      <c r="Z1103" t="b">
        <v>0</v>
      </c>
      <c r="AA1103" t="b">
        <v>0</v>
      </c>
      <c r="AB1103" t="b">
        <v>0</v>
      </c>
      <c r="AC1103" t="b">
        <v>0</v>
      </c>
      <c r="AD1103" t="b">
        <v>0</v>
      </c>
      <c r="AE1103" t="b">
        <v>0</v>
      </c>
      <c r="AF1103" t="b">
        <v>0</v>
      </c>
      <c r="AG1103" t="b">
        <v>0</v>
      </c>
      <c r="AH1103">
        <v>0</v>
      </c>
      <c r="AI1103" t="b">
        <v>0</v>
      </c>
      <c r="AJ1103" t="b">
        <v>0</v>
      </c>
      <c r="AK1103">
        <v>307</v>
      </c>
      <c r="AL1103">
        <v>0</v>
      </c>
      <c r="AM1103" t="s">
        <v>1132</v>
      </c>
    </row>
    <row r="1104" spans="1:39" x14ac:dyDescent="0.25">
      <c r="A1104" t="s">
        <v>979</v>
      </c>
      <c r="B1104" t="s">
        <v>980</v>
      </c>
      <c r="C1104">
        <v>1576</v>
      </c>
      <c r="D1104">
        <v>0</v>
      </c>
      <c r="E1104" t="s">
        <v>762</v>
      </c>
      <c r="F1104" t="s">
        <v>102</v>
      </c>
      <c r="G1104" t="b">
        <v>1</v>
      </c>
      <c r="H1104" t="b">
        <v>0</v>
      </c>
      <c r="I1104" t="b">
        <v>0</v>
      </c>
      <c r="J1104" t="b">
        <v>0</v>
      </c>
      <c r="K1104" t="b">
        <v>0</v>
      </c>
      <c r="L1104" t="b">
        <v>0</v>
      </c>
      <c r="M1104" t="b">
        <v>0</v>
      </c>
      <c r="N1104" t="b">
        <v>0</v>
      </c>
      <c r="O1104" t="b">
        <v>1</v>
      </c>
      <c r="P1104">
        <v>8</v>
      </c>
      <c r="Q1104" t="b">
        <v>0</v>
      </c>
      <c r="R1104" t="b">
        <v>0</v>
      </c>
      <c r="S1104" t="b">
        <v>0</v>
      </c>
      <c r="T1104" t="b">
        <v>0</v>
      </c>
      <c r="U1104" t="b">
        <v>0</v>
      </c>
      <c r="V1104" t="b">
        <v>1</v>
      </c>
      <c r="W1104" t="b">
        <v>1</v>
      </c>
      <c r="X1104" t="b">
        <v>1</v>
      </c>
      <c r="Y1104" t="b">
        <v>0</v>
      </c>
      <c r="Z1104" t="b">
        <v>0</v>
      </c>
      <c r="AA1104" t="b">
        <v>0</v>
      </c>
      <c r="AB1104" t="b">
        <v>0</v>
      </c>
      <c r="AC1104" t="b">
        <v>0</v>
      </c>
      <c r="AD1104" t="b">
        <v>0</v>
      </c>
      <c r="AE1104" t="b">
        <v>0</v>
      </c>
      <c r="AF1104" t="b">
        <v>0</v>
      </c>
      <c r="AG1104" t="b">
        <v>0</v>
      </c>
      <c r="AH1104">
        <v>0</v>
      </c>
      <c r="AI1104" t="b">
        <v>0</v>
      </c>
      <c r="AJ1104" t="b">
        <v>0</v>
      </c>
      <c r="AK1104">
        <v>230</v>
      </c>
      <c r="AL1104">
        <v>0</v>
      </c>
      <c r="AM1104" t="s">
        <v>1090</v>
      </c>
    </row>
    <row r="1105" spans="1:39" x14ac:dyDescent="0.25">
      <c r="A1105" t="s">
        <v>979</v>
      </c>
      <c r="B1105" t="s">
        <v>980</v>
      </c>
      <c r="C1105">
        <v>1012</v>
      </c>
      <c r="D1105">
        <v>0</v>
      </c>
      <c r="E1105" t="s">
        <v>762</v>
      </c>
      <c r="F1105" t="s">
        <v>102</v>
      </c>
      <c r="G1105" t="b">
        <v>1</v>
      </c>
      <c r="H1105" t="b">
        <v>0</v>
      </c>
      <c r="I1105" t="b">
        <v>0</v>
      </c>
      <c r="J1105" t="b">
        <v>0</v>
      </c>
      <c r="K1105" t="b">
        <v>0</v>
      </c>
      <c r="L1105" t="b">
        <v>0</v>
      </c>
      <c r="M1105" t="b">
        <v>0</v>
      </c>
      <c r="N1105" t="b">
        <v>0</v>
      </c>
      <c r="O1105" t="b">
        <v>1</v>
      </c>
      <c r="P1105">
        <v>6</v>
      </c>
      <c r="Q1105" t="b">
        <v>0</v>
      </c>
      <c r="R1105" t="b">
        <v>0</v>
      </c>
      <c r="S1105" t="b">
        <v>0</v>
      </c>
      <c r="T1105" t="b">
        <v>0</v>
      </c>
      <c r="U1105" t="b">
        <v>0</v>
      </c>
      <c r="V1105" t="b">
        <v>1</v>
      </c>
      <c r="W1105" t="b">
        <v>1</v>
      </c>
      <c r="X1105" t="b">
        <v>1</v>
      </c>
      <c r="Y1105" t="b">
        <v>0</v>
      </c>
      <c r="Z1105" t="b">
        <v>0</v>
      </c>
      <c r="AA1105" t="b">
        <v>0</v>
      </c>
      <c r="AB1105" t="b">
        <v>0</v>
      </c>
      <c r="AC1105" t="b">
        <v>0</v>
      </c>
      <c r="AD1105" t="b">
        <v>0</v>
      </c>
      <c r="AE1105" t="b">
        <v>0</v>
      </c>
      <c r="AF1105" t="b">
        <v>0</v>
      </c>
      <c r="AG1105" t="b">
        <v>0</v>
      </c>
      <c r="AH1105">
        <v>0</v>
      </c>
      <c r="AI1105" t="b">
        <v>0</v>
      </c>
      <c r="AJ1105" t="b">
        <v>0</v>
      </c>
      <c r="AK1105">
        <v>318</v>
      </c>
      <c r="AL1105">
        <v>0</v>
      </c>
      <c r="AM1105" t="s">
        <v>1133</v>
      </c>
    </row>
    <row r="1106" spans="1:39" x14ac:dyDescent="0.25">
      <c r="A1106" t="s">
        <v>979</v>
      </c>
      <c r="B1106" t="s">
        <v>980</v>
      </c>
      <c r="C1106">
        <v>902</v>
      </c>
      <c r="D1106">
        <v>0</v>
      </c>
      <c r="E1106" t="s">
        <v>762</v>
      </c>
      <c r="F1106" t="s">
        <v>102</v>
      </c>
      <c r="G1106" t="b">
        <v>1</v>
      </c>
      <c r="H1106" t="b">
        <v>0</v>
      </c>
      <c r="I1106" t="b">
        <v>0</v>
      </c>
      <c r="J1106" t="b">
        <v>0</v>
      </c>
      <c r="K1106" t="b">
        <v>0</v>
      </c>
      <c r="L1106" t="b">
        <v>0</v>
      </c>
      <c r="M1106" t="b">
        <v>0</v>
      </c>
      <c r="N1106" t="b">
        <v>0</v>
      </c>
      <c r="O1106" t="b">
        <v>1</v>
      </c>
      <c r="P1106">
        <v>3</v>
      </c>
      <c r="Q1106" t="b">
        <v>0</v>
      </c>
      <c r="R1106" t="b">
        <v>0</v>
      </c>
      <c r="S1106" t="b">
        <v>0</v>
      </c>
      <c r="T1106" t="b">
        <v>0</v>
      </c>
      <c r="U1106" t="b">
        <v>0</v>
      </c>
      <c r="V1106" t="b">
        <v>1</v>
      </c>
      <c r="W1106" t="b">
        <v>1</v>
      </c>
      <c r="X1106" t="b">
        <v>1</v>
      </c>
      <c r="Y1106" t="b">
        <v>0</v>
      </c>
      <c r="Z1106" t="b">
        <v>0</v>
      </c>
      <c r="AA1106" t="b">
        <v>0</v>
      </c>
      <c r="AB1106" t="b">
        <v>0</v>
      </c>
      <c r="AC1106" t="b">
        <v>0</v>
      </c>
      <c r="AD1106" t="b">
        <v>0</v>
      </c>
      <c r="AE1106" t="b">
        <v>0</v>
      </c>
      <c r="AF1106" t="b">
        <v>0</v>
      </c>
      <c r="AG1106" t="b">
        <v>0</v>
      </c>
      <c r="AH1106">
        <v>0</v>
      </c>
      <c r="AI1106" t="b">
        <v>0</v>
      </c>
      <c r="AJ1106" t="b">
        <v>0</v>
      </c>
      <c r="AK1106">
        <v>228</v>
      </c>
      <c r="AL1106">
        <v>0</v>
      </c>
      <c r="AM1106" t="s">
        <v>1134</v>
      </c>
    </row>
    <row r="1107" spans="1:39" x14ac:dyDescent="0.25">
      <c r="A1107" t="s">
        <v>979</v>
      </c>
      <c r="B1107" t="s">
        <v>980</v>
      </c>
      <c r="C1107">
        <v>1474</v>
      </c>
      <c r="D1107">
        <v>0</v>
      </c>
      <c r="E1107" t="s">
        <v>762</v>
      </c>
      <c r="F1107" t="s">
        <v>102</v>
      </c>
      <c r="G1107" t="b">
        <v>1</v>
      </c>
      <c r="H1107" t="b">
        <v>0</v>
      </c>
      <c r="I1107" t="b">
        <v>0</v>
      </c>
      <c r="J1107" t="b">
        <v>0</v>
      </c>
      <c r="K1107" t="b">
        <v>0</v>
      </c>
      <c r="L1107" t="b">
        <v>0</v>
      </c>
      <c r="M1107" t="b">
        <v>0</v>
      </c>
      <c r="N1107" t="b">
        <v>0</v>
      </c>
      <c r="O1107" t="b">
        <v>1</v>
      </c>
      <c r="P1107">
        <v>3</v>
      </c>
      <c r="Q1107" t="b">
        <v>0</v>
      </c>
      <c r="R1107" t="b">
        <v>0</v>
      </c>
      <c r="S1107" t="b">
        <v>0</v>
      </c>
      <c r="T1107" t="b">
        <v>0</v>
      </c>
      <c r="U1107" t="b">
        <v>0</v>
      </c>
      <c r="V1107" t="b">
        <v>1</v>
      </c>
      <c r="W1107" t="b">
        <v>1</v>
      </c>
      <c r="X1107" t="b">
        <v>1</v>
      </c>
      <c r="Y1107" t="b">
        <v>0</v>
      </c>
      <c r="Z1107" t="b">
        <v>0</v>
      </c>
      <c r="AA1107" t="b">
        <v>0</v>
      </c>
      <c r="AB1107" t="b">
        <v>0</v>
      </c>
      <c r="AC1107" t="b">
        <v>0</v>
      </c>
      <c r="AD1107" t="b">
        <v>0</v>
      </c>
      <c r="AE1107" t="b">
        <v>0</v>
      </c>
      <c r="AF1107" t="b">
        <v>0</v>
      </c>
      <c r="AG1107" t="b">
        <v>0</v>
      </c>
      <c r="AH1107">
        <v>0</v>
      </c>
      <c r="AI1107" t="b">
        <v>0</v>
      </c>
      <c r="AJ1107" t="b">
        <v>0</v>
      </c>
      <c r="AK1107">
        <v>373</v>
      </c>
      <c r="AL1107">
        <v>0</v>
      </c>
      <c r="AM1107" t="s">
        <v>1019</v>
      </c>
    </row>
    <row r="1108" spans="1:39" x14ac:dyDescent="0.25">
      <c r="A1108" t="s">
        <v>979</v>
      </c>
      <c r="B1108" t="s">
        <v>980</v>
      </c>
      <c r="C1108">
        <v>962</v>
      </c>
      <c r="D1108">
        <v>0</v>
      </c>
      <c r="E1108" t="s">
        <v>762</v>
      </c>
      <c r="F1108" t="s">
        <v>102</v>
      </c>
      <c r="G1108" t="b">
        <v>1</v>
      </c>
      <c r="H1108" t="b">
        <v>0</v>
      </c>
      <c r="I1108" t="b">
        <v>0</v>
      </c>
      <c r="J1108" t="b">
        <v>0</v>
      </c>
      <c r="K1108" t="b">
        <v>0</v>
      </c>
      <c r="L1108" t="b">
        <v>0</v>
      </c>
      <c r="M1108" t="b">
        <v>0</v>
      </c>
      <c r="N1108" t="b">
        <v>0</v>
      </c>
      <c r="O1108" t="b">
        <v>1</v>
      </c>
      <c r="P1108">
        <v>4</v>
      </c>
      <c r="Q1108" t="b">
        <v>0</v>
      </c>
      <c r="R1108" t="b">
        <v>0</v>
      </c>
      <c r="S1108" t="b">
        <v>0</v>
      </c>
      <c r="T1108" t="b">
        <v>0</v>
      </c>
      <c r="U1108" t="b">
        <v>0</v>
      </c>
      <c r="V1108" t="b">
        <v>0</v>
      </c>
      <c r="W1108" t="b">
        <v>1</v>
      </c>
      <c r="X1108" t="b">
        <v>0</v>
      </c>
      <c r="Y1108" t="b">
        <v>0</v>
      </c>
      <c r="Z1108" t="b">
        <v>0</v>
      </c>
      <c r="AA1108" t="b">
        <v>0</v>
      </c>
      <c r="AB1108" t="b">
        <v>0</v>
      </c>
      <c r="AC1108" t="b">
        <v>0</v>
      </c>
      <c r="AD1108" t="b">
        <v>0</v>
      </c>
      <c r="AE1108" t="b">
        <v>0</v>
      </c>
      <c r="AF1108" t="b">
        <v>0</v>
      </c>
      <c r="AG1108" t="b">
        <v>0</v>
      </c>
      <c r="AH1108">
        <v>0</v>
      </c>
      <c r="AI1108" t="b">
        <v>0</v>
      </c>
      <c r="AJ1108" t="b">
        <v>0</v>
      </c>
      <c r="AK1108">
        <v>305</v>
      </c>
      <c r="AL1108">
        <v>0</v>
      </c>
      <c r="AM1108" t="s">
        <v>1044</v>
      </c>
    </row>
    <row r="1109" spans="1:39" x14ac:dyDescent="0.25">
      <c r="A1109" t="s">
        <v>979</v>
      </c>
      <c r="B1109" t="s">
        <v>980</v>
      </c>
      <c r="C1109">
        <v>1381</v>
      </c>
      <c r="D1109">
        <v>0</v>
      </c>
      <c r="E1109" t="s">
        <v>160</v>
      </c>
      <c r="F1109" t="s">
        <v>101</v>
      </c>
      <c r="G1109" t="b">
        <v>0</v>
      </c>
      <c r="H1109" t="b">
        <v>0</v>
      </c>
      <c r="I1109" t="b">
        <v>0</v>
      </c>
      <c r="J1109" t="b">
        <v>0</v>
      </c>
      <c r="K1109" t="b">
        <v>0</v>
      </c>
      <c r="L1109" t="b">
        <v>0</v>
      </c>
      <c r="M1109" t="b">
        <v>1</v>
      </c>
      <c r="N1109" t="b">
        <v>0</v>
      </c>
      <c r="O1109" t="b">
        <v>0</v>
      </c>
      <c r="P1109">
        <v>0</v>
      </c>
      <c r="Q1109" t="b">
        <v>0</v>
      </c>
      <c r="R1109" t="b">
        <v>0</v>
      </c>
      <c r="S1109" t="b">
        <v>0</v>
      </c>
      <c r="T1109" t="b">
        <v>0</v>
      </c>
      <c r="U1109" t="b">
        <v>0</v>
      </c>
      <c r="V1109" t="b">
        <v>0</v>
      </c>
      <c r="W1109" t="b">
        <v>0</v>
      </c>
      <c r="X1109" t="b">
        <v>0</v>
      </c>
      <c r="Y1109" t="b">
        <v>0</v>
      </c>
      <c r="Z1109" t="b">
        <v>0</v>
      </c>
      <c r="AA1109" t="b">
        <v>0</v>
      </c>
      <c r="AB1109" t="b">
        <v>0</v>
      </c>
      <c r="AC1109" t="b">
        <v>0</v>
      </c>
      <c r="AD1109" t="b">
        <v>0</v>
      </c>
      <c r="AE1109" t="b">
        <v>0</v>
      </c>
      <c r="AF1109" t="b">
        <v>0</v>
      </c>
      <c r="AG1109" t="b">
        <v>0</v>
      </c>
      <c r="AH1109">
        <v>0</v>
      </c>
      <c r="AI1109" t="b">
        <v>0</v>
      </c>
      <c r="AJ1109" t="b">
        <v>1</v>
      </c>
      <c r="AK1109">
        <v>96</v>
      </c>
      <c r="AL1109">
        <v>0</v>
      </c>
      <c r="AM1109" t="s">
        <v>1135</v>
      </c>
    </row>
    <row r="1110" spans="1:39" x14ac:dyDescent="0.25">
      <c r="A1110" t="s">
        <v>979</v>
      </c>
      <c r="B1110" t="s">
        <v>980</v>
      </c>
      <c r="C1110">
        <v>1073</v>
      </c>
      <c r="D1110">
        <v>0</v>
      </c>
      <c r="E1110" t="s">
        <v>183</v>
      </c>
      <c r="F1110" t="s">
        <v>101</v>
      </c>
      <c r="G1110" t="b">
        <v>1</v>
      </c>
      <c r="H1110" t="b">
        <v>0</v>
      </c>
      <c r="I1110" t="b">
        <v>0</v>
      </c>
      <c r="J1110" t="b">
        <v>0</v>
      </c>
      <c r="K1110" t="b">
        <v>0</v>
      </c>
      <c r="L1110" t="b">
        <v>0</v>
      </c>
      <c r="M1110" t="b">
        <v>0</v>
      </c>
      <c r="N1110" t="b">
        <v>0</v>
      </c>
      <c r="O1110" t="b">
        <v>1</v>
      </c>
      <c r="P1110">
        <v>0</v>
      </c>
      <c r="Q1110" t="b">
        <v>0</v>
      </c>
      <c r="R1110" t="b">
        <v>0</v>
      </c>
      <c r="S1110" t="b">
        <v>0</v>
      </c>
      <c r="T1110" t="b">
        <v>0</v>
      </c>
      <c r="U1110" t="b">
        <v>0</v>
      </c>
      <c r="V1110" t="b">
        <v>0</v>
      </c>
      <c r="W1110" t="b">
        <v>0</v>
      </c>
      <c r="X1110" t="b">
        <v>0</v>
      </c>
      <c r="Y1110" t="b">
        <v>0</v>
      </c>
      <c r="Z1110" t="b">
        <v>0</v>
      </c>
      <c r="AA1110" t="b">
        <v>0</v>
      </c>
      <c r="AB1110" t="b">
        <v>0</v>
      </c>
      <c r="AC1110" t="b">
        <v>0</v>
      </c>
      <c r="AD1110" t="b">
        <v>0</v>
      </c>
      <c r="AE1110" t="b">
        <v>0</v>
      </c>
      <c r="AF1110" t="b">
        <v>0</v>
      </c>
      <c r="AG1110" t="b">
        <v>0</v>
      </c>
      <c r="AH1110">
        <v>0</v>
      </c>
      <c r="AI1110" t="b">
        <v>0</v>
      </c>
      <c r="AJ1110" t="b">
        <v>0</v>
      </c>
      <c r="AK1110">
        <v>217</v>
      </c>
      <c r="AL1110">
        <v>0</v>
      </c>
      <c r="AM1110" t="s">
        <v>1085</v>
      </c>
    </row>
    <row r="1111" spans="1:39" x14ac:dyDescent="0.25">
      <c r="A1111" t="s">
        <v>979</v>
      </c>
      <c r="B1111" t="s">
        <v>980</v>
      </c>
      <c r="C1111">
        <v>524</v>
      </c>
      <c r="D1111">
        <v>0</v>
      </c>
      <c r="E1111" t="s">
        <v>190</v>
      </c>
      <c r="F1111" t="s">
        <v>101</v>
      </c>
      <c r="G1111" t="b">
        <v>0</v>
      </c>
      <c r="H1111" t="b">
        <v>0</v>
      </c>
      <c r="I1111" t="b">
        <v>0</v>
      </c>
      <c r="J1111" t="b">
        <v>0</v>
      </c>
      <c r="K1111" t="b">
        <v>0</v>
      </c>
      <c r="L1111" t="b">
        <v>0</v>
      </c>
      <c r="M1111" t="b">
        <v>0</v>
      </c>
      <c r="N1111" t="b">
        <v>0</v>
      </c>
      <c r="O1111" t="b">
        <v>1</v>
      </c>
      <c r="P1111">
        <v>2</v>
      </c>
      <c r="Q1111" t="b">
        <v>0</v>
      </c>
      <c r="R1111" t="b">
        <v>0</v>
      </c>
      <c r="S1111" t="b">
        <v>0</v>
      </c>
      <c r="T1111" t="b">
        <v>0</v>
      </c>
      <c r="U1111" t="b">
        <v>0</v>
      </c>
      <c r="V1111" t="b">
        <v>0</v>
      </c>
      <c r="W1111" t="b">
        <v>0</v>
      </c>
      <c r="X1111" t="b">
        <v>0</v>
      </c>
      <c r="Y1111" t="b">
        <v>0</v>
      </c>
      <c r="Z1111" t="b">
        <v>0</v>
      </c>
      <c r="AA1111" t="b">
        <v>0</v>
      </c>
      <c r="AB1111" t="b">
        <v>0</v>
      </c>
      <c r="AC1111" t="b">
        <v>0</v>
      </c>
      <c r="AD1111" t="b">
        <v>0</v>
      </c>
      <c r="AE1111" t="b">
        <v>0</v>
      </c>
      <c r="AF1111" t="b">
        <v>0</v>
      </c>
      <c r="AG1111" t="b">
        <v>0</v>
      </c>
      <c r="AH1111">
        <v>0</v>
      </c>
      <c r="AI1111" t="b">
        <v>0</v>
      </c>
      <c r="AJ1111" t="b">
        <v>1</v>
      </c>
      <c r="AK1111">
        <v>64</v>
      </c>
      <c r="AL1111">
        <v>0</v>
      </c>
      <c r="AM1111" t="s">
        <v>1136</v>
      </c>
    </row>
    <row r="1112" spans="1:39" x14ac:dyDescent="0.25">
      <c r="A1112" t="s">
        <v>979</v>
      </c>
      <c r="B1112" t="s">
        <v>980</v>
      </c>
      <c r="C1112">
        <v>1056</v>
      </c>
      <c r="D1112">
        <v>0</v>
      </c>
      <c r="E1112" t="s">
        <v>375</v>
      </c>
      <c r="F1112" t="s">
        <v>102</v>
      </c>
      <c r="G1112" t="b">
        <v>1</v>
      </c>
      <c r="H1112" t="b">
        <v>0</v>
      </c>
      <c r="I1112" t="b">
        <v>0</v>
      </c>
      <c r="J1112" t="b">
        <v>0</v>
      </c>
      <c r="K1112" t="b">
        <v>0</v>
      </c>
      <c r="L1112" t="b">
        <v>1</v>
      </c>
      <c r="M1112" t="b">
        <v>0</v>
      </c>
      <c r="N1112" t="b">
        <v>0</v>
      </c>
      <c r="O1112" t="b">
        <v>1</v>
      </c>
      <c r="P1112">
        <v>3</v>
      </c>
      <c r="Q1112" t="b">
        <v>0</v>
      </c>
      <c r="R1112" t="b">
        <v>0</v>
      </c>
      <c r="S1112" t="b">
        <v>0</v>
      </c>
      <c r="T1112" t="b">
        <v>0</v>
      </c>
      <c r="U1112" t="b">
        <v>0</v>
      </c>
      <c r="V1112" t="b">
        <v>1</v>
      </c>
      <c r="W1112" t="b">
        <v>1</v>
      </c>
      <c r="X1112" t="b">
        <v>1</v>
      </c>
      <c r="Y1112" t="b">
        <v>0</v>
      </c>
      <c r="Z1112" t="b">
        <v>0</v>
      </c>
      <c r="AA1112" t="b">
        <v>0</v>
      </c>
      <c r="AB1112" t="b">
        <v>0</v>
      </c>
      <c r="AC1112" t="b">
        <v>0</v>
      </c>
      <c r="AD1112" t="b">
        <v>0</v>
      </c>
      <c r="AE1112" t="b">
        <v>0</v>
      </c>
      <c r="AF1112" t="b">
        <v>0</v>
      </c>
      <c r="AG1112" t="b">
        <v>0</v>
      </c>
      <c r="AH1112">
        <v>2</v>
      </c>
      <c r="AI1112" t="b">
        <v>0</v>
      </c>
      <c r="AJ1112" t="b">
        <v>0</v>
      </c>
      <c r="AK1112">
        <v>507</v>
      </c>
      <c r="AL1112">
        <v>0</v>
      </c>
      <c r="AM1112" t="s">
        <v>1137</v>
      </c>
    </row>
    <row r="1113" spans="1:39" x14ac:dyDescent="0.25">
      <c r="A1113" t="s">
        <v>979</v>
      </c>
      <c r="B1113" t="s">
        <v>980</v>
      </c>
      <c r="C1113">
        <v>1194</v>
      </c>
      <c r="D1113">
        <v>0</v>
      </c>
      <c r="E1113" t="s">
        <v>183</v>
      </c>
      <c r="F1113" t="s">
        <v>101</v>
      </c>
      <c r="G1113" t="b">
        <v>1</v>
      </c>
      <c r="H1113" t="b">
        <v>0</v>
      </c>
      <c r="I1113" t="b">
        <v>0</v>
      </c>
      <c r="J1113" t="b">
        <v>0</v>
      </c>
      <c r="K1113" t="b">
        <v>0</v>
      </c>
      <c r="L1113" t="b">
        <v>0</v>
      </c>
      <c r="M1113" t="b">
        <v>0</v>
      </c>
      <c r="N1113" t="b">
        <v>0</v>
      </c>
      <c r="O1113" t="b">
        <v>1</v>
      </c>
      <c r="P1113">
        <v>0</v>
      </c>
      <c r="Q1113" t="b">
        <v>0</v>
      </c>
      <c r="R1113" t="b">
        <v>0</v>
      </c>
      <c r="S1113" t="b">
        <v>0</v>
      </c>
      <c r="T1113" t="b">
        <v>0</v>
      </c>
      <c r="U1113" t="b">
        <v>0</v>
      </c>
      <c r="V1113" t="b">
        <v>0</v>
      </c>
      <c r="W1113" t="b">
        <v>0</v>
      </c>
      <c r="X1113" t="b">
        <v>0</v>
      </c>
      <c r="Y1113" t="b">
        <v>0</v>
      </c>
      <c r="Z1113" t="b">
        <v>0</v>
      </c>
      <c r="AA1113" t="b">
        <v>0</v>
      </c>
      <c r="AB1113" t="b">
        <v>0</v>
      </c>
      <c r="AC1113" t="b">
        <v>0</v>
      </c>
      <c r="AD1113" t="b">
        <v>0</v>
      </c>
      <c r="AE1113" t="b">
        <v>0</v>
      </c>
      <c r="AF1113" t="b">
        <v>0</v>
      </c>
      <c r="AG1113" t="b">
        <v>0</v>
      </c>
      <c r="AH1113">
        <v>0</v>
      </c>
      <c r="AI1113" t="b">
        <v>0</v>
      </c>
      <c r="AJ1113" t="b">
        <v>0</v>
      </c>
      <c r="AK1113">
        <v>251</v>
      </c>
      <c r="AL1113">
        <v>0</v>
      </c>
      <c r="AM1113" t="s">
        <v>1061</v>
      </c>
    </row>
    <row r="1114" spans="1:39" x14ac:dyDescent="0.25">
      <c r="A1114" t="s">
        <v>979</v>
      </c>
      <c r="B1114" t="s">
        <v>980</v>
      </c>
      <c r="C1114">
        <v>875</v>
      </c>
      <c r="D1114">
        <v>0</v>
      </c>
      <c r="E1114" t="s">
        <v>183</v>
      </c>
      <c r="F1114" t="s">
        <v>101</v>
      </c>
      <c r="G1114" t="b">
        <v>1</v>
      </c>
      <c r="H1114" t="b">
        <v>0</v>
      </c>
      <c r="I1114" t="b">
        <v>0</v>
      </c>
      <c r="J1114" t="b">
        <v>0</v>
      </c>
      <c r="K1114" t="b">
        <v>0</v>
      </c>
      <c r="L1114" t="b">
        <v>0</v>
      </c>
      <c r="M1114" t="b">
        <v>0</v>
      </c>
      <c r="N1114" t="b">
        <v>0</v>
      </c>
      <c r="O1114" t="b">
        <v>1</v>
      </c>
      <c r="P1114">
        <v>0</v>
      </c>
      <c r="Q1114" t="b">
        <v>0</v>
      </c>
      <c r="R1114" t="b">
        <v>0</v>
      </c>
      <c r="S1114" t="b">
        <v>0</v>
      </c>
      <c r="T1114" t="b">
        <v>0</v>
      </c>
      <c r="U1114" t="b">
        <v>0</v>
      </c>
      <c r="V1114" t="b">
        <v>0</v>
      </c>
      <c r="W1114" t="b">
        <v>0</v>
      </c>
      <c r="X1114" t="b">
        <v>0</v>
      </c>
      <c r="Y1114" t="b">
        <v>0</v>
      </c>
      <c r="Z1114" t="b">
        <v>0</v>
      </c>
      <c r="AA1114" t="b">
        <v>0</v>
      </c>
      <c r="AB1114" t="b">
        <v>0</v>
      </c>
      <c r="AC1114" t="b">
        <v>0</v>
      </c>
      <c r="AD1114" t="b">
        <v>0</v>
      </c>
      <c r="AE1114" t="b">
        <v>0</v>
      </c>
      <c r="AF1114" t="b">
        <v>0</v>
      </c>
      <c r="AG1114" t="b">
        <v>0</v>
      </c>
      <c r="AH1114">
        <v>0</v>
      </c>
      <c r="AI1114" t="b">
        <v>0</v>
      </c>
      <c r="AJ1114" t="b">
        <v>0</v>
      </c>
      <c r="AK1114">
        <v>375</v>
      </c>
      <c r="AL1114">
        <v>0</v>
      </c>
      <c r="AM1114" t="s">
        <v>1086</v>
      </c>
    </row>
    <row r="1115" spans="1:39" x14ac:dyDescent="0.25">
      <c r="A1115" t="s">
        <v>979</v>
      </c>
      <c r="B1115" t="s">
        <v>980</v>
      </c>
      <c r="C1115">
        <v>1313</v>
      </c>
      <c r="D1115">
        <v>0</v>
      </c>
      <c r="E1115" t="s">
        <v>762</v>
      </c>
      <c r="F1115" t="s">
        <v>102</v>
      </c>
      <c r="G1115" t="b">
        <v>1</v>
      </c>
      <c r="H1115" t="b">
        <v>0</v>
      </c>
      <c r="I1115" t="b">
        <v>0</v>
      </c>
      <c r="J1115" t="b">
        <v>0</v>
      </c>
      <c r="K1115" t="b">
        <v>0</v>
      </c>
      <c r="L1115" t="b">
        <v>0</v>
      </c>
      <c r="M1115" t="b">
        <v>0</v>
      </c>
      <c r="N1115" t="b">
        <v>0</v>
      </c>
      <c r="O1115" t="b">
        <v>1</v>
      </c>
      <c r="P1115">
        <v>8</v>
      </c>
      <c r="Q1115" t="b">
        <v>0</v>
      </c>
      <c r="R1115" t="b">
        <v>0</v>
      </c>
      <c r="S1115" t="b">
        <v>0</v>
      </c>
      <c r="T1115" t="b">
        <v>0</v>
      </c>
      <c r="U1115" t="b">
        <v>0</v>
      </c>
      <c r="V1115" t="b">
        <v>1</v>
      </c>
      <c r="W1115" t="b">
        <v>1</v>
      </c>
      <c r="X1115" t="b">
        <v>1</v>
      </c>
      <c r="Y1115" t="b">
        <v>0</v>
      </c>
      <c r="Z1115" t="b">
        <v>0</v>
      </c>
      <c r="AA1115" t="b">
        <v>0</v>
      </c>
      <c r="AB1115" t="b">
        <v>0</v>
      </c>
      <c r="AC1115" t="b">
        <v>0</v>
      </c>
      <c r="AD1115" t="b">
        <v>0</v>
      </c>
      <c r="AE1115" t="b">
        <v>0</v>
      </c>
      <c r="AF1115" t="b">
        <v>0</v>
      </c>
      <c r="AG1115" t="b">
        <v>0</v>
      </c>
      <c r="AH1115">
        <v>0</v>
      </c>
      <c r="AI1115" t="b">
        <v>0</v>
      </c>
      <c r="AJ1115" t="b">
        <v>0</v>
      </c>
      <c r="AK1115">
        <v>312</v>
      </c>
      <c r="AL1115">
        <v>0</v>
      </c>
      <c r="AM1115" t="s">
        <v>1138</v>
      </c>
    </row>
    <row r="1116" spans="1:39" x14ac:dyDescent="0.25">
      <c r="A1116" t="s">
        <v>979</v>
      </c>
      <c r="B1116" t="s">
        <v>980</v>
      </c>
      <c r="C1116">
        <v>1376</v>
      </c>
      <c r="D1116">
        <v>0</v>
      </c>
      <c r="E1116" t="s">
        <v>375</v>
      </c>
      <c r="F1116" t="s">
        <v>102</v>
      </c>
      <c r="G1116" t="b">
        <v>1</v>
      </c>
      <c r="H1116" t="b">
        <v>0</v>
      </c>
      <c r="I1116" t="b">
        <v>0</v>
      </c>
      <c r="J1116" t="b">
        <v>0</v>
      </c>
      <c r="K1116" t="b">
        <v>0</v>
      </c>
      <c r="L1116" t="b">
        <v>1</v>
      </c>
      <c r="M1116" t="b">
        <v>0</v>
      </c>
      <c r="N1116" t="b">
        <v>0</v>
      </c>
      <c r="O1116" t="b">
        <v>1</v>
      </c>
      <c r="P1116">
        <v>3</v>
      </c>
      <c r="Q1116" t="b">
        <v>0</v>
      </c>
      <c r="R1116" t="b">
        <v>0</v>
      </c>
      <c r="S1116" t="b">
        <v>0</v>
      </c>
      <c r="T1116" t="b">
        <v>0</v>
      </c>
      <c r="U1116" t="b">
        <v>0</v>
      </c>
      <c r="V1116" t="b">
        <v>1</v>
      </c>
      <c r="W1116" t="b">
        <v>1</v>
      </c>
      <c r="X1116" t="b">
        <v>1</v>
      </c>
      <c r="Y1116" t="b">
        <v>0</v>
      </c>
      <c r="Z1116" t="b">
        <v>0</v>
      </c>
      <c r="AA1116" t="b">
        <v>0</v>
      </c>
      <c r="AB1116" t="b">
        <v>0</v>
      </c>
      <c r="AC1116" t="b">
        <v>0</v>
      </c>
      <c r="AD1116" t="b">
        <v>0</v>
      </c>
      <c r="AE1116" t="b">
        <v>0</v>
      </c>
      <c r="AF1116" t="b">
        <v>0</v>
      </c>
      <c r="AG1116" t="b">
        <v>0</v>
      </c>
      <c r="AH1116">
        <v>2</v>
      </c>
      <c r="AI1116" t="b">
        <v>0</v>
      </c>
      <c r="AJ1116" t="b">
        <v>0</v>
      </c>
      <c r="AK1116">
        <v>285</v>
      </c>
      <c r="AL1116">
        <v>0</v>
      </c>
      <c r="AM1116" t="s">
        <v>1139</v>
      </c>
    </row>
    <row r="1117" spans="1:39" x14ac:dyDescent="0.25">
      <c r="A1117" t="s">
        <v>979</v>
      </c>
      <c r="B1117" t="s">
        <v>980</v>
      </c>
      <c r="C1117">
        <v>1377</v>
      </c>
      <c r="D1117">
        <v>0</v>
      </c>
      <c r="E1117" t="s">
        <v>762</v>
      </c>
      <c r="F1117" t="s">
        <v>102</v>
      </c>
      <c r="G1117" t="b">
        <v>1</v>
      </c>
      <c r="H1117" t="b">
        <v>0</v>
      </c>
      <c r="I1117" t="b">
        <v>0</v>
      </c>
      <c r="J1117" t="b">
        <v>0</v>
      </c>
      <c r="K1117" t="b">
        <v>0</v>
      </c>
      <c r="L1117" t="b">
        <v>0</v>
      </c>
      <c r="M1117" t="b">
        <v>0</v>
      </c>
      <c r="N1117" t="b">
        <v>0</v>
      </c>
      <c r="O1117" t="b">
        <v>1</v>
      </c>
      <c r="P1117">
        <v>7</v>
      </c>
      <c r="Q1117" t="b">
        <v>0</v>
      </c>
      <c r="R1117" t="b">
        <v>0</v>
      </c>
      <c r="S1117" t="b">
        <v>0</v>
      </c>
      <c r="T1117" t="b">
        <v>0</v>
      </c>
      <c r="U1117" t="b">
        <v>0</v>
      </c>
      <c r="V1117" t="b">
        <v>1</v>
      </c>
      <c r="W1117" t="b">
        <v>1</v>
      </c>
      <c r="X1117" t="b">
        <v>1</v>
      </c>
      <c r="Y1117" t="b">
        <v>0</v>
      </c>
      <c r="Z1117" t="b">
        <v>0</v>
      </c>
      <c r="AA1117" t="b">
        <v>0</v>
      </c>
      <c r="AB1117" t="b">
        <v>0</v>
      </c>
      <c r="AC1117" t="b">
        <v>0</v>
      </c>
      <c r="AD1117" t="b">
        <v>0</v>
      </c>
      <c r="AE1117" t="b">
        <v>0</v>
      </c>
      <c r="AF1117" t="b">
        <v>0</v>
      </c>
      <c r="AG1117" t="b">
        <v>0</v>
      </c>
      <c r="AH1117">
        <v>0</v>
      </c>
      <c r="AI1117" t="b">
        <v>0</v>
      </c>
      <c r="AJ1117" t="b">
        <v>0</v>
      </c>
      <c r="AK1117">
        <v>222</v>
      </c>
      <c r="AL1117">
        <v>0</v>
      </c>
      <c r="AM1117" t="s">
        <v>1049</v>
      </c>
    </row>
    <row r="1118" spans="1:39" x14ac:dyDescent="0.25">
      <c r="A1118" t="s">
        <v>979</v>
      </c>
      <c r="B1118" t="s">
        <v>980</v>
      </c>
      <c r="C1118">
        <v>1356</v>
      </c>
      <c r="D1118">
        <v>0</v>
      </c>
      <c r="E1118" t="s">
        <v>762</v>
      </c>
      <c r="F1118" t="s">
        <v>102</v>
      </c>
      <c r="G1118" t="b">
        <v>1</v>
      </c>
      <c r="H1118" t="b">
        <v>0</v>
      </c>
      <c r="I1118" t="b">
        <v>0</v>
      </c>
      <c r="J1118" t="b">
        <v>0</v>
      </c>
      <c r="K1118" t="b">
        <v>0</v>
      </c>
      <c r="L1118" t="b">
        <v>0</v>
      </c>
      <c r="M1118" t="b">
        <v>0</v>
      </c>
      <c r="N1118" t="b">
        <v>0</v>
      </c>
      <c r="O1118" t="b">
        <v>1</v>
      </c>
      <c r="P1118">
        <v>7</v>
      </c>
      <c r="Q1118" t="b">
        <v>0</v>
      </c>
      <c r="R1118" t="b">
        <v>0</v>
      </c>
      <c r="S1118" t="b">
        <v>0</v>
      </c>
      <c r="T1118" t="b">
        <v>0</v>
      </c>
      <c r="U1118" t="b">
        <v>0</v>
      </c>
      <c r="V1118" t="b">
        <v>1</v>
      </c>
      <c r="W1118" t="b">
        <v>1</v>
      </c>
      <c r="X1118" t="b">
        <v>1</v>
      </c>
      <c r="Y1118" t="b">
        <v>0</v>
      </c>
      <c r="Z1118" t="b">
        <v>0</v>
      </c>
      <c r="AA1118" t="b">
        <v>0</v>
      </c>
      <c r="AB1118" t="b">
        <v>0</v>
      </c>
      <c r="AC1118" t="b">
        <v>0</v>
      </c>
      <c r="AD1118" t="b">
        <v>0</v>
      </c>
      <c r="AE1118" t="b">
        <v>0</v>
      </c>
      <c r="AF1118" t="b">
        <v>0</v>
      </c>
      <c r="AG1118" t="b">
        <v>0</v>
      </c>
      <c r="AH1118">
        <v>0</v>
      </c>
      <c r="AI1118" t="b">
        <v>0</v>
      </c>
      <c r="AJ1118" t="b">
        <v>0</v>
      </c>
      <c r="AK1118">
        <v>254</v>
      </c>
      <c r="AL1118">
        <v>0</v>
      </c>
      <c r="AM1118" t="s">
        <v>1140</v>
      </c>
    </row>
    <row r="1119" spans="1:39" x14ac:dyDescent="0.25">
      <c r="A1119" t="s">
        <v>979</v>
      </c>
      <c r="B1119" t="s">
        <v>980</v>
      </c>
      <c r="C1119">
        <v>584</v>
      </c>
      <c r="D1119">
        <v>0</v>
      </c>
      <c r="E1119" t="s">
        <v>455</v>
      </c>
      <c r="F1119" t="s">
        <v>102</v>
      </c>
      <c r="G1119" t="b">
        <v>1</v>
      </c>
      <c r="H1119" t="b">
        <v>0</v>
      </c>
      <c r="I1119" t="b">
        <v>0</v>
      </c>
      <c r="J1119" t="b">
        <v>0</v>
      </c>
      <c r="K1119" t="b">
        <v>0</v>
      </c>
      <c r="L1119" t="b">
        <v>0</v>
      </c>
      <c r="M1119" t="b">
        <v>0</v>
      </c>
      <c r="N1119" t="b">
        <v>0</v>
      </c>
      <c r="O1119" t="b">
        <v>0</v>
      </c>
      <c r="P1119">
        <v>3</v>
      </c>
      <c r="Q1119" t="b">
        <v>0</v>
      </c>
      <c r="R1119" t="b">
        <v>0</v>
      </c>
      <c r="S1119" t="b">
        <v>0</v>
      </c>
      <c r="T1119" t="b">
        <v>0</v>
      </c>
      <c r="U1119" t="b">
        <v>0</v>
      </c>
      <c r="V1119" t="b">
        <v>1</v>
      </c>
      <c r="W1119" t="b">
        <v>1</v>
      </c>
      <c r="X1119" t="b">
        <v>1</v>
      </c>
      <c r="Y1119" t="b">
        <v>0</v>
      </c>
      <c r="Z1119" t="b">
        <v>0</v>
      </c>
      <c r="AA1119" t="b">
        <v>0</v>
      </c>
      <c r="AB1119" t="b">
        <v>0</v>
      </c>
      <c r="AC1119" t="b">
        <v>0</v>
      </c>
      <c r="AD1119" t="b">
        <v>0</v>
      </c>
      <c r="AE1119" t="b">
        <v>0</v>
      </c>
      <c r="AF1119" t="b">
        <v>0</v>
      </c>
      <c r="AG1119" t="b">
        <v>0</v>
      </c>
      <c r="AH1119">
        <v>0</v>
      </c>
      <c r="AI1119" t="b">
        <v>0</v>
      </c>
      <c r="AJ1119" t="b">
        <v>0</v>
      </c>
      <c r="AK1119">
        <v>343</v>
      </c>
      <c r="AL1119">
        <v>0</v>
      </c>
      <c r="AM1119" t="s">
        <v>1141</v>
      </c>
    </row>
    <row r="1120" spans="1:39" x14ac:dyDescent="0.25">
      <c r="A1120" t="s">
        <v>979</v>
      </c>
      <c r="B1120" t="s">
        <v>980</v>
      </c>
      <c r="C1120">
        <v>42</v>
      </c>
      <c r="D1120">
        <v>0</v>
      </c>
      <c r="E1120" t="s">
        <v>183</v>
      </c>
      <c r="F1120" t="s">
        <v>101</v>
      </c>
      <c r="G1120" t="b">
        <v>0</v>
      </c>
      <c r="H1120" t="b">
        <v>0</v>
      </c>
      <c r="I1120" t="b">
        <v>0</v>
      </c>
      <c r="J1120" t="b">
        <v>0</v>
      </c>
      <c r="K1120" t="b">
        <v>0</v>
      </c>
      <c r="L1120" t="b">
        <v>0</v>
      </c>
      <c r="M1120" t="b">
        <v>0</v>
      </c>
      <c r="N1120" t="b">
        <v>0</v>
      </c>
      <c r="O1120" t="b">
        <v>1</v>
      </c>
      <c r="P1120">
        <v>0</v>
      </c>
      <c r="Q1120" t="b">
        <v>0</v>
      </c>
      <c r="R1120" t="b">
        <v>0</v>
      </c>
      <c r="S1120" t="b">
        <v>0</v>
      </c>
      <c r="T1120" t="b">
        <v>0</v>
      </c>
      <c r="U1120" t="b">
        <v>0</v>
      </c>
      <c r="V1120" t="b">
        <v>0</v>
      </c>
      <c r="W1120" t="b">
        <v>0</v>
      </c>
      <c r="X1120" t="b">
        <v>0</v>
      </c>
      <c r="Y1120" t="b">
        <v>0</v>
      </c>
      <c r="Z1120" t="b">
        <v>0</v>
      </c>
      <c r="AA1120" t="b">
        <v>0</v>
      </c>
      <c r="AB1120" t="b">
        <v>0</v>
      </c>
      <c r="AC1120" t="b">
        <v>0</v>
      </c>
      <c r="AD1120" t="b">
        <v>0</v>
      </c>
      <c r="AE1120" t="b">
        <v>0</v>
      </c>
      <c r="AF1120" t="b">
        <v>0</v>
      </c>
      <c r="AG1120" t="b">
        <v>0</v>
      </c>
      <c r="AH1120">
        <v>1</v>
      </c>
      <c r="AI1120" t="b">
        <v>0</v>
      </c>
      <c r="AJ1120" t="b">
        <v>1</v>
      </c>
      <c r="AK1120">
        <v>125</v>
      </c>
      <c r="AL1120">
        <v>0</v>
      </c>
      <c r="AM1120" t="s">
        <v>1142</v>
      </c>
    </row>
    <row r="1121" spans="1:39" x14ac:dyDescent="0.25">
      <c r="A1121" t="s">
        <v>979</v>
      </c>
      <c r="B1121" t="s">
        <v>980</v>
      </c>
      <c r="C1121">
        <v>1467</v>
      </c>
      <c r="D1121">
        <v>0</v>
      </c>
      <c r="E1121" t="s">
        <v>160</v>
      </c>
      <c r="F1121" t="s">
        <v>101</v>
      </c>
      <c r="G1121" t="b">
        <v>0</v>
      </c>
      <c r="H1121" t="b">
        <v>0</v>
      </c>
      <c r="I1121" t="b">
        <v>0</v>
      </c>
      <c r="J1121" t="b">
        <v>0</v>
      </c>
      <c r="K1121" t="b">
        <v>0</v>
      </c>
      <c r="L1121" t="b">
        <v>0</v>
      </c>
      <c r="M1121" t="b">
        <v>1</v>
      </c>
      <c r="N1121" t="b">
        <v>0</v>
      </c>
      <c r="O1121" t="b">
        <v>0</v>
      </c>
      <c r="P1121">
        <v>0</v>
      </c>
      <c r="Q1121" t="b">
        <v>0</v>
      </c>
      <c r="R1121" t="b">
        <v>0</v>
      </c>
      <c r="S1121" t="b">
        <v>0</v>
      </c>
      <c r="T1121" t="b">
        <v>0</v>
      </c>
      <c r="U1121" t="b">
        <v>0</v>
      </c>
      <c r="V1121" t="b">
        <v>0</v>
      </c>
      <c r="W1121" t="b">
        <v>0</v>
      </c>
      <c r="X1121" t="b">
        <v>0</v>
      </c>
      <c r="Y1121" t="b">
        <v>0</v>
      </c>
      <c r="Z1121" t="b">
        <v>0</v>
      </c>
      <c r="AA1121" t="b">
        <v>0</v>
      </c>
      <c r="AB1121" t="b">
        <v>0</v>
      </c>
      <c r="AC1121" t="b">
        <v>0</v>
      </c>
      <c r="AD1121" t="b">
        <v>0</v>
      </c>
      <c r="AE1121" t="b">
        <v>0</v>
      </c>
      <c r="AF1121" t="b">
        <v>0</v>
      </c>
      <c r="AG1121" t="b">
        <v>0</v>
      </c>
      <c r="AH1121">
        <v>0</v>
      </c>
      <c r="AI1121" t="b">
        <v>0</v>
      </c>
      <c r="AJ1121" t="b">
        <v>1</v>
      </c>
      <c r="AK1121">
        <v>3091</v>
      </c>
      <c r="AL1121">
        <v>0</v>
      </c>
      <c r="AM1121" t="s">
        <v>171</v>
      </c>
    </row>
    <row r="1122" spans="1:39" x14ac:dyDescent="0.25">
      <c r="A1122" t="s">
        <v>979</v>
      </c>
      <c r="B1122" t="s">
        <v>980</v>
      </c>
      <c r="C1122">
        <v>927</v>
      </c>
      <c r="D1122">
        <v>0</v>
      </c>
      <c r="E1122" t="s">
        <v>160</v>
      </c>
      <c r="F1122" t="s">
        <v>101</v>
      </c>
      <c r="G1122" t="b">
        <v>0</v>
      </c>
      <c r="H1122" t="b">
        <v>0</v>
      </c>
      <c r="I1122" t="b">
        <v>0</v>
      </c>
      <c r="J1122" t="b">
        <v>0</v>
      </c>
      <c r="K1122" t="b">
        <v>0</v>
      </c>
      <c r="L1122" t="b">
        <v>0</v>
      </c>
      <c r="M1122" t="b">
        <v>1</v>
      </c>
      <c r="N1122" t="b">
        <v>0</v>
      </c>
      <c r="O1122" t="b">
        <v>0</v>
      </c>
      <c r="P1122">
        <v>0</v>
      </c>
      <c r="Q1122" t="b">
        <v>0</v>
      </c>
      <c r="R1122" t="b">
        <v>0</v>
      </c>
      <c r="S1122" t="b">
        <v>0</v>
      </c>
      <c r="T1122" t="b">
        <v>0</v>
      </c>
      <c r="U1122" t="b">
        <v>0</v>
      </c>
      <c r="V1122" t="b">
        <v>0</v>
      </c>
      <c r="W1122" t="b">
        <v>0</v>
      </c>
      <c r="X1122" t="b">
        <v>0</v>
      </c>
      <c r="Y1122" t="b">
        <v>0</v>
      </c>
      <c r="Z1122" t="b">
        <v>0</v>
      </c>
      <c r="AA1122" t="b">
        <v>0</v>
      </c>
      <c r="AB1122" t="b">
        <v>0</v>
      </c>
      <c r="AC1122" t="b">
        <v>0</v>
      </c>
      <c r="AD1122" t="b">
        <v>0</v>
      </c>
      <c r="AE1122" t="b">
        <v>0</v>
      </c>
      <c r="AF1122" t="b">
        <v>0</v>
      </c>
      <c r="AG1122" t="b">
        <v>0</v>
      </c>
      <c r="AH1122">
        <v>0</v>
      </c>
      <c r="AI1122" t="b">
        <v>0</v>
      </c>
      <c r="AJ1122" t="b">
        <v>1</v>
      </c>
      <c r="AK1122">
        <v>147</v>
      </c>
      <c r="AL1122">
        <v>0</v>
      </c>
      <c r="AM1122" t="s">
        <v>1143</v>
      </c>
    </row>
    <row r="1123" spans="1:39" x14ac:dyDescent="0.25">
      <c r="A1123" t="s">
        <v>979</v>
      </c>
      <c r="B1123" t="s">
        <v>980</v>
      </c>
      <c r="C1123">
        <v>1342</v>
      </c>
      <c r="D1123">
        <v>0</v>
      </c>
      <c r="E1123" t="s">
        <v>762</v>
      </c>
      <c r="F1123" t="s">
        <v>102</v>
      </c>
      <c r="G1123" t="b">
        <v>1</v>
      </c>
      <c r="H1123" t="b">
        <v>0</v>
      </c>
      <c r="I1123" t="b">
        <v>0</v>
      </c>
      <c r="J1123" t="b">
        <v>0</v>
      </c>
      <c r="K1123" t="b">
        <v>0</v>
      </c>
      <c r="L1123" t="b">
        <v>0</v>
      </c>
      <c r="M1123" t="b">
        <v>0</v>
      </c>
      <c r="N1123" t="b">
        <v>0</v>
      </c>
      <c r="O1123" t="b">
        <v>1</v>
      </c>
      <c r="P1123">
        <v>4</v>
      </c>
      <c r="Q1123" t="b">
        <v>0</v>
      </c>
      <c r="R1123" t="b">
        <v>0</v>
      </c>
      <c r="S1123" t="b">
        <v>0</v>
      </c>
      <c r="T1123" t="b">
        <v>0</v>
      </c>
      <c r="U1123" t="b">
        <v>0</v>
      </c>
      <c r="V1123" t="b">
        <v>0</v>
      </c>
      <c r="W1123" t="b">
        <v>1</v>
      </c>
      <c r="X1123" t="b">
        <v>0</v>
      </c>
      <c r="Y1123" t="b">
        <v>0</v>
      </c>
      <c r="Z1123" t="b">
        <v>0</v>
      </c>
      <c r="AA1123" t="b">
        <v>0</v>
      </c>
      <c r="AB1123" t="b">
        <v>0</v>
      </c>
      <c r="AC1123" t="b">
        <v>0</v>
      </c>
      <c r="AD1123" t="b">
        <v>0</v>
      </c>
      <c r="AE1123" t="b">
        <v>0</v>
      </c>
      <c r="AF1123" t="b">
        <v>0</v>
      </c>
      <c r="AG1123" t="b">
        <v>0</v>
      </c>
      <c r="AH1123">
        <v>0</v>
      </c>
      <c r="AI1123" t="b">
        <v>0</v>
      </c>
      <c r="AJ1123" t="b">
        <v>0</v>
      </c>
      <c r="AK1123">
        <v>330</v>
      </c>
      <c r="AL1123">
        <v>0</v>
      </c>
      <c r="AM1123" t="s">
        <v>285</v>
      </c>
    </row>
    <row r="1124" spans="1:39" x14ac:dyDescent="0.25">
      <c r="A1124" t="s">
        <v>979</v>
      </c>
      <c r="B1124" t="s">
        <v>980</v>
      </c>
      <c r="C1124">
        <v>1493</v>
      </c>
      <c r="D1124">
        <v>0</v>
      </c>
      <c r="E1124" t="s">
        <v>183</v>
      </c>
      <c r="F1124" t="s">
        <v>101</v>
      </c>
      <c r="G1124" t="b">
        <v>1</v>
      </c>
      <c r="H1124" t="b">
        <v>0</v>
      </c>
      <c r="I1124" t="b">
        <v>0</v>
      </c>
      <c r="J1124" t="b">
        <v>0</v>
      </c>
      <c r="K1124" t="b">
        <v>0</v>
      </c>
      <c r="L1124" t="b">
        <v>0</v>
      </c>
      <c r="M1124" t="b">
        <v>0</v>
      </c>
      <c r="N1124" t="b">
        <v>0</v>
      </c>
      <c r="O1124" t="b">
        <v>1</v>
      </c>
      <c r="P1124">
        <v>0</v>
      </c>
      <c r="Q1124" t="b">
        <v>0</v>
      </c>
      <c r="R1124" t="b">
        <v>0</v>
      </c>
      <c r="S1124" t="b">
        <v>0</v>
      </c>
      <c r="T1124" t="b">
        <v>0</v>
      </c>
      <c r="U1124" t="b">
        <v>0</v>
      </c>
      <c r="V1124" t="b">
        <v>0</v>
      </c>
      <c r="W1124" t="b">
        <v>0</v>
      </c>
      <c r="X1124" t="b">
        <v>0</v>
      </c>
      <c r="Y1124" t="b">
        <v>0</v>
      </c>
      <c r="Z1124" t="b">
        <v>0</v>
      </c>
      <c r="AA1124" t="b">
        <v>0</v>
      </c>
      <c r="AB1124" t="b">
        <v>0</v>
      </c>
      <c r="AC1124" t="b">
        <v>0</v>
      </c>
      <c r="AD1124" t="b">
        <v>0</v>
      </c>
      <c r="AE1124" t="b">
        <v>0</v>
      </c>
      <c r="AF1124" t="b">
        <v>0</v>
      </c>
      <c r="AG1124" t="b">
        <v>0</v>
      </c>
      <c r="AH1124">
        <v>0</v>
      </c>
      <c r="AI1124" t="b">
        <v>0</v>
      </c>
      <c r="AJ1124" t="b">
        <v>0</v>
      </c>
      <c r="AK1124">
        <v>417</v>
      </c>
      <c r="AL1124">
        <v>0</v>
      </c>
      <c r="AM1124" t="s">
        <v>1063</v>
      </c>
    </row>
    <row r="1125" spans="1:39" x14ac:dyDescent="0.25">
      <c r="A1125" t="s">
        <v>979</v>
      </c>
      <c r="B1125" t="s">
        <v>980</v>
      </c>
      <c r="C1125">
        <v>1049</v>
      </c>
      <c r="D1125">
        <v>0</v>
      </c>
      <c r="E1125" t="s">
        <v>160</v>
      </c>
      <c r="F1125" t="s">
        <v>101</v>
      </c>
      <c r="G1125" t="b">
        <v>0</v>
      </c>
      <c r="H1125" t="b">
        <v>0</v>
      </c>
      <c r="I1125" t="b">
        <v>0</v>
      </c>
      <c r="J1125" t="b">
        <v>0</v>
      </c>
      <c r="K1125" t="b">
        <v>0</v>
      </c>
      <c r="L1125" t="b">
        <v>0</v>
      </c>
      <c r="M1125" t="b">
        <v>1</v>
      </c>
      <c r="N1125" t="b">
        <v>0</v>
      </c>
      <c r="O1125" t="b">
        <v>0</v>
      </c>
      <c r="P1125">
        <v>0</v>
      </c>
      <c r="Q1125" t="b">
        <v>0</v>
      </c>
      <c r="R1125" t="b">
        <v>0</v>
      </c>
      <c r="S1125" t="b">
        <v>0</v>
      </c>
      <c r="T1125" t="b">
        <v>0</v>
      </c>
      <c r="U1125" t="b">
        <v>0</v>
      </c>
      <c r="V1125" t="b">
        <v>0</v>
      </c>
      <c r="W1125" t="b">
        <v>0</v>
      </c>
      <c r="X1125" t="b">
        <v>0</v>
      </c>
      <c r="Y1125" t="b">
        <v>0</v>
      </c>
      <c r="Z1125" t="b">
        <v>0</v>
      </c>
      <c r="AA1125" t="b">
        <v>0</v>
      </c>
      <c r="AB1125" t="b">
        <v>0</v>
      </c>
      <c r="AC1125" t="b">
        <v>0</v>
      </c>
      <c r="AD1125" t="b">
        <v>0</v>
      </c>
      <c r="AE1125" t="b">
        <v>0</v>
      </c>
      <c r="AF1125" t="b">
        <v>0</v>
      </c>
      <c r="AG1125" t="b">
        <v>0</v>
      </c>
      <c r="AH1125">
        <v>0</v>
      </c>
      <c r="AI1125" t="b">
        <v>0</v>
      </c>
      <c r="AJ1125" t="b">
        <v>1</v>
      </c>
      <c r="AK1125">
        <v>29</v>
      </c>
      <c r="AL1125">
        <v>0</v>
      </c>
      <c r="AM1125" t="s">
        <v>1062</v>
      </c>
    </row>
    <row r="1126" spans="1:39" x14ac:dyDescent="0.25">
      <c r="A1126" t="s">
        <v>979</v>
      </c>
      <c r="B1126" t="s">
        <v>980</v>
      </c>
      <c r="C1126">
        <v>1479</v>
      </c>
      <c r="D1126">
        <v>0</v>
      </c>
      <c r="E1126" t="s">
        <v>183</v>
      </c>
      <c r="F1126" t="s">
        <v>101</v>
      </c>
      <c r="G1126" t="b">
        <v>1</v>
      </c>
      <c r="H1126" t="b">
        <v>0</v>
      </c>
      <c r="I1126" t="b">
        <v>0</v>
      </c>
      <c r="J1126" t="b">
        <v>0</v>
      </c>
      <c r="K1126" t="b">
        <v>0</v>
      </c>
      <c r="L1126" t="b">
        <v>0</v>
      </c>
      <c r="M1126" t="b">
        <v>0</v>
      </c>
      <c r="N1126" t="b">
        <v>0</v>
      </c>
      <c r="O1126" t="b">
        <v>1</v>
      </c>
      <c r="P1126">
        <v>0</v>
      </c>
      <c r="Q1126" t="b">
        <v>0</v>
      </c>
      <c r="R1126" t="b">
        <v>0</v>
      </c>
      <c r="S1126" t="b">
        <v>0</v>
      </c>
      <c r="T1126" t="b">
        <v>0</v>
      </c>
      <c r="U1126" t="b">
        <v>0</v>
      </c>
      <c r="V1126" t="b">
        <v>0</v>
      </c>
      <c r="W1126" t="b">
        <v>0</v>
      </c>
      <c r="X1126" t="b">
        <v>0</v>
      </c>
      <c r="Y1126" t="b">
        <v>0</v>
      </c>
      <c r="Z1126" t="b">
        <v>0</v>
      </c>
      <c r="AA1126" t="b">
        <v>0</v>
      </c>
      <c r="AB1126" t="b">
        <v>0</v>
      </c>
      <c r="AC1126" t="b">
        <v>0</v>
      </c>
      <c r="AD1126" t="b">
        <v>0</v>
      </c>
      <c r="AE1126" t="b">
        <v>0</v>
      </c>
      <c r="AF1126" t="b">
        <v>0</v>
      </c>
      <c r="AG1126" t="b">
        <v>0</v>
      </c>
      <c r="AH1126">
        <v>0</v>
      </c>
      <c r="AI1126" t="b">
        <v>0</v>
      </c>
      <c r="AJ1126" t="b">
        <v>0</v>
      </c>
      <c r="AK1126">
        <v>293</v>
      </c>
      <c r="AL1126">
        <v>0</v>
      </c>
      <c r="AM1126" t="s">
        <v>1144</v>
      </c>
    </row>
    <row r="1127" spans="1:39" x14ac:dyDescent="0.25">
      <c r="A1127" t="s">
        <v>979</v>
      </c>
      <c r="B1127" t="s">
        <v>980</v>
      </c>
      <c r="C1127">
        <v>456</v>
      </c>
      <c r="D1127">
        <v>0</v>
      </c>
      <c r="E1127" t="s">
        <v>455</v>
      </c>
      <c r="F1127" t="s">
        <v>102</v>
      </c>
      <c r="G1127" t="b">
        <v>1</v>
      </c>
      <c r="H1127" t="b">
        <v>0</v>
      </c>
      <c r="I1127" t="b">
        <v>0</v>
      </c>
      <c r="J1127" t="b">
        <v>0</v>
      </c>
      <c r="K1127" t="b">
        <v>0</v>
      </c>
      <c r="L1127" t="b">
        <v>0</v>
      </c>
      <c r="M1127" t="b">
        <v>0</v>
      </c>
      <c r="N1127" t="b">
        <v>0</v>
      </c>
      <c r="O1127" t="b">
        <v>0</v>
      </c>
      <c r="P1127">
        <v>8</v>
      </c>
      <c r="Q1127" t="b">
        <v>0</v>
      </c>
      <c r="R1127" t="b">
        <v>0</v>
      </c>
      <c r="S1127" t="b">
        <v>0</v>
      </c>
      <c r="T1127" t="b">
        <v>0</v>
      </c>
      <c r="U1127" t="b">
        <v>0</v>
      </c>
      <c r="V1127" t="b">
        <v>1</v>
      </c>
      <c r="W1127" t="b">
        <v>1</v>
      </c>
      <c r="X1127" t="b">
        <v>1</v>
      </c>
      <c r="Y1127" t="b">
        <v>0</v>
      </c>
      <c r="Z1127" t="b">
        <v>0</v>
      </c>
      <c r="AA1127" t="b">
        <v>0</v>
      </c>
      <c r="AB1127" t="b">
        <v>0</v>
      </c>
      <c r="AC1127" t="b">
        <v>0</v>
      </c>
      <c r="AD1127" t="b">
        <v>0</v>
      </c>
      <c r="AE1127" t="b">
        <v>0</v>
      </c>
      <c r="AF1127" t="b">
        <v>0</v>
      </c>
      <c r="AG1127" t="b">
        <v>0</v>
      </c>
      <c r="AH1127">
        <v>0</v>
      </c>
      <c r="AI1127" t="b">
        <v>0</v>
      </c>
      <c r="AJ1127" t="b">
        <v>0</v>
      </c>
      <c r="AK1127">
        <v>301</v>
      </c>
      <c r="AL1127">
        <v>0</v>
      </c>
      <c r="AM1127" t="s">
        <v>1017</v>
      </c>
    </row>
    <row r="1128" spans="1:39" x14ac:dyDescent="0.25">
      <c r="A1128" t="s">
        <v>979</v>
      </c>
      <c r="B1128" t="s">
        <v>980</v>
      </c>
      <c r="C1128">
        <v>1198</v>
      </c>
      <c r="D1128">
        <v>0</v>
      </c>
      <c r="E1128" t="s">
        <v>160</v>
      </c>
      <c r="F1128" t="s">
        <v>101</v>
      </c>
      <c r="G1128" t="b">
        <v>0</v>
      </c>
      <c r="H1128" t="b">
        <v>0</v>
      </c>
      <c r="I1128" t="b">
        <v>0</v>
      </c>
      <c r="J1128" t="b">
        <v>0</v>
      </c>
      <c r="K1128" t="b">
        <v>0</v>
      </c>
      <c r="L1128" t="b">
        <v>0</v>
      </c>
      <c r="M1128" t="b">
        <v>1</v>
      </c>
      <c r="N1128" t="b">
        <v>0</v>
      </c>
      <c r="O1128" t="b">
        <v>0</v>
      </c>
      <c r="P1128">
        <v>0</v>
      </c>
      <c r="Q1128" t="b">
        <v>0</v>
      </c>
      <c r="R1128" t="b">
        <v>0</v>
      </c>
      <c r="S1128" t="b">
        <v>0</v>
      </c>
      <c r="T1128" t="b">
        <v>0</v>
      </c>
      <c r="U1128" t="b">
        <v>0</v>
      </c>
      <c r="V1128" t="b">
        <v>0</v>
      </c>
      <c r="W1128" t="b">
        <v>0</v>
      </c>
      <c r="X1128" t="b">
        <v>0</v>
      </c>
      <c r="Y1128" t="b">
        <v>0</v>
      </c>
      <c r="Z1128" t="b">
        <v>0</v>
      </c>
      <c r="AA1128" t="b">
        <v>0</v>
      </c>
      <c r="AB1128" t="b">
        <v>0</v>
      </c>
      <c r="AC1128" t="b">
        <v>0</v>
      </c>
      <c r="AD1128" t="b">
        <v>0</v>
      </c>
      <c r="AE1128" t="b">
        <v>0</v>
      </c>
      <c r="AF1128" t="b">
        <v>0</v>
      </c>
      <c r="AG1128" t="b">
        <v>0</v>
      </c>
      <c r="AH1128">
        <v>0</v>
      </c>
      <c r="AI1128" t="b">
        <v>0</v>
      </c>
      <c r="AJ1128" t="b">
        <v>1</v>
      </c>
      <c r="AK1128">
        <v>219</v>
      </c>
      <c r="AL1128">
        <v>0</v>
      </c>
      <c r="AM1128" t="s">
        <v>1145</v>
      </c>
    </row>
    <row r="1129" spans="1:39" x14ac:dyDescent="0.25">
      <c r="A1129" t="s">
        <v>156</v>
      </c>
      <c r="B1129" t="s">
        <v>1146</v>
      </c>
      <c r="C1129">
        <v>1</v>
      </c>
      <c r="D1129">
        <v>0</v>
      </c>
      <c r="E1129" t="s">
        <v>164</v>
      </c>
      <c r="F1129" t="s">
        <v>101</v>
      </c>
      <c r="G1129" t="b">
        <v>0</v>
      </c>
      <c r="H1129" t="b">
        <v>0</v>
      </c>
      <c r="I1129" t="b">
        <v>0</v>
      </c>
      <c r="J1129" t="b">
        <v>0</v>
      </c>
      <c r="K1129" t="b">
        <v>0</v>
      </c>
      <c r="L1129" t="b">
        <v>0</v>
      </c>
      <c r="M1129" t="b">
        <v>0</v>
      </c>
      <c r="N1129" t="b">
        <v>0</v>
      </c>
      <c r="O1129" t="b">
        <v>0</v>
      </c>
      <c r="P1129">
        <v>0</v>
      </c>
      <c r="Q1129" t="b">
        <v>0</v>
      </c>
      <c r="R1129" t="b">
        <v>0</v>
      </c>
      <c r="S1129" t="b">
        <v>0</v>
      </c>
      <c r="T1129" t="b">
        <v>0</v>
      </c>
      <c r="U1129" t="b">
        <v>0</v>
      </c>
      <c r="V1129" t="b">
        <v>0</v>
      </c>
      <c r="W1129" t="b">
        <v>0</v>
      </c>
      <c r="X1129" t="b">
        <v>0</v>
      </c>
      <c r="Y1129" t="b">
        <v>0</v>
      </c>
      <c r="Z1129" t="b">
        <v>0</v>
      </c>
      <c r="AA1129" t="b">
        <v>0</v>
      </c>
      <c r="AB1129" t="b">
        <v>0</v>
      </c>
      <c r="AC1129" t="b">
        <v>0</v>
      </c>
      <c r="AD1129" t="b">
        <v>0</v>
      </c>
      <c r="AE1129" t="b">
        <v>0</v>
      </c>
      <c r="AF1129" t="b">
        <v>1</v>
      </c>
      <c r="AG1129" t="b">
        <v>0</v>
      </c>
      <c r="AH1129">
        <v>0</v>
      </c>
      <c r="AI1129" t="b">
        <v>0</v>
      </c>
      <c r="AJ1129" t="b">
        <v>1</v>
      </c>
      <c r="AK1129">
        <v>142</v>
      </c>
      <c r="AL1129">
        <v>0</v>
      </c>
      <c r="AM1129" t="s">
        <v>171</v>
      </c>
    </row>
    <row r="1130" spans="1:39" x14ac:dyDescent="0.25">
      <c r="A1130" t="s">
        <v>156</v>
      </c>
      <c r="B1130" t="s">
        <v>1146</v>
      </c>
      <c r="C1130">
        <v>91</v>
      </c>
      <c r="D1130">
        <v>0</v>
      </c>
      <c r="E1130" t="s">
        <v>160</v>
      </c>
      <c r="F1130" t="s">
        <v>101</v>
      </c>
      <c r="G1130" t="b">
        <v>1</v>
      </c>
      <c r="H1130" t="b">
        <v>0</v>
      </c>
      <c r="I1130" t="b">
        <v>0</v>
      </c>
      <c r="J1130" t="b">
        <v>0</v>
      </c>
      <c r="K1130" t="b">
        <v>0</v>
      </c>
      <c r="L1130" t="b">
        <v>0</v>
      </c>
      <c r="M1130" t="b">
        <v>0</v>
      </c>
      <c r="N1130" t="b">
        <v>0</v>
      </c>
      <c r="O1130" t="b">
        <v>1</v>
      </c>
      <c r="P1130">
        <v>0</v>
      </c>
      <c r="Q1130" t="b">
        <v>0</v>
      </c>
      <c r="R1130" t="b">
        <v>0</v>
      </c>
      <c r="S1130" t="b">
        <v>0</v>
      </c>
      <c r="T1130" t="b">
        <v>0</v>
      </c>
      <c r="U1130" t="b">
        <v>0</v>
      </c>
      <c r="V1130" t="b">
        <v>0</v>
      </c>
      <c r="W1130" t="b">
        <v>0</v>
      </c>
      <c r="X1130" t="b">
        <v>0</v>
      </c>
      <c r="Y1130" t="b">
        <v>0</v>
      </c>
      <c r="Z1130" t="b">
        <v>0</v>
      </c>
      <c r="AA1130" t="b">
        <v>0</v>
      </c>
      <c r="AB1130" t="b">
        <v>0</v>
      </c>
      <c r="AC1130" t="b">
        <v>0</v>
      </c>
      <c r="AD1130" t="b">
        <v>0</v>
      </c>
      <c r="AE1130" t="b">
        <v>0</v>
      </c>
      <c r="AF1130" t="b">
        <v>0</v>
      </c>
      <c r="AG1130" t="b">
        <v>0</v>
      </c>
      <c r="AH1130">
        <v>0</v>
      </c>
      <c r="AI1130" t="b">
        <v>0</v>
      </c>
      <c r="AJ1130" t="b">
        <v>0</v>
      </c>
      <c r="AK1130">
        <v>14020</v>
      </c>
      <c r="AL1130">
        <v>0</v>
      </c>
      <c r="AM1130" t="s">
        <v>171</v>
      </c>
    </row>
    <row r="1131" spans="1:39" x14ac:dyDescent="0.25">
      <c r="A1131" t="s">
        <v>156</v>
      </c>
      <c r="B1131" t="s">
        <v>1146</v>
      </c>
      <c r="C1131">
        <v>107</v>
      </c>
      <c r="D1131">
        <v>0</v>
      </c>
      <c r="E1131" t="s">
        <v>162</v>
      </c>
      <c r="F1131" t="s">
        <v>101</v>
      </c>
      <c r="G1131" t="b">
        <v>1</v>
      </c>
      <c r="H1131" t="b">
        <v>0</v>
      </c>
      <c r="I1131" t="b">
        <v>0</v>
      </c>
      <c r="J1131" t="b">
        <v>0</v>
      </c>
      <c r="K1131" t="b">
        <v>0</v>
      </c>
      <c r="L1131" t="b">
        <v>0</v>
      </c>
      <c r="M1131" t="b">
        <v>0</v>
      </c>
      <c r="N1131" t="b">
        <v>1</v>
      </c>
      <c r="O1131" t="b">
        <v>1</v>
      </c>
      <c r="P1131">
        <v>0</v>
      </c>
      <c r="Q1131" t="b">
        <v>0</v>
      </c>
      <c r="R1131" t="b">
        <v>0</v>
      </c>
      <c r="S1131" t="b">
        <v>0</v>
      </c>
      <c r="T1131" t="b">
        <v>0</v>
      </c>
      <c r="U1131" t="b">
        <v>0</v>
      </c>
      <c r="V1131" t="b">
        <v>0</v>
      </c>
      <c r="W1131" t="b">
        <v>0</v>
      </c>
      <c r="X1131" t="b">
        <v>0</v>
      </c>
      <c r="Y1131" t="b">
        <v>0</v>
      </c>
      <c r="Z1131" t="b">
        <v>0</v>
      </c>
      <c r="AA1131" t="b">
        <v>0</v>
      </c>
      <c r="AB1131" t="b">
        <v>0</v>
      </c>
      <c r="AC1131" t="b">
        <v>0</v>
      </c>
      <c r="AD1131" t="b">
        <v>0</v>
      </c>
      <c r="AE1131" t="b">
        <v>0</v>
      </c>
      <c r="AF1131" t="b">
        <v>0</v>
      </c>
      <c r="AG1131" t="b">
        <v>1</v>
      </c>
      <c r="AH1131">
        <v>0</v>
      </c>
      <c r="AI1131" t="b">
        <v>0</v>
      </c>
      <c r="AJ1131" t="b">
        <v>0</v>
      </c>
      <c r="AK1131">
        <v>6917</v>
      </c>
      <c r="AL1131">
        <v>2</v>
      </c>
      <c r="AM1131" t="s">
        <v>1147</v>
      </c>
    </row>
    <row r="1132" spans="1:39" x14ac:dyDescent="0.25">
      <c r="A1132" t="s">
        <v>156</v>
      </c>
      <c r="B1132" t="s">
        <v>1146</v>
      </c>
      <c r="C1132">
        <v>70</v>
      </c>
      <c r="D1132">
        <v>0</v>
      </c>
      <c r="E1132" t="s">
        <v>162</v>
      </c>
      <c r="F1132" t="s">
        <v>101</v>
      </c>
      <c r="G1132" t="b">
        <v>1</v>
      </c>
      <c r="H1132" t="b">
        <v>0</v>
      </c>
      <c r="I1132" t="b">
        <v>0</v>
      </c>
      <c r="J1132" t="b">
        <v>0</v>
      </c>
      <c r="K1132" t="b">
        <v>0</v>
      </c>
      <c r="L1132" t="b">
        <v>0</v>
      </c>
      <c r="M1132" t="b">
        <v>0</v>
      </c>
      <c r="N1132" t="b">
        <v>0</v>
      </c>
      <c r="O1132" t="b">
        <v>1</v>
      </c>
      <c r="P1132">
        <v>0</v>
      </c>
      <c r="Q1132" t="b">
        <v>0</v>
      </c>
      <c r="R1132" t="b">
        <v>0</v>
      </c>
      <c r="S1132" t="b">
        <v>0</v>
      </c>
      <c r="T1132" t="b">
        <v>0</v>
      </c>
      <c r="U1132" t="b">
        <v>0</v>
      </c>
      <c r="V1132" t="b">
        <v>0</v>
      </c>
      <c r="W1132" t="b">
        <v>0</v>
      </c>
      <c r="X1132" t="b">
        <v>0</v>
      </c>
      <c r="Y1132" t="b">
        <v>1</v>
      </c>
      <c r="Z1132" t="b">
        <v>0</v>
      </c>
      <c r="AA1132" t="b">
        <v>0</v>
      </c>
      <c r="AB1132" t="b">
        <v>0</v>
      </c>
      <c r="AC1132" t="b">
        <v>0</v>
      </c>
      <c r="AD1132" t="b">
        <v>0</v>
      </c>
      <c r="AE1132" t="b">
        <v>0</v>
      </c>
      <c r="AF1132" t="b">
        <v>0</v>
      </c>
      <c r="AG1132" t="b">
        <v>0</v>
      </c>
      <c r="AH1132">
        <v>0</v>
      </c>
      <c r="AI1132" t="b">
        <v>0</v>
      </c>
      <c r="AJ1132" t="b">
        <v>0</v>
      </c>
      <c r="AK1132">
        <v>6362</v>
      </c>
      <c r="AL1132">
        <v>0</v>
      </c>
      <c r="AM1132" t="s">
        <v>1148</v>
      </c>
    </row>
    <row r="1133" spans="1:39" x14ac:dyDescent="0.25">
      <c r="A1133" t="s">
        <v>156</v>
      </c>
      <c r="B1133" t="s">
        <v>1146</v>
      </c>
      <c r="C1133">
        <v>69</v>
      </c>
      <c r="D1133">
        <v>0</v>
      </c>
      <c r="E1133" t="s">
        <v>175</v>
      </c>
      <c r="F1133" t="s">
        <v>102</v>
      </c>
      <c r="G1133" t="b">
        <v>1</v>
      </c>
      <c r="H1133" t="b">
        <v>1</v>
      </c>
      <c r="I1133" t="b">
        <v>0</v>
      </c>
      <c r="J1133" t="b">
        <v>1</v>
      </c>
      <c r="K1133" t="b">
        <v>1</v>
      </c>
      <c r="L1133" t="b">
        <v>0</v>
      </c>
      <c r="M1133" t="b">
        <v>0</v>
      </c>
      <c r="N1133" t="b">
        <v>0</v>
      </c>
      <c r="O1133" t="b">
        <v>1</v>
      </c>
      <c r="P1133">
        <v>0</v>
      </c>
      <c r="Q1133" t="b">
        <v>1</v>
      </c>
      <c r="R1133" t="b">
        <v>0</v>
      </c>
      <c r="S1133" t="b">
        <v>0</v>
      </c>
      <c r="T1133" t="b">
        <v>0</v>
      </c>
      <c r="U1133" t="b">
        <v>0</v>
      </c>
      <c r="V1133" t="b">
        <v>1</v>
      </c>
      <c r="W1133" t="b">
        <v>1</v>
      </c>
      <c r="X1133" t="b">
        <v>1</v>
      </c>
      <c r="Y1133" t="b">
        <v>0</v>
      </c>
      <c r="Z1133" t="b">
        <v>0</v>
      </c>
      <c r="AA1133" t="b">
        <v>0</v>
      </c>
      <c r="AB1133" t="b">
        <v>0</v>
      </c>
      <c r="AC1133" t="b">
        <v>0</v>
      </c>
      <c r="AD1133" t="b">
        <v>0</v>
      </c>
      <c r="AE1133" t="b">
        <v>0</v>
      </c>
      <c r="AF1133" t="b">
        <v>0</v>
      </c>
      <c r="AG1133" t="b">
        <v>1</v>
      </c>
      <c r="AH1133">
        <v>0</v>
      </c>
      <c r="AI1133" t="b">
        <v>0</v>
      </c>
      <c r="AJ1133" t="b">
        <v>0</v>
      </c>
      <c r="AK1133">
        <v>5402</v>
      </c>
      <c r="AL1133">
        <v>0</v>
      </c>
      <c r="AM1133" t="s">
        <v>176</v>
      </c>
    </row>
    <row r="1134" spans="1:39" x14ac:dyDescent="0.25">
      <c r="A1134" t="s">
        <v>156</v>
      </c>
      <c r="B1134" t="s">
        <v>1146</v>
      </c>
      <c r="C1134">
        <v>3</v>
      </c>
      <c r="D1134">
        <v>0</v>
      </c>
      <c r="E1134" t="s">
        <v>169</v>
      </c>
      <c r="F1134" t="s">
        <v>101</v>
      </c>
      <c r="G1134" t="b">
        <v>0</v>
      </c>
      <c r="H1134" t="b">
        <v>0</v>
      </c>
      <c r="I1134" t="b">
        <v>0</v>
      </c>
      <c r="J1134" t="b">
        <v>0</v>
      </c>
      <c r="K1134" t="b">
        <v>0</v>
      </c>
      <c r="L1134" t="b">
        <v>0</v>
      </c>
      <c r="M1134" t="b">
        <v>0</v>
      </c>
      <c r="N1134" t="b">
        <v>0</v>
      </c>
      <c r="O1134" t="b">
        <v>0</v>
      </c>
      <c r="P1134">
        <v>0</v>
      </c>
      <c r="Q1134" t="b">
        <v>0</v>
      </c>
      <c r="R1134" t="b">
        <v>0</v>
      </c>
      <c r="S1134" t="b">
        <v>0</v>
      </c>
      <c r="T1134" t="b">
        <v>0</v>
      </c>
      <c r="U1134" t="b">
        <v>0</v>
      </c>
      <c r="V1134" t="b">
        <v>0</v>
      </c>
      <c r="W1134" t="b">
        <v>0</v>
      </c>
      <c r="X1134" t="b">
        <v>0</v>
      </c>
      <c r="Y1134" t="b">
        <v>0</v>
      </c>
      <c r="Z1134" t="b">
        <v>0</v>
      </c>
      <c r="AA1134" t="b">
        <v>0</v>
      </c>
      <c r="AB1134" t="b">
        <v>0</v>
      </c>
      <c r="AC1134" t="b">
        <v>0</v>
      </c>
      <c r="AD1134" t="b">
        <v>0</v>
      </c>
      <c r="AE1134" t="b">
        <v>0</v>
      </c>
      <c r="AF1134" t="b">
        <v>1</v>
      </c>
      <c r="AG1134" t="b">
        <v>0</v>
      </c>
      <c r="AH1134">
        <v>0</v>
      </c>
      <c r="AI1134" t="b">
        <v>0</v>
      </c>
      <c r="AJ1134" t="b">
        <v>1</v>
      </c>
      <c r="AK1134">
        <v>25</v>
      </c>
      <c r="AL1134">
        <v>0</v>
      </c>
      <c r="AM1134" t="s">
        <v>176</v>
      </c>
    </row>
    <row r="1135" spans="1:39" x14ac:dyDescent="0.25">
      <c r="A1135" t="s">
        <v>156</v>
      </c>
      <c r="B1135" t="s">
        <v>1146</v>
      </c>
      <c r="C1135">
        <v>34</v>
      </c>
      <c r="D1135">
        <v>0</v>
      </c>
      <c r="E1135" t="s">
        <v>162</v>
      </c>
      <c r="F1135" t="s">
        <v>101</v>
      </c>
      <c r="G1135" t="b">
        <v>1</v>
      </c>
      <c r="H1135" t="b">
        <v>0</v>
      </c>
      <c r="I1135" t="b">
        <v>0</v>
      </c>
      <c r="J1135" t="b">
        <v>0</v>
      </c>
      <c r="K1135" t="b">
        <v>0</v>
      </c>
      <c r="L1135" t="b">
        <v>0</v>
      </c>
      <c r="M1135" t="b">
        <v>0</v>
      </c>
      <c r="N1135" t="b">
        <v>1</v>
      </c>
      <c r="O1135" t="b">
        <v>1</v>
      </c>
      <c r="P1135">
        <v>0</v>
      </c>
      <c r="Q1135" t="b">
        <v>0</v>
      </c>
      <c r="R1135" t="b">
        <v>0</v>
      </c>
      <c r="S1135" t="b">
        <v>0</v>
      </c>
      <c r="T1135" t="b">
        <v>0</v>
      </c>
      <c r="U1135" t="b">
        <v>0</v>
      </c>
      <c r="V1135" t="b">
        <v>0</v>
      </c>
      <c r="W1135" t="b">
        <v>0</v>
      </c>
      <c r="X1135" t="b">
        <v>0</v>
      </c>
      <c r="Y1135" t="b">
        <v>0</v>
      </c>
      <c r="Z1135" t="b">
        <v>0</v>
      </c>
      <c r="AA1135" t="b">
        <v>0</v>
      </c>
      <c r="AB1135" t="b">
        <v>0</v>
      </c>
      <c r="AC1135" t="b">
        <v>0</v>
      </c>
      <c r="AD1135" t="b">
        <v>0</v>
      </c>
      <c r="AE1135" t="b">
        <v>0</v>
      </c>
      <c r="AF1135" t="b">
        <v>0</v>
      </c>
      <c r="AG1135" t="b">
        <v>1</v>
      </c>
      <c r="AH1135">
        <v>0</v>
      </c>
      <c r="AI1135" t="b">
        <v>0</v>
      </c>
      <c r="AJ1135" t="b">
        <v>0</v>
      </c>
      <c r="AK1135">
        <v>7649</v>
      </c>
      <c r="AL1135">
        <v>2</v>
      </c>
      <c r="AM1135" t="s">
        <v>1149</v>
      </c>
    </row>
    <row r="1136" spans="1:39" x14ac:dyDescent="0.25">
      <c r="A1136" t="s">
        <v>156</v>
      </c>
      <c r="B1136" t="s">
        <v>1146</v>
      </c>
      <c r="C1136">
        <v>90</v>
      </c>
      <c r="D1136">
        <v>0</v>
      </c>
      <c r="E1136" t="s">
        <v>177</v>
      </c>
      <c r="F1136" t="s">
        <v>102</v>
      </c>
      <c r="G1136" t="b">
        <v>1</v>
      </c>
      <c r="H1136" t="b">
        <v>0</v>
      </c>
      <c r="I1136" t="b">
        <v>0</v>
      </c>
      <c r="J1136" t="b">
        <v>0</v>
      </c>
      <c r="K1136" t="b">
        <v>0</v>
      </c>
      <c r="L1136" t="b">
        <v>0</v>
      </c>
      <c r="M1136" t="b">
        <v>0</v>
      </c>
      <c r="N1136" t="b">
        <v>0</v>
      </c>
      <c r="O1136" t="b">
        <v>1</v>
      </c>
      <c r="P1136">
        <v>0</v>
      </c>
      <c r="Q1136" t="b">
        <v>0</v>
      </c>
      <c r="R1136" t="b">
        <v>0</v>
      </c>
      <c r="S1136" t="b">
        <v>0</v>
      </c>
      <c r="T1136" t="b">
        <v>0</v>
      </c>
      <c r="U1136" t="b">
        <v>0</v>
      </c>
      <c r="V1136" t="b">
        <v>1</v>
      </c>
      <c r="W1136" t="b">
        <v>1</v>
      </c>
      <c r="X1136" t="b">
        <v>1</v>
      </c>
      <c r="Y1136" t="b">
        <v>0</v>
      </c>
      <c r="Z1136" t="b">
        <v>0</v>
      </c>
      <c r="AA1136" t="b">
        <v>0</v>
      </c>
      <c r="AB1136" t="b">
        <v>0</v>
      </c>
      <c r="AC1136" t="b">
        <v>0</v>
      </c>
      <c r="AD1136" t="b">
        <v>0</v>
      </c>
      <c r="AE1136" t="b">
        <v>0</v>
      </c>
      <c r="AF1136" t="b">
        <v>0</v>
      </c>
      <c r="AG1136" t="b">
        <v>0</v>
      </c>
      <c r="AH1136">
        <v>0</v>
      </c>
      <c r="AI1136" t="b">
        <v>0</v>
      </c>
      <c r="AJ1136" t="b">
        <v>0</v>
      </c>
      <c r="AK1136">
        <v>6831</v>
      </c>
      <c r="AL1136">
        <v>0</v>
      </c>
      <c r="AM1136" t="s">
        <v>1150</v>
      </c>
    </row>
    <row r="1137" spans="1:39" x14ac:dyDescent="0.25">
      <c r="A1137" t="s">
        <v>156</v>
      </c>
      <c r="B1137" t="s">
        <v>1146</v>
      </c>
      <c r="C1137">
        <v>106</v>
      </c>
      <c r="D1137">
        <v>1</v>
      </c>
      <c r="E1137" t="s">
        <v>217</v>
      </c>
      <c r="F1137" t="s">
        <v>102</v>
      </c>
      <c r="G1137" t="b">
        <v>1</v>
      </c>
      <c r="H1137" t="b">
        <v>0</v>
      </c>
      <c r="I1137" t="b">
        <v>0</v>
      </c>
      <c r="J1137" t="b">
        <v>0</v>
      </c>
      <c r="K1137" t="b">
        <v>0</v>
      </c>
      <c r="L1137" t="b">
        <v>0</v>
      </c>
      <c r="M1137" t="b">
        <v>0</v>
      </c>
      <c r="N1137" t="b">
        <v>0</v>
      </c>
      <c r="O1137" t="b">
        <v>1</v>
      </c>
      <c r="P1137">
        <v>0</v>
      </c>
      <c r="Q1137" t="b">
        <v>1</v>
      </c>
      <c r="R1137" t="b">
        <v>0</v>
      </c>
      <c r="S1137" t="b">
        <v>0</v>
      </c>
      <c r="T1137" t="b">
        <v>0</v>
      </c>
      <c r="U1137" t="b">
        <v>0</v>
      </c>
      <c r="V1137" t="b">
        <v>1</v>
      </c>
      <c r="W1137" t="b">
        <v>1</v>
      </c>
      <c r="X1137" t="b">
        <v>1</v>
      </c>
      <c r="Y1137" t="b">
        <v>0</v>
      </c>
      <c r="Z1137" t="b">
        <v>0</v>
      </c>
      <c r="AA1137" t="b">
        <v>0</v>
      </c>
      <c r="AB1137" t="b">
        <v>0</v>
      </c>
      <c r="AC1137" t="b">
        <v>0</v>
      </c>
      <c r="AD1137" t="b">
        <v>0</v>
      </c>
      <c r="AE1137" t="b">
        <v>0</v>
      </c>
      <c r="AF1137" t="b">
        <v>0</v>
      </c>
      <c r="AG1137" t="b">
        <v>0</v>
      </c>
      <c r="AH1137">
        <v>0</v>
      </c>
      <c r="AI1137" t="b">
        <v>0</v>
      </c>
      <c r="AJ1137" t="b">
        <v>0</v>
      </c>
      <c r="AK1137">
        <v>6367</v>
      </c>
      <c r="AL1137">
        <v>0</v>
      </c>
      <c r="AM1137" t="s">
        <v>1151</v>
      </c>
    </row>
    <row r="1138" spans="1:39" x14ac:dyDescent="0.25">
      <c r="A1138" t="s">
        <v>1152</v>
      </c>
      <c r="B1138" t="s">
        <v>1153</v>
      </c>
      <c r="C1138">
        <v>498</v>
      </c>
      <c r="D1138">
        <v>0</v>
      </c>
      <c r="E1138" t="s">
        <v>169</v>
      </c>
      <c r="F1138" t="s">
        <v>101</v>
      </c>
      <c r="G1138" t="b">
        <v>1</v>
      </c>
      <c r="H1138" t="b">
        <v>0</v>
      </c>
      <c r="I1138" t="b">
        <v>0</v>
      </c>
      <c r="J1138" t="b">
        <v>0</v>
      </c>
      <c r="K1138" t="b">
        <v>0</v>
      </c>
      <c r="L1138" t="b">
        <v>0</v>
      </c>
      <c r="M1138" t="b">
        <v>0</v>
      </c>
      <c r="N1138" t="b">
        <v>0</v>
      </c>
      <c r="O1138" t="b">
        <v>0</v>
      </c>
      <c r="P1138">
        <v>0</v>
      </c>
      <c r="Q1138" t="b">
        <v>0</v>
      </c>
      <c r="R1138" t="b">
        <v>0</v>
      </c>
      <c r="S1138" t="b">
        <v>0</v>
      </c>
      <c r="T1138" t="b">
        <v>0</v>
      </c>
      <c r="U1138" t="b">
        <v>0</v>
      </c>
      <c r="V1138" t="b">
        <v>0</v>
      </c>
      <c r="W1138" t="b">
        <v>0</v>
      </c>
      <c r="X1138" t="b">
        <v>0</v>
      </c>
      <c r="Y1138" t="b">
        <v>0</v>
      </c>
      <c r="Z1138" t="b">
        <v>0</v>
      </c>
      <c r="AA1138" t="b">
        <v>0</v>
      </c>
      <c r="AB1138" t="b">
        <v>0</v>
      </c>
      <c r="AC1138" t="b">
        <v>0</v>
      </c>
      <c r="AD1138" t="b">
        <v>0</v>
      </c>
      <c r="AE1138" t="b">
        <v>0</v>
      </c>
      <c r="AF1138" t="b">
        <v>1</v>
      </c>
      <c r="AG1138" t="b">
        <v>0</v>
      </c>
      <c r="AH1138">
        <v>0</v>
      </c>
      <c r="AI1138" t="b">
        <v>0</v>
      </c>
      <c r="AJ1138" t="b">
        <v>0</v>
      </c>
      <c r="AK1138">
        <v>24</v>
      </c>
      <c r="AL1138">
        <v>0</v>
      </c>
      <c r="AM1138" t="s">
        <v>1154</v>
      </c>
    </row>
    <row r="1139" spans="1:39" x14ac:dyDescent="0.25">
      <c r="A1139" t="s">
        <v>1152</v>
      </c>
      <c r="B1139" t="s">
        <v>1153</v>
      </c>
      <c r="C1139">
        <v>509</v>
      </c>
      <c r="D1139">
        <v>0</v>
      </c>
      <c r="E1139" t="s">
        <v>377</v>
      </c>
      <c r="F1139" t="s">
        <v>381</v>
      </c>
      <c r="G1139" t="b">
        <v>0</v>
      </c>
      <c r="H1139" t="b">
        <v>0</v>
      </c>
      <c r="I1139" t="b">
        <v>0</v>
      </c>
      <c r="J1139" t="b">
        <v>0</v>
      </c>
      <c r="K1139" t="b">
        <v>0</v>
      </c>
      <c r="L1139" t="b">
        <v>0</v>
      </c>
      <c r="M1139" t="b">
        <v>1</v>
      </c>
      <c r="N1139" t="b">
        <v>0</v>
      </c>
      <c r="O1139" t="b">
        <v>1</v>
      </c>
      <c r="P1139">
        <v>0</v>
      </c>
      <c r="Q1139" t="b">
        <v>0</v>
      </c>
      <c r="R1139" t="b">
        <v>0</v>
      </c>
      <c r="S1139" t="b">
        <v>0</v>
      </c>
      <c r="T1139" t="b">
        <v>0</v>
      </c>
      <c r="U1139" t="b">
        <v>0</v>
      </c>
      <c r="V1139" t="b">
        <v>1</v>
      </c>
      <c r="W1139" t="b">
        <v>1</v>
      </c>
      <c r="X1139" t="b">
        <v>1</v>
      </c>
      <c r="Y1139" t="b">
        <v>0</v>
      </c>
      <c r="Z1139" t="b">
        <v>0</v>
      </c>
      <c r="AA1139" t="b">
        <v>0</v>
      </c>
      <c r="AB1139" t="b">
        <v>0</v>
      </c>
      <c r="AC1139" t="b">
        <v>0</v>
      </c>
      <c r="AD1139" t="b">
        <v>0</v>
      </c>
      <c r="AE1139" t="b">
        <v>0</v>
      </c>
      <c r="AF1139" t="b">
        <v>0</v>
      </c>
      <c r="AG1139" t="b">
        <v>0</v>
      </c>
      <c r="AH1139">
        <v>0</v>
      </c>
      <c r="AI1139" t="b">
        <v>0</v>
      </c>
      <c r="AJ1139" t="b">
        <v>1</v>
      </c>
      <c r="AK1139">
        <v>304</v>
      </c>
      <c r="AL1139">
        <v>0</v>
      </c>
      <c r="AM1139" t="s">
        <v>1155</v>
      </c>
    </row>
    <row r="1140" spans="1:39" x14ac:dyDescent="0.25">
      <c r="A1140" t="s">
        <v>1152</v>
      </c>
      <c r="B1140" t="s">
        <v>1153</v>
      </c>
      <c r="C1140">
        <v>407</v>
      </c>
      <c r="D1140">
        <v>0</v>
      </c>
      <c r="E1140" t="s">
        <v>183</v>
      </c>
      <c r="F1140" t="s">
        <v>101</v>
      </c>
      <c r="G1140" t="b">
        <v>0</v>
      </c>
      <c r="H1140" t="b">
        <v>0</v>
      </c>
      <c r="I1140" t="b">
        <v>0</v>
      </c>
      <c r="J1140" t="b">
        <v>0</v>
      </c>
      <c r="K1140" t="b">
        <v>0</v>
      </c>
      <c r="L1140" t="b">
        <v>0</v>
      </c>
      <c r="M1140" t="b">
        <v>0</v>
      </c>
      <c r="N1140" t="b">
        <v>0</v>
      </c>
      <c r="O1140" t="b">
        <v>1</v>
      </c>
      <c r="P1140">
        <v>0</v>
      </c>
      <c r="Q1140" t="b">
        <v>0</v>
      </c>
      <c r="R1140" t="b">
        <v>0</v>
      </c>
      <c r="S1140" t="b">
        <v>0</v>
      </c>
      <c r="T1140" t="b">
        <v>0</v>
      </c>
      <c r="U1140" t="b">
        <v>0</v>
      </c>
      <c r="V1140" t="b">
        <v>0</v>
      </c>
      <c r="W1140" t="b">
        <v>0</v>
      </c>
      <c r="X1140" t="b">
        <v>0</v>
      </c>
      <c r="Y1140" t="b">
        <v>0</v>
      </c>
      <c r="Z1140" t="b">
        <v>0</v>
      </c>
      <c r="AA1140" t="b">
        <v>0</v>
      </c>
      <c r="AB1140" t="b">
        <v>0</v>
      </c>
      <c r="AC1140" t="b">
        <v>0</v>
      </c>
      <c r="AD1140" t="b">
        <v>0</v>
      </c>
      <c r="AE1140" t="b">
        <v>0</v>
      </c>
      <c r="AF1140" t="b">
        <v>0</v>
      </c>
      <c r="AG1140" t="b">
        <v>0</v>
      </c>
      <c r="AH1140">
        <v>0</v>
      </c>
      <c r="AI1140" t="b">
        <v>0</v>
      </c>
      <c r="AJ1140" t="b">
        <v>1</v>
      </c>
      <c r="AK1140">
        <v>29</v>
      </c>
      <c r="AL1140">
        <v>0</v>
      </c>
      <c r="AM1140" t="s">
        <v>1156</v>
      </c>
    </row>
    <row r="1141" spans="1:39" x14ac:dyDescent="0.25">
      <c r="A1141" t="s">
        <v>1152</v>
      </c>
      <c r="B1141" t="s">
        <v>1153</v>
      </c>
      <c r="C1141">
        <v>332</v>
      </c>
      <c r="D1141">
        <v>0</v>
      </c>
      <c r="E1141" t="s">
        <v>169</v>
      </c>
      <c r="F1141" t="s">
        <v>101</v>
      </c>
      <c r="G1141" t="b">
        <v>0</v>
      </c>
      <c r="H1141" t="b">
        <v>0</v>
      </c>
      <c r="I1141" t="b">
        <v>0</v>
      </c>
      <c r="J1141" t="b">
        <v>0</v>
      </c>
      <c r="K1141" t="b">
        <v>0</v>
      </c>
      <c r="L1141" t="b">
        <v>0</v>
      </c>
      <c r="M1141" t="b">
        <v>0</v>
      </c>
      <c r="N1141" t="b">
        <v>0</v>
      </c>
      <c r="O1141" t="b">
        <v>0</v>
      </c>
      <c r="P1141">
        <v>0</v>
      </c>
      <c r="Q1141" t="b">
        <v>0</v>
      </c>
      <c r="R1141" t="b">
        <v>0</v>
      </c>
      <c r="S1141" t="b">
        <v>0</v>
      </c>
      <c r="T1141" t="b">
        <v>0</v>
      </c>
      <c r="U1141" t="b">
        <v>0</v>
      </c>
      <c r="V1141" t="b">
        <v>0</v>
      </c>
      <c r="W1141" t="b">
        <v>0</v>
      </c>
      <c r="X1141" t="b">
        <v>0</v>
      </c>
      <c r="Y1141" t="b">
        <v>0</v>
      </c>
      <c r="Z1141" t="b">
        <v>0</v>
      </c>
      <c r="AA1141" t="b">
        <v>0</v>
      </c>
      <c r="AB1141" t="b">
        <v>0</v>
      </c>
      <c r="AC1141" t="b">
        <v>0</v>
      </c>
      <c r="AD1141" t="b">
        <v>0</v>
      </c>
      <c r="AE1141" t="b">
        <v>0</v>
      </c>
      <c r="AF1141" t="b">
        <v>1</v>
      </c>
      <c r="AG1141" t="b">
        <v>0</v>
      </c>
      <c r="AH1141">
        <v>0</v>
      </c>
      <c r="AI1141" t="b">
        <v>0</v>
      </c>
      <c r="AJ1141" t="b">
        <v>1</v>
      </c>
      <c r="AK1141">
        <v>17</v>
      </c>
      <c r="AL1141">
        <v>0</v>
      </c>
      <c r="AM1141" t="s">
        <v>176</v>
      </c>
    </row>
    <row r="1142" spans="1:39" x14ac:dyDescent="0.25">
      <c r="A1142" t="s">
        <v>1152</v>
      </c>
      <c r="B1142" t="s">
        <v>1153</v>
      </c>
      <c r="C1142">
        <v>574</v>
      </c>
      <c r="D1142">
        <v>0</v>
      </c>
      <c r="E1142" t="s">
        <v>160</v>
      </c>
      <c r="F1142" t="s">
        <v>101</v>
      </c>
      <c r="G1142" t="b">
        <v>0</v>
      </c>
      <c r="H1142" t="b">
        <v>0</v>
      </c>
      <c r="I1142" t="b">
        <v>0</v>
      </c>
      <c r="J1142" t="b">
        <v>0</v>
      </c>
      <c r="K1142" t="b">
        <v>0</v>
      </c>
      <c r="L1142" t="b">
        <v>0</v>
      </c>
      <c r="M1142" t="b">
        <v>0</v>
      </c>
      <c r="N1142" t="b">
        <v>0</v>
      </c>
      <c r="O1142" t="b">
        <v>1</v>
      </c>
      <c r="P1142">
        <v>0</v>
      </c>
      <c r="Q1142" t="b">
        <v>0</v>
      </c>
      <c r="R1142" t="b">
        <v>0</v>
      </c>
      <c r="S1142" t="b">
        <v>0</v>
      </c>
      <c r="T1142" t="b">
        <v>0</v>
      </c>
      <c r="U1142" t="b">
        <v>0</v>
      </c>
      <c r="V1142" t="b">
        <v>0</v>
      </c>
      <c r="W1142" t="b">
        <v>0</v>
      </c>
      <c r="X1142" t="b">
        <v>0</v>
      </c>
      <c r="Y1142" t="b">
        <v>0</v>
      </c>
      <c r="Z1142" t="b">
        <v>0</v>
      </c>
      <c r="AA1142" t="b">
        <v>0</v>
      </c>
      <c r="AB1142" t="b">
        <v>0</v>
      </c>
      <c r="AC1142" t="b">
        <v>0</v>
      </c>
      <c r="AD1142" t="b">
        <v>0</v>
      </c>
      <c r="AE1142" t="b">
        <v>0</v>
      </c>
      <c r="AF1142" t="b">
        <v>0</v>
      </c>
      <c r="AG1142" t="b">
        <v>0</v>
      </c>
      <c r="AH1142">
        <v>0</v>
      </c>
      <c r="AI1142" t="b">
        <v>0</v>
      </c>
      <c r="AJ1142" t="b">
        <v>1</v>
      </c>
      <c r="AK1142">
        <v>154</v>
      </c>
      <c r="AL1142">
        <v>0</v>
      </c>
      <c r="AM1142" t="s">
        <v>1157</v>
      </c>
    </row>
    <row r="1143" spans="1:39" x14ac:dyDescent="0.25">
      <c r="A1143" t="s">
        <v>1152</v>
      </c>
      <c r="B1143" t="s">
        <v>1153</v>
      </c>
      <c r="C1143">
        <v>14</v>
      </c>
      <c r="D1143">
        <v>0</v>
      </c>
      <c r="E1143" t="s">
        <v>169</v>
      </c>
      <c r="F1143" t="s">
        <v>101</v>
      </c>
      <c r="G1143" t="b">
        <v>0</v>
      </c>
      <c r="H1143" t="b">
        <v>0</v>
      </c>
      <c r="I1143" t="b">
        <v>0</v>
      </c>
      <c r="J1143" t="b">
        <v>0</v>
      </c>
      <c r="K1143" t="b">
        <v>0</v>
      </c>
      <c r="L1143" t="b">
        <v>0</v>
      </c>
      <c r="M1143" t="b">
        <v>0</v>
      </c>
      <c r="N1143" t="b">
        <v>0</v>
      </c>
      <c r="O1143" t="b">
        <v>0</v>
      </c>
      <c r="P1143">
        <v>0</v>
      </c>
      <c r="Q1143" t="b">
        <v>0</v>
      </c>
      <c r="R1143" t="b">
        <v>0</v>
      </c>
      <c r="S1143" t="b">
        <v>0</v>
      </c>
      <c r="T1143" t="b">
        <v>0</v>
      </c>
      <c r="U1143" t="b">
        <v>0</v>
      </c>
      <c r="V1143" t="b">
        <v>0</v>
      </c>
      <c r="W1143" t="b">
        <v>0</v>
      </c>
      <c r="X1143" t="b">
        <v>0</v>
      </c>
      <c r="Y1143" t="b">
        <v>0</v>
      </c>
      <c r="Z1143" t="b">
        <v>0</v>
      </c>
      <c r="AA1143" t="b">
        <v>0</v>
      </c>
      <c r="AB1143" t="b">
        <v>0</v>
      </c>
      <c r="AC1143" t="b">
        <v>0</v>
      </c>
      <c r="AD1143" t="b">
        <v>0</v>
      </c>
      <c r="AE1143" t="b">
        <v>0</v>
      </c>
      <c r="AF1143" t="b">
        <v>1</v>
      </c>
      <c r="AG1143" t="b">
        <v>0</v>
      </c>
      <c r="AH1143">
        <v>0</v>
      </c>
      <c r="AI1143" t="b">
        <v>0</v>
      </c>
      <c r="AJ1143" t="b">
        <v>1</v>
      </c>
      <c r="AK1143">
        <v>34</v>
      </c>
      <c r="AL1143">
        <v>0</v>
      </c>
      <c r="AM1143" t="s">
        <v>1158</v>
      </c>
    </row>
    <row r="1144" spans="1:39" x14ac:dyDescent="0.25">
      <c r="A1144" t="s">
        <v>1152</v>
      </c>
      <c r="B1144" t="s">
        <v>1153</v>
      </c>
      <c r="C1144">
        <v>35</v>
      </c>
      <c r="D1144">
        <v>0</v>
      </c>
      <c r="E1144" t="s">
        <v>169</v>
      </c>
      <c r="F1144" t="s">
        <v>101</v>
      </c>
      <c r="G1144" t="b">
        <v>1</v>
      </c>
      <c r="H1144" t="b">
        <v>0</v>
      </c>
      <c r="I1144" t="b">
        <v>0</v>
      </c>
      <c r="J1144" t="b">
        <v>0</v>
      </c>
      <c r="K1144" t="b">
        <v>0</v>
      </c>
      <c r="L1144" t="b">
        <v>0</v>
      </c>
      <c r="M1144" t="b">
        <v>0</v>
      </c>
      <c r="N1144" t="b">
        <v>0</v>
      </c>
      <c r="O1144" t="b">
        <v>0</v>
      </c>
      <c r="P1144">
        <v>0</v>
      </c>
      <c r="Q1144" t="b">
        <v>0</v>
      </c>
      <c r="R1144" t="b">
        <v>0</v>
      </c>
      <c r="S1144" t="b">
        <v>0</v>
      </c>
      <c r="T1144" t="b">
        <v>0</v>
      </c>
      <c r="U1144" t="b">
        <v>0</v>
      </c>
      <c r="V1144" t="b">
        <v>0</v>
      </c>
      <c r="W1144" t="b">
        <v>0</v>
      </c>
      <c r="X1144" t="b">
        <v>0</v>
      </c>
      <c r="Y1144" t="b">
        <v>0</v>
      </c>
      <c r="Z1144" t="b">
        <v>0</v>
      </c>
      <c r="AA1144" t="b">
        <v>0</v>
      </c>
      <c r="AB1144" t="b">
        <v>0</v>
      </c>
      <c r="AC1144" t="b">
        <v>0</v>
      </c>
      <c r="AD1144" t="b">
        <v>0</v>
      </c>
      <c r="AE1144" t="b">
        <v>0</v>
      </c>
      <c r="AF1144" t="b">
        <v>1</v>
      </c>
      <c r="AG1144" t="b">
        <v>0</v>
      </c>
      <c r="AH1144">
        <v>0</v>
      </c>
      <c r="AI1144" t="b">
        <v>0</v>
      </c>
      <c r="AJ1144" t="b">
        <v>0</v>
      </c>
      <c r="AK1144">
        <v>404</v>
      </c>
      <c r="AL1144">
        <v>0</v>
      </c>
      <c r="AM1144" t="s">
        <v>171</v>
      </c>
    </row>
    <row r="1145" spans="1:39" x14ac:dyDescent="0.25">
      <c r="A1145" t="s">
        <v>1152</v>
      </c>
      <c r="B1145" t="s">
        <v>1153</v>
      </c>
      <c r="C1145">
        <v>450</v>
      </c>
      <c r="D1145">
        <v>0</v>
      </c>
      <c r="E1145" t="s">
        <v>169</v>
      </c>
      <c r="F1145" t="s">
        <v>101</v>
      </c>
      <c r="G1145" t="b">
        <v>1</v>
      </c>
      <c r="H1145" t="b">
        <v>0</v>
      </c>
      <c r="I1145" t="b">
        <v>0</v>
      </c>
      <c r="J1145" t="b">
        <v>0</v>
      </c>
      <c r="K1145" t="b">
        <v>0</v>
      </c>
      <c r="L1145" t="b">
        <v>0</v>
      </c>
      <c r="M1145" t="b">
        <v>0</v>
      </c>
      <c r="N1145" t="b">
        <v>0</v>
      </c>
      <c r="O1145" t="b">
        <v>0</v>
      </c>
      <c r="P1145">
        <v>0</v>
      </c>
      <c r="Q1145" t="b">
        <v>0</v>
      </c>
      <c r="R1145" t="b">
        <v>0</v>
      </c>
      <c r="S1145" t="b">
        <v>0</v>
      </c>
      <c r="T1145" t="b">
        <v>0</v>
      </c>
      <c r="U1145" t="b">
        <v>0</v>
      </c>
      <c r="V1145" t="b">
        <v>0</v>
      </c>
      <c r="W1145" t="b">
        <v>0</v>
      </c>
      <c r="X1145" t="b">
        <v>0</v>
      </c>
      <c r="Y1145" t="b">
        <v>0</v>
      </c>
      <c r="Z1145" t="b">
        <v>0</v>
      </c>
      <c r="AA1145" t="b">
        <v>0</v>
      </c>
      <c r="AB1145" t="b">
        <v>0</v>
      </c>
      <c r="AC1145" t="b">
        <v>0</v>
      </c>
      <c r="AD1145" t="b">
        <v>0</v>
      </c>
      <c r="AE1145" t="b">
        <v>0</v>
      </c>
      <c r="AF1145" t="b">
        <v>1</v>
      </c>
      <c r="AG1145" t="b">
        <v>0</v>
      </c>
      <c r="AH1145">
        <v>0</v>
      </c>
      <c r="AI1145" t="b">
        <v>0</v>
      </c>
      <c r="AJ1145" t="b">
        <v>0</v>
      </c>
      <c r="AK1145">
        <v>55</v>
      </c>
      <c r="AL1145">
        <v>0</v>
      </c>
      <c r="AM1145" t="s">
        <v>1159</v>
      </c>
    </row>
    <row r="1146" spans="1:39" x14ac:dyDescent="0.25">
      <c r="A1146" t="s">
        <v>1152</v>
      </c>
      <c r="B1146" t="s">
        <v>1153</v>
      </c>
      <c r="C1146">
        <v>474</v>
      </c>
      <c r="D1146">
        <v>0</v>
      </c>
      <c r="E1146" t="s">
        <v>169</v>
      </c>
      <c r="F1146" t="s">
        <v>101</v>
      </c>
      <c r="G1146" t="b">
        <v>1</v>
      </c>
      <c r="H1146" t="b">
        <v>0</v>
      </c>
      <c r="I1146" t="b">
        <v>0</v>
      </c>
      <c r="J1146" t="b">
        <v>0</v>
      </c>
      <c r="K1146" t="b">
        <v>0</v>
      </c>
      <c r="L1146" t="b">
        <v>0</v>
      </c>
      <c r="M1146" t="b">
        <v>0</v>
      </c>
      <c r="N1146" t="b">
        <v>0</v>
      </c>
      <c r="O1146" t="b">
        <v>0</v>
      </c>
      <c r="P1146">
        <v>0</v>
      </c>
      <c r="Q1146" t="b">
        <v>0</v>
      </c>
      <c r="R1146" t="b">
        <v>0</v>
      </c>
      <c r="S1146" t="b">
        <v>0</v>
      </c>
      <c r="T1146" t="b">
        <v>0</v>
      </c>
      <c r="U1146" t="b">
        <v>0</v>
      </c>
      <c r="V1146" t="b">
        <v>0</v>
      </c>
      <c r="W1146" t="b">
        <v>0</v>
      </c>
      <c r="X1146" t="b">
        <v>0</v>
      </c>
      <c r="Y1146" t="b">
        <v>0</v>
      </c>
      <c r="Z1146" t="b">
        <v>0</v>
      </c>
      <c r="AA1146" t="b">
        <v>0</v>
      </c>
      <c r="AB1146" t="b">
        <v>0</v>
      </c>
      <c r="AC1146" t="b">
        <v>0</v>
      </c>
      <c r="AD1146" t="b">
        <v>0</v>
      </c>
      <c r="AE1146" t="b">
        <v>0</v>
      </c>
      <c r="AF1146" t="b">
        <v>1</v>
      </c>
      <c r="AG1146" t="b">
        <v>0</v>
      </c>
      <c r="AH1146">
        <v>0</v>
      </c>
      <c r="AI1146" t="b">
        <v>0</v>
      </c>
      <c r="AJ1146" t="b">
        <v>0</v>
      </c>
      <c r="AK1146">
        <v>60</v>
      </c>
      <c r="AL1146">
        <v>0</v>
      </c>
      <c r="AM1146" t="s">
        <v>1160</v>
      </c>
    </row>
    <row r="1147" spans="1:39" x14ac:dyDescent="0.25">
      <c r="A1147" t="s">
        <v>1152</v>
      </c>
      <c r="B1147" t="s">
        <v>1153</v>
      </c>
      <c r="C1147">
        <v>470</v>
      </c>
      <c r="D1147">
        <v>0</v>
      </c>
      <c r="E1147" t="s">
        <v>169</v>
      </c>
      <c r="F1147" t="s">
        <v>101</v>
      </c>
      <c r="G1147" t="b">
        <v>1</v>
      </c>
      <c r="H1147" t="b">
        <v>0</v>
      </c>
      <c r="I1147" t="b">
        <v>0</v>
      </c>
      <c r="J1147" t="b">
        <v>0</v>
      </c>
      <c r="K1147" t="b">
        <v>0</v>
      </c>
      <c r="L1147" t="b">
        <v>0</v>
      </c>
      <c r="M1147" t="b">
        <v>0</v>
      </c>
      <c r="N1147" t="b">
        <v>0</v>
      </c>
      <c r="O1147" t="b">
        <v>0</v>
      </c>
      <c r="P1147">
        <v>0</v>
      </c>
      <c r="Q1147" t="b">
        <v>0</v>
      </c>
      <c r="R1147" t="b">
        <v>0</v>
      </c>
      <c r="S1147" t="b">
        <v>0</v>
      </c>
      <c r="T1147" t="b">
        <v>0</v>
      </c>
      <c r="U1147" t="b">
        <v>0</v>
      </c>
      <c r="V1147" t="b">
        <v>0</v>
      </c>
      <c r="W1147" t="b">
        <v>0</v>
      </c>
      <c r="X1147" t="b">
        <v>0</v>
      </c>
      <c r="Y1147" t="b">
        <v>0</v>
      </c>
      <c r="Z1147" t="b">
        <v>0</v>
      </c>
      <c r="AA1147" t="b">
        <v>0</v>
      </c>
      <c r="AB1147" t="b">
        <v>0</v>
      </c>
      <c r="AC1147" t="b">
        <v>0</v>
      </c>
      <c r="AD1147" t="b">
        <v>0</v>
      </c>
      <c r="AE1147" t="b">
        <v>0</v>
      </c>
      <c r="AF1147" t="b">
        <v>1</v>
      </c>
      <c r="AG1147" t="b">
        <v>0</v>
      </c>
      <c r="AH1147">
        <v>0</v>
      </c>
      <c r="AI1147" t="b">
        <v>0</v>
      </c>
      <c r="AJ1147" t="b">
        <v>0</v>
      </c>
      <c r="AK1147">
        <v>23</v>
      </c>
      <c r="AL1147">
        <v>0</v>
      </c>
      <c r="AM1147" t="s">
        <v>1161</v>
      </c>
    </row>
    <row r="1148" spans="1:39" x14ac:dyDescent="0.25">
      <c r="A1148" t="s">
        <v>1152</v>
      </c>
      <c r="B1148" t="s">
        <v>1153</v>
      </c>
      <c r="C1148">
        <v>483</v>
      </c>
      <c r="D1148">
        <v>0</v>
      </c>
      <c r="E1148" t="s">
        <v>169</v>
      </c>
      <c r="F1148" t="s">
        <v>101</v>
      </c>
      <c r="G1148" t="b">
        <v>0</v>
      </c>
      <c r="H1148" t="b">
        <v>0</v>
      </c>
      <c r="I1148" t="b">
        <v>0</v>
      </c>
      <c r="J1148" t="b">
        <v>0</v>
      </c>
      <c r="K1148" t="b">
        <v>0</v>
      </c>
      <c r="L1148" t="b">
        <v>0</v>
      </c>
      <c r="M1148" t="b">
        <v>0</v>
      </c>
      <c r="N1148" t="b">
        <v>0</v>
      </c>
      <c r="O1148" t="b">
        <v>0</v>
      </c>
      <c r="P1148">
        <v>0</v>
      </c>
      <c r="Q1148" t="b">
        <v>0</v>
      </c>
      <c r="R1148" t="b">
        <v>0</v>
      </c>
      <c r="S1148" t="b">
        <v>0</v>
      </c>
      <c r="T1148" t="b">
        <v>0</v>
      </c>
      <c r="U1148" t="b">
        <v>0</v>
      </c>
      <c r="V1148" t="b">
        <v>0</v>
      </c>
      <c r="W1148" t="b">
        <v>0</v>
      </c>
      <c r="X1148" t="b">
        <v>0</v>
      </c>
      <c r="Y1148" t="b">
        <v>0</v>
      </c>
      <c r="Z1148" t="b">
        <v>0</v>
      </c>
      <c r="AA1148" t="b">
        <v>0</v>
      </c>
      <c r="AB1148" t="b">
        <v>0</v>
      </c>
      <c r="AC1148" t="b">
        <v>0</v>
      </c>
      <c r="AD1148" t="b">
        <v>0</v>
      </c>
      <c r="AE1148" t="b">
        <v>0</v>
      </c>
      <c r="AF1148" t="b">
        <v>1</v>
      </c>
      <c r="AG1148" t="b">
        <v>0</v>
      </c>
      <c r="AH1148">
        <v>0</v>
      </c>
      <c r="AI1148" t="b">
        <v>0</v>
      </c>
      <c r="AJ1148" t="b">
        <v>1</v>
      </c>
      <c r="AK1148">
        <v>20</v>
      </c>
      <c r="AL1148">
        <v>0</v>
      </c>
      <c r="AM1148" t="s">
        <v>1162</v>
      </c>
    </row>
    <row r="1149" spans="1:39" x14ac:dyDescent="0.25">
      <c r="A1149" t="s">
        <v>1152</v>
      </c>
      <c r="B1149" t="s">
        <v>1153</v>
      </c>
      <c r="C1149">
        <v>42</v>
      </c>
      <c r="D1149">
        <v>0</v>
      </c>
      <c r="E1149" t="s">
        <v>166</v>
      </c>
      <c r="F1149" t="s">
        <v>101</v>
      </c>
      <c r="G1149" t="b">
        <v>0</v>
      </c>
      <c r="H1149" t="b">
        <v>0</v>
      </c>
      <c r="I1149" t="b">
        <v>0</v>
      </c>
      <c r="J1149" t="b">
        <v>0</v>
      </c>
      <c r="K1149" t="b">
        <v>0</v>
      </c>
      <c r="L1149" t="b">
        <v>0</v>
      </c>
      <c r="M1149" t="b">
        <v>0</v>
      </c>
      <c r="N1149" t="b">
        <v>0</v>
      </c>
      <c r="O1149" t="b">
        <v>0</v>
      </c>
      <c r="P1149">
        <v>0</v>
      </c>
      <c r="Q1149" t="b">
        <v>0</v>
      </c>
      <c r="R1149" t="b">
        <v>0</v>
      </c>
      <c r="S1149" t="b">
        <v>0</v>
      </c>
      <c r="T1149" t="b">
        <v>0</v>
      </c>
      <c r="U1149" t="b">
        <v>0</v>
      </c>
      <c r="V1149" t="b">
        <v>0</v>
      </c>
      <c r="W1149" t="b">
        <v>0</v>
      </c>
      <c r="X1149" t="b">
        <v>0</v>
      </c>
      <c r="Y1149" t="b">
        <v>0</v>
      </c>
      <c r="Z1149" t="b">
        <v>0</v>
      </c>
      <c r="AA1149" t="b">
        <v>0</v>
      </c>
      <c r="AB1149" t="b">
        <v>0</v>
      </c>
      <c r="AC1149" t="b">
        <v>0</v>
      </c>
      <c r="AD1149" t="b">
        <v>0</v>
      </c>
      <c r="AE1149" t="b">
        <v>0</v>
      </c>
      <c r="AF1149" t="b">
        <v>0</v>
      </c>
      <c r="AG1149" t="b">
        <v>0</v>
      </c>
      <c r="AH1149">
        <v>0</v>
      </c>
      <c r="AI1149" t="b">
        <v>0</v>
      </c>
      <c r="AJ1149" t="b">
        <v>1</v>
      </c>
      <c r="AK1149">
        <v>156</v>
      </c>
      <c r="AL1149">
        <v>0</v>
      </c>
      <c r="AM1149" t="s">
        <v>1163</v>
      </c>
    </row>
    <row r="1150" spans="1:39" x14ac:dyDescent="0.25">
      <c r="A1150" t="s">
        <v>1152</v>
      </c>
      <c r="B1150" t="s">
        <v>1153</v>
      </c>
      <c r="C1150">
        <v>20</v>
      </c>
      <c r="D1150">
        <v>0</v>
      </c>
      <c r="E1150" t="s">
        <v>169</v>
      </c>
      <c r="F1150" t="s">
        <v>101</v>
      </c>
      <c r="G1150" t="b">
        <v>1</v>
      </c>
      <c r="H1150" t="b">
        <v>0</v>
      </c>
      <c r="I1150" t="b">
        <v>0</v>
      </c>
      <c r="J1150" t="b">
        <v>0</v>
      </c>
      <c r="K1150" t="b">
        <v>0</v>
      </c>
      <c r="L1150" t="b">
        <v>0</v>
      </c>
      <c r="M1150" t="b">
        <v>0</v>
      </c>
      <c r="N1150" t="b">
        <v>0</v>
      </c>
      <c r="O1150" t="b">
        <v>0</v>
      </c>
      <c r="P1150">
        <v>0</v>
      </c>
      <c r="Q1150" t="b">
        <v>0</v>
      </c>
      <c r="R1150" t="b">
        <v>0</v>
      </c>
      <c r="S1150" t="b">
        <v>0</v>
      </c>
      <c r="T1150" t="b">
        <v>0</v>
      </c>
      <c r="U1150" t="b">
        <v>0</v>
      </c>
      <c r="V1150" t="b">
        <v>0</v>
      </c>
      <c r="W1150" t="b">
        <v>0</v>
      </c>
      <c r="X1150" t="b">
        <v>0</v>
      </c>
      <c r="Y1150" t="b">
        <v>0</v>
      </c>
      <c r="Z1150" t="b">
        <v>0</v>
      </c>
      <c r="AA1150" t="b">
        <v>0</v>
      </c>
      <c r="AB1150" t="b">
        <v>0</v>
      </c>
      <c r="AC1150" t="b">
        <v>0</v>
      </c>
      <c r="AD1150" t="b">
        <v>0</v>
      </c>
      <c r="AE1150" t="b">
        <v>0</v>
      </c>
      <c r="AF1150" t="b">
        <v>1</v>
      </c>
      <c r="AG1150" t="b">
        <v>0</v>
      </c>
      <c r="AH1150">
        <v>0</v>
      </c>
      <c r="AI1150" t="b">
        <v>0</v>
      </c>
      <c r="AJ1150" t="b">
        <v>0</v>
      </c>
      <c r="AK1150">
        <v>160</v>
      </c>
      <c r="AL1150">
        <v>0</v>
      </c>
      <c r="AM1150" t="s">
        <v>1164</v>
      </c>
    </row>
    <row r="1151" spans="1:39" x14ac:dyDescent="0.25">
      <c r="A1151" t="s">
        <v>1152</v>
      </c>
      <c r="B1151" t="s">
        <v>1153</v>
      </c>
      <c r="C1151">
        <v>568</v>
      </c>
      <c r="D1151">
        <v>0</v>
      </c>
      <c r="E1151" t="s">
        <v>166</v>
      </c>
      <c r="F1151" t="s">
        <v>101</v>
      </c>
      <c r="G1151" t="b">
        <v>0</v>
      </c>
      <c r="H1151" t="b">
        <v>0</v>
      </c>
      <c r="I1151" t="b">
        <v>0</v>
      </c>
      <c r="J1151" t="b">
        <v>0</v>
      </c>
      <c r="K1151" t="b">
        <v>0</v>
      </c>
      <c r="L1151" t="b">
        <v>0</v>
      </c>
      <c r="M1151" t="b">
        <v>0</v>
      </c>
      <c r="N1151" t="b">
        <v>0</v>
      </c>
      <c r="O1151" t="b">
        <v>0</v>
      </c>
      <c r="P1151">
        <v>0</v>
      </c>
      <c r="Q1151" t="b">
        <v>0</v>
      </c>
      <c r="R1151" t="b">
        <v>0</v>
      </c>
      <c r="S1151" t="b">
        <v>0</v>
      </c>
      <c r="T1151" t="b">
        <v>0</v>
      </c>
      <c r="U1151" t="b">
        <v>0</v>
      </c>
      <c r="V1151" t="b">
        <v>0</v>
      </c>
      <c r="W1151" t="b">
        <v>0</v>
      </c>
      <c r="X1151" t="b">
        <v>0</v>
      </c>
      <c r="Y1151" t="b">
        <v>0</v>
      </c>
      <c r="Z1151" t="b">
        <v>0</v>
      </c>
      <c r="AA1151" t="b">
        <v>0</v>
      </c>
      <c r="AB1151" t="b">
        <v>0</v>
      </c>
      <c r="AC1151" t="b">
        <v>0</v>
      </c>
      <c r="AD1151" t="b">
        <v>0</v>
      </c>
      <c r="AE1151" t="b">
        <v>0</v>
      </c>
      <c r="AF1151" t="b">
        <v>0</v>
      </c>
      <c r="AG1151" t="b">
        <v>0</v>
      </c>
      <c r="AH1151">
        <v>0</v>
      </c>
      <c r="AI1151" t="b">
        <v>0</v>
      </c>
      <c r="AJ1151" t="b">
        <v>1</v>
      </c>
      <c r="AK1151">
        <v>163</v>
      </c>
      <c r="AL1151">
        <v>0</v>
      </c>
      <c r="AM1151" t="s">
        <v>1165</v>
      </c>
    </row>
    <row r="1152" spans="1:39" x14ac:dyDescent="0.25">
      <c r="A1152" t="s">
        <v>1152</v>
      </c>
      <c r="B1152" t="s">
        <v>1153</v>
      </c>
      <c r="C1152">
        <v>43</v>
      </c>
      <c r="D1152">
        <v>0</v>
      </c>
      <c r="E1152" t="s">
        <v>169</v>
      </c>
      <c r="F1152" t="s">
        <v>101</v>
      </c>
      <c r="G1152" t="b">
        <v>0</v>
      </c>
      <c r="H1152" t="b">
        <v>0</v>
      </c>
      <c r="I1152" t="b">
        <v>0</v>
      </c>
      <c r="J1152" t="b">
        <v>0</v>
      </c>
      <c r="K1152" t="b">
        <v>0</v>
      </c>
      <c r="L1152" t="b">
        <v>0</v>
      </c>
      <c r="M1152" t="b">
        <v>0</v>
      </c>
      <c r="N1152" t="b">
        <v>0</v>
      </c>
      <c r="O1152" t="b">
        <v>0</v>
      </c>
      <c r="P1152">
        <v>0</v>
      </c>
      <c r="Q1152" t="b">
        <v>0</v>
      </c>
      <c r="R1152" t="b">
        <v>0</v>
      </c>
      <c r="S1152" t="b">
        <v>0</v>
      </c>
      <c r="T1152" t="b">
        <v>0</v>
      </c>
      <c r="U1152" t="b">
        <v>0</v>
      </c>
      <c r="V1152" t="b">
        <v>0</v>
      </c>
      <c r="W1152" t="b">
        <v>0</v>
      </c>
      <c r="X1152" t="b">
        <v>0</v>
      </c>
      <c r="Y1152" t="b">
        <v>0</v>
      </c>
      <c r="Z1152" t="b">
        <v>0</v>
      </c>
      <c r="AA1152" t="b">
        <v>0</v>
      </c>
      <c r="AB1152" t="b">
        <v>0</v>
      </c>
      <c r="AC1152" t="b">
        <v>0</v>
      </c>
      <c r="AD1152" t="b">
        <v>0</v>
      </c>
      <c r="AE1152" t="b">
        <v>0</v>
      </c>
      <c r="AF1152" t="b">
        <v>1</v>
      </c>
      <c r="AG1152" t="b">
        <v>0</v>
      </c>
      <c r="AH1152">
        <v>0</v>
      </c>
      <c r="AI1152" t="b">
        <v>0</v>
      </c>
      <c r="AJ1152" t="b">
        <v>1</v>
      </c>
      <c r="AK1152">
        <v>20</v>
      </c>
      <c r="AL1152">
        <v>0</v>
      </c>
      <c r="AM1152" t="s">
        <v>1162</v>
      </c>
    </row>
    <row r="1153" spans="1:39" x14ac:dyDescent="0.25">
      <c r="A1153" t="s">
        <v>1152</v>
      </c>
      <c r="B1153" t="s">
        <v>1153</v>
      </c>
      <c r="C1153">
        <v>511</v>
      </c>
      <c r="D1153">
        <v>0</v>
      </c>
      <c r="E1153" t="s">
        <v>377</v>
      </c>
      <c r="F1153" t="s">
        <v>381</v>
      </c>
      <c r="G1153" t="b">
        <v>0</v>
      </c>
      <c r="H1153" t="b">
        <v>0</v>
      </c>
      <c r="I1153" t="b">
        <v>0</v>
      </c>
      <c r="J1153" t="b">
        <v>0</v>
      </c>
      <c r="K1153" t="b">
        <v>0</v>
      </c>
      <c r="L1153" t="b">
        <v>0</v>
      </c>
      <c r="M1153" t="b">
        <v>1</v>
      </c>
      <c r="N1153" t="b">
        <v>0</v>
      </c>
      <c r="O1153" t="b">
        <v>1</v>
      </c>
      <c r="P1153">
        <v>0</v>
      </c>
      <c r="Q1153" t="b">
        <v>0</v>
      </c>
      <c r="R1153" t="b">
        <v>0</v>
      </c>
      <c r="S1153" t="b">
        <v>0</v>
      </c>
      <c r="T1153" t="b">
        <v>0</v>
      </c>
      <c r="U1153" t="b">
        <v>0</v>
      </c>
      <c r="V1153" t="b">
        <v>1</v>
      </c>
      <c r="W1153" t="b">
        <v>1</v>
      </c>
      <c r="X1153" t="b">
        <v>1</v>
      </c>
      <c r="Y1153" t="b">
        <v>0</v>
      </c>
      <c r="Z1153" t="b">
        <v>0</v>
      </c>
      <c r="AA1153" t="b">
        <v>0</v>
      </c>
      <c r="AB1153" t="b">
        <v>0</v>
      </c>
      <c r="AC1153" t="b">
        <v>0</v>
      </c>
      <c r="AD1153" t="b">
        <v>0</v>
      </c>
      <c r="AE1153" t="b">
        <v>0</v>
      </c>
      <c r="AF1153" t="b">
        <v>0</v>
      </c>
      <c r="AG1153" t="b">
        <v>0</v>
      </c>
      <c r="AH1153">
        <v>0</v>
      </c>
      <c r="AI1153" t="b">
        <v>0</v>
      </c>
      <c r="AJ1153" t="b">
        <v>1</v>
      </c>
      <c r="AK1153">
        <v>312</v>
      </c>
      <c r="AL1153">
        <v>0</v>
      </c>
      <c r="AM1153" t="s">
        <v>1166</v>
      </c>
    </row>
    <row r="1154" spans="1:39" x14ac:dyDescent="0.25">
      <c r="A1154" t="s">
        <v>1152</v>
      </c>
      <c r="B1154" t="s">
        <v>1153</v>
      </c>
      <c r="C1154">
        <v>523</v>
      </c>
      <c r="D1154">
        <v>0</v>
      </c>
      <c r="E1154" t="s">
        <v>176</v>
      </c>
      <c r="F1154" t="s">
        <v>102</v>
      </c>
      <c r="G1154" t="b">
        <v>0</v>
      </c>
      <c r="H1154" t="b">
        <v>0</v>
      </c>
      <c r="I1154" t="b">
        <v>0</v>
      </c>
      <c r="J1154" t="b">
        <v>0</v>
      </c>
      <c r="K1154" t="b">
        <v>0</v>
      </c>
      <c r="L1154" t="b">
        <v>0</v>
      </c>
      <c r="M1154" t="b">
        <v>1</v>
      </c>
      <c r="N1154" t="b">
        <v>0</v>
      </c>
      <c r="O1154" t="b">
        <v>1</v>
      </c>
      <c r="P1154">
        <v>0</v>
      </c>
      <c r="Q1154" t="b">
        <v>0</v>
      </c>
      <c r="R1154" t="b">
        <v>0</v>
      </c>
      <c r="S1154" t="b">
        <v>0</v>
      </c>
      <c r="T1154" t="b">
        <v>0</v>
      </c>
      <c r="U1154" t="b">
        <v>0</v>
      </c>
      <c r="V1154" t="b">
        <v>1</v>
      </c>
      <c r="W1154" t="b">
        <v>1</v>
      </c>
      <c r="X1154" t="b">
        <v>1</v>
      </c>
      <c r="Y1154" t="b">
        <v>0</v>
      </c>
      <c r="Z1154" t="b">
        <v>0</v>
      </c>
      <c r="AA1154" t="b">
        <v>0</v>
      </c>
      <c r="AB1154" t="b">
        <v>0</v>
      </c>
      <c r="AC1154" t="b">
        <v>0</v>
      </c>
      <c r="AD1154" t="b">
        <v>0</v>
      </c>
      <c r="AE1154" t="b">
        <v>0</v>
      </c>
      <c r="AF1154" t="b">
        <v>0</v>
      </c>
      <c r="AG1154" t="b">
        <v>0</v>
      </c>
      <c r="AH1154">
        <v>0</v>
      </c>
      <c r="AI1154" t="b">
        <v>0</v>
      </c>
      <c r="AJ1154" t="b">
        <v>1</v>
      </c>
      <c r="AK1154">
        <v>265</v>
      </c>
      <c r="AL1154">
        <v>0</v>
      </c>
      <c r="AM1154" t="s">
        <v>1167</v>
      </c>
    </row>
    <row r="1155" spans="1:39" x14ac:dyDescent="0.25">
      <c r="A1155" t="s">
        <v>1152</v>
      </c>
      <c r="B1155" t="s">
        <v>1153</v>
      </c>
      <c r="C1155">
        <v>80</v>
      </c>
      <c r="D1155">
        <v>0</v>
      </c>
      <c r="E1155" t="s">
        <v>169</v>
      </c>
      <c r="F1155" t="s">
        <v>101</v>
      </c>
      <c r="G1155" t="b">
        <v>1</v>
      </c>
      <c r="H1155" t="b">
        <v>0</v>
      </c>
      <c r="I1155" t="b">
        <v>0</v>
      </c>
      <c r="J1155" t="b">
        <v>0</v>
      </c>
      <c r="K1155" t="b">
        <v>0</v>
      </c>
      <c r="L1155" t="b">
        <v>0</v>
      </c>
      <c r="M1155" t="b">
        <v>0</v>
      </c>
      <c r="N1155" t="b">
        <v>0</v>
      </c>
      <c r="O1155" t="b">
        <v>0</v>
      </c>
      <c r="P1155">
        <v>0</v>
      </c>
      <c r="Q1155" t="b">
        <v>0</v>
      </c>
      <c r="R1155" t="b">
        <v>0</v>
      </c>
      <c r="S1155" t="b">
        <v>0</v>
      </c>
      <c r="T1155" t="b">
        <v>0</v>
      </c>
      <c r="U1155" t="b">
        <v>0</v>
      </c>
      <c r="V1155" t="b">
        <v>0</v>
      </c>
      <c r="W1155" t="b">
        <v>0</v>
      </c>
      <c r="X1155" t="b">
        <v>0</v>
      </c>
      <c r="Y1155" t="b">
        <v>0</v>
      </c>
      <c r="Z1155" t="b">
        <v>0</v>
      </c>
      <c r="AA1155" t="b">
        <v>0</v>
      </c>
      <c r="AB1155" t="b">
        <v>0</v>
      </c>
      <c r="AC1155" t="b">
        <v>0</v>
      </c>
      <c r="AD1155" t="b">
        <v>0</v>
      </c>
      <c r="AE1155" t="b">
        <v>0</v>
      </c>
      <c r="AF1155" t="b">
        <v>1</v>
      </c>
      <c r="AG1155" t="b">
        <v>0</v>
      </c>
      <c r="AH1155">
        <v>0</v>
      </c>
      <c r="AI1155" t="b">
        <v>0</v>
      </c>
      <c r="AJ1155" t="b">
        <v>0</v>
      </c>
      <c r="AK1155">
        <v>23</v>
      </c>
      <c r="AL1155">
        <v>0</v>
      </c>
      <c r="AM1155" t="s">
        <v>1161</v>
      </c>
    </row>
    <row r="1156" spans="1:39" x14ac:dyDescent="0.25">
      <c r="A1156" t="s">
        <v>1152</v>
      </c>
      <c r="B1156" t="s">
        <v>1153</v>
      </c>
      <c r="C1156">
        <v>149</v>
      </c>
      <c r="D1156">
        <v>0</v>
      </c>
      <c r="E1156" t="s">
        <v>166</v>
      </c>
      <c r="F1156" t="s">
        <v>101</v>
      </c>
      <c r="G1156" t="b">
        <v>0</v>
      </c>
      <c r="H1156" t="b">
        <v>0</v>
      </c>
      <c r="I1156" t="b">
        <v>0</v>
      </c>
      <c r="J1156" t="b">
        <v>0</v>
      </c>
      <c r="K1156" t="b">
        <v>0</v>
      </c>
      <c r="L1156" t="b">
        <v>0</v>
      </c>
      <c r="M1156" t="b">
        <v>0</v>
      </c>
      <c r="N1156" t="b">
        <v>0</v>
      </c>
      <c r="O1156" t="b">
        <v>0</v>
      </c>
      <c r="P1156">
        <v>0</v>
      </c>
      <c r="Q1156" t="b">
        <v>0</v>
      </c>
      <c r="R1156" t="b">
        <v>0</v>
      </c>
      <c r="S1156" t="b">
        <v>0</v>
      </c>
      <c r="T1156" t="b">
        <v>0</v>
      </c>
      <c r="U1156" t="b">
        <v>0</v>
      </c>
      <c r="V1156" t="b">
        <v>0</v>
      </c>
      <c r="W1156" t="b">
        <v>0</v>
      </c>
      <c r="X1156" t="b">
        <v>0</v>
      </c>
      <c r="Y1156" t="b">
        <v>0</v>
      </c>
      <c r="Z1156" t="b">
        <v>0</v>
      </c>
      <c r="AA1156" t="b">
        <v>0</v>
      </c>
      <c r="AB1156" t="b">
        <v>0</v>
      </c>
      <c r="AC1156" t="b">
        <v>0</v>
      </c>
      <c r="AD1156" t="b">
        <v>0</v>
      </c>
      <c r="AE1156" t="b">
        <v>0</v>
      </c>
      <c r="AF1156" t="b">
        <v>0</v>
      </c>
      <c r="AG1156" t="b">
        <v>0</v>
      </c>
      <c r="AH1156">
        <v>0</v>
      </c>
      <c r="AI1156" t="b">
        <v>0</v>
      </c>
      <c r="AJ1156" t="b">
        <v>1</v>
      </c>
      <c r="AK1156">
        <v>577</v>
      </c>
      <c r="AL1156">
        <v>0</v>
      </c>
      <c r="AM1156" t="s">
        <v>171</v>
      </c>
    </row>
    <row r="1157" spans="1:39" x14ac:dyDescent="0.25">
      <c r="A1157" t="s">
        <v>1152</v>
      </c>
      <c r="B1157" t="s">
        <v>1153</v>
      </c>
      <c r="C1157">
        <v>469</v>
      </c>
      <c r="D1157">
        <v>0</v>
      </c>
      <c r="E1157" t="s">
        <v>169</v>
      </c>
      <c r="F1157" t="s">
        <v>101</v>
      </c>
      <c r="G1157" t="b">
        <v>1</v>
      </c>
      <c r="H1157" t="b">
        <v>0</v>
      </c>
      <c r="I1157" t="b">
        <v>0</v>
      </c>
      <c r="J1157" t="b">
        <v>0</v>
      </c>
      <c r="K1157" t="b">
        <v>0</v>
      </c>
      <c r="L1157" t="b">
        <v>0</v>
      </c>
      <c r="M1157" t="b">
        <v>0</v>
      </c>
      <c r="N1157" t="b">
        <v>0</v>
      </c>
      <c r="O1157" t="b">
        <v>0</v>
      </c>
      <c r="P1157">
        <v>0</v>
      </c>
      <c r="Q1157" t="b">
        <v>0</v>
      </c>
      <c r="R1157" t="b">
        <v>0</v>
      </c>
      <c r="S1157" t="b">
        <v>0</v>
      </c>
      <c r="T1157" t="b">
        <v>0</v>
      </c>
      <c r="U1157" t="b">
        <v>0</v>
      </c>
      <c r="V1157" t="b">
        <v>0</v>
      </c>
      <c r="W1157" t="b">
        <v>0</v>
      </c>
      <c r="X1157" t="b">
        <v>0</v>
      </c>
      <c r="Y1157" t="b">
        <v>0</v>
      </c>
      <c r="Z1157" t="b">
        <v>0</v>
      </c>
      <c r="AA1157" t="b">
        <v>0</v>
      </c>
      <c r="AB1157" t="b">
        <v>0</v>
      </c>
      <c r="AC1157" t="b">
        <v>0</v>
      </c>
      <c r="AD1157" t="b">
        <v>0</v>
      </c>
      <c r="AE1157" t="b">
        <v>0</v>
      </c>
      <c r="AF1157" t="b">
        <v>1</v>
      </c>
      <c r="AG1157" t="b">
        <v>0</v>
      </c>
      <c r="AH1157">
        <v>0</v>
      </c>
      <c r="AI1157" t="b">
        <v>0</v>
      </c>
      <c r="AJ1157" t="b">
        <v>0</v>
      </c>
      <c r="AK1157">
        <v>23</v>
      </c>
      <c r="AL1157">
        <v>0</v>
      </c>
      <c r="AM1157" t="s">
        <v>1161</v>
      </c>
    </row>
    <row r="1158" spans="1:39" x14ac:dyDescent="0.25">
      <c r="A1158" t="s">
        <v>1152</v>
      </c>
      <c r="B1158" t="s">
        <v>1153</v>
      </c>
      <c r="C1158">
        <v>321</v>
      </c>
      <c r="D1158">
        <v>0</v>
      </c>
      <c r="E1158" t="s">
        <v>974</v>
      </c>
      <c r="F1158" t="s">
        <v>101</v>
      </c>
      <c r="G1158" t="b">
        <v>0</v>
      </c>
      <c r="H1158" t="b">
        <v>0</v>
      </c>
      <c r="I1158" t="b">
        <v>0</v>
      </c>
      <c r="J1158" t="b">
        <v>0</v>
      </c>
      <c r="K1158" t="b">
        <v>0</v>
      </c>
      <c r="L1158" t="b">
        <v>0</v>
      </c>
      <c r="M1158" t="b">
        <v>0</v>
      </c>
      <c r="N1158" t="b">
        <v>0</v>
      </c>
      <c r="O1158" t="b">
        <v>1</v>
      </c>
      <c r="P1158">
        <v>0</v>
      </c>
      <c r="Q1158" t="b">
        <v>0</v>
      </c>
      <c r="R1158" t="b">
        <v>0</v>
      </c>
      <c r="S1158" t="b">
        <v>0</v>
      </c>
      <c r="T1158" t="b">
        <v>0</v>
      </c>
      <c r="U1158" t="b">
        <v>0</v>
      </c>
      <c r="V1158" t="b">
        <v>0</v>
      </c>
      <c r="W1158" t="b">
        <v>0</v>
      </c>
      <c r="X1158" t="b">
        <v>0</v>
      </c>
      <c r="Y1158" t="b">
        <v>0</v>
      </c>
      <c r="Z1158" t="b">
        <v>0</v>
      </c>
      <c r="AA1158" t="b">
        <v>0</v>
      </c>
      <c r="AB1158" t="b">
        <v>0</v>
      </c>
      <c r="AC1158" t="b">
        <v>0</v>
      </c>
      <c r="AD1158" t="b">
        <v>0</v>
      </c>
      <c r="AE1158" t="b">
        <v>0</v>
      </c>
      <c r="AF1158" t="b">
        <v>1</v>
      </c>
      <c r="AG1158" t="b">
        <v>0</v>
      </c>
      <c r="AH1158">
        <v>0</v>
      </c>
      <c r="AI1158" t="b">
        <v>0</v>
      </c>
      <c r="AJ1158" t="b">
        <v>1</v>
      </c>
      <c r="AK1158">
        <v>102</v>
      </c>
      <c r="AL1158">
        <v>0</v>
      </c>
      <c r="AM1158" t="s">
        <v>1168</v>
      </c>
    </row>
    <row r="1159" spans="1:39" x14ac:dyDescent="0.25">
      <c r="A1159" t="s">
        <v>1152</v>
      </c>
      <c r="B1159" t="s">
        <v>1153</v>
      </c>
      <c r="C1159">
        <v>336</v>
      </c>
      <c r="D1159">
        <v>0</v>
      </c>
      <c r="E1159" t="s">
        <v>183</v>
      </c>
      <c r="F1159" t="s">
        <v>101</v>
      </c>
      <c r="G1159" t="b">
        <v>0</v>
      </c>
      <c r="H1159" t="b">
        <v>0</v>
      </c>
      <c r="I1159" t="b">
        <v>0</v>
      </c>
      <c r="J1159" t="b">
        <v>0</v>
      </c>
      <c r="K1159" t="b">
        <v>0</v>
      </c>
      <c r="L1159" t="b">
        <v>0</v>
      </c>
      <c r="M1159" t="b">
        <v>0</v>
      </c>
      <c r="N1159" t="b">
        <v>0</v>
      </c>
      <c r="O1159" t="b">
        <v>1</v>
      </c>
      <c r="P1159">
        <v>0</v>
      </c>
      <c r="Q1159" t="b">
        <v>0</v>
      </c>
      <c r="R1159" t="b">
        <v>0</v>
      </c>
      <c r="S1159" t="b">
        <v>0</v>
      </c>
      <c r="T1159" t="b">
        <v>0</v>
      </c>
      <c r="U1159" t="b">
        <v>0</v>
      </c>
      <c r="V1159" t="b">
        <v>0</v>
      </c>
      <c r="W1159" t="b">
        <v>0</v>
      </c>
      <c r="X1159" t="b">
        <v>0</v>
      </c>
      <c r="Y1159" t="b">
        <v>0</v>
      </c>
      <c r="Z1159" t="b">
        <v>0</v>
      </c>
      <c r="AA1159" t="b">
        <v>0</v>
      </c>
      <c r="AB1159" t="b">
        <v>0</v>
      </c>
      <c r="AC1159" t="b">
        <v>0</v>
      </c>
      <c r="AD1159" t="b">
        <v>0</v>
      </c>
      <c r="AE1159" t="b">
        <v>0</v>
      </c>
      <c r="AF1159" t="b">
        <v>0</v>
      </c>
      <c r="AG1159" t="b">
        <v>0</v>
      </c>
      <c r="AH1159">
        <v>0</v>
      </c>
      <c r="AI1159" t="b">
        <v>0</v>
      </c>
      <c r="AJ1159" t="b">
        <v>1</v>
      </c>
      <c r="AK1159">
        <v>32</v>
      </c>
      <c r="AL1159">
        <v>0</v>
      </c>
      <c r="AM1159" t="s">
        <v>1169</v>
      </c>
    </row>
    <row r="1160" spans="1:39" x14ac:dyDescent="0.25">
      <c r="A1160" t="s">
        <v>1152</v>
      </c>
      <c r="B1160" t="s">
        <v>1153</v>
      </c>
      <c r="C1160">
        <v>3</v>
      </c>
      <c r="D1160">
        <v>0</v>
      </c>
      <c r="E1160" t="s">
        <v>164</v>
      </c>
      <c r="F1160" t="s">
        <v>101</v>
      </c>
      <c r="G1160" t="b">
        <v>0</v>
      </c>
      <c r="H1160" t="b">
        <v>0</v>
      </c>
      <c r="I1160" t="b">
        <v>0</v>
      </c>
      <c r="J1160" t="b">
        <v>0</v>
      </c>
      <c r="K1160" t="b">
        <v>0</v>
      </c>
      <c r="L1160" t="b">
        <v>0</v>
      </c>
      <c r="M1160" t="b">
        <v>0</v>
      </c>
      <c r="N1160" t="b">
        <v>0</v>
      </c>
      <c r="O1160" t="b">
        <v>0</v>
      </c>
      <c r="P1160">
        <v>0</v>
      </c>
      <c r="Q1160" t="b">
        <v>0</v>
      </c>
      <c r="R1160" t="b">
        <v>0</v>
      </c>
      <c r="S1160" t="b">
        <v>0</v>
      </c>
      <c r="T1160" t="b">
        <v>0</v>
      </c>
      <c r="U1160" t="b">
        <v>0</v>
      </c>
      <c r="V1160" t="b">
        <v>0</v>
      </c>
      <c r="W1160" t="b">
        <v>0</v>
      </c>
      <c r="X1160" t="b">
        <v>0</v>
      </c>
      <c r="Y1160" t="b">
        <v>0</v>
      </c>
      <c r="Z1160" t="b">
        <v>0</v>
      </c>
      <c r="AA1160" t="b">
        <v>0</v>
      </c>
      <c r="AB1160" t="b">
        <v>0</v>
      </c>
      <c r="AC1160" t="b">
        <v>0</v>
      </c>
      <c r="AD1160" t="b">
        <v>0</v>
      </c>
      <c r="AE1160" t="b">
        <v>0</v>
      </c>
      <c r="AF1160" t="b">
        <v>1</v>
      </c>
      <c r="AG1160" t="b">
        <v>0</v>
      </c>
      <c r="AH1160">
        <v>0</v>
      </c>
      <c r="AI1160" t="b">
        <v>0</v>
      </c>
      <c r="AJ1160" t="b">
        <v>1</v>
      </c>
      <c r="AK1160">
        <v>447</v>
      </c>
      <c r="AL1160">
        <v>0</v>
      </c>
      <c r="AM1160" t="s">
        <v>1170</v>
      </c>
    </row>
    <row r="1161" spans="1:39" x14ac:dyDescent="0.25">
      <c r="A1161" t="s">
        <v>1152</v>
      </c>
      <c r="B1161" t="s">
        <v>1153</v>
      </c>
      <c r="C1161">
        <v>497</v>
      </c>
      <c r="D1161">
        <v>0</v>
      </c>
      <c r="E1161" t="s">
        <v>19</v>
      </c>
      <c r="F1161" t="s">
        <v>101</v>
      </c>
      <c r="G1161" t="b">
        <v>1</v>
      </c>
      <c r="H1161" t="b">
        <v>0</v>
      </c>
      <c r="I1161" t="b">
        <v>0</v>
      </c>
      <c r="J1161" t="b">
        <v>0</v>
      </c>
      <c r="K1161" t="b">
        <v>0</v>
      </c>
      <c r="L1161" t="b">
        <v>0</v>
      </c>
      <c r="M1161" t="b">
        <v>0</v>
      </c>
      <c r="N1161" t="b">
        <v>0</v>
      </c>
      <c r="O1161" t="b">
        <v>0</v>
      </c>
      <c r="P1161">
        <v>0</v>
      </c>
      <c r="Q1161" t="b">
        <v>0</v>
      </c>
      <c r="R1161" t="b">
        <v>0</v>
      </c>
      <c r="S1161" t="b">
        <v>0</v>
      </c>
      <c r="T1161" t="b">
        <v>0</v>
      </c>
      <c r="U1161" t="b">
        <v>0</v>
      </c>
      <c r="V1161" t="b">
        <v>0</v>
      </c>
      <c r="W1161" t="b">
        <v>0</v>
      </c>
      <c r="X1161" t="b">
        <v>0</v>
      </c>
      <c r="Y1161" t="b">
        <v>0</v>
      </c>
      <c r="Z1161" t="b">
        <v>0</v>
      </c>
      <c r="AA1161" t="b">
        <v>0</v>
      </c>
      <c r="AB1161" t="b">
        <v>0</v>
      </c>
      <c r="AC1161" t="b">
        <v>0</v>
      </c>
      <c r="AD1161" t="b">
        <v>0</v>
      </c>
      <c r="AE1161" t="b">
        <v>0</v>
      </c>
      <c r="AF1161" t="b">
        <v>0</v>
      </c>
      <c r="AG1161" t="b">
        <v>0</v>
      </c>
      <c r="AH1161">
        <v>0</v>
      </c>
      <c r="AI1161" t="b">
        <v>0</v>
      </c>
      <c r="AJ1161" t="b">
        <v>0</v>
      </c>
      <c r="AK1161">
        <v>27</v>
      </c>
      <c r="AL1161">
        <v>0</v>
      </c>
      <c r="AM1161" t="s">
        <v>1171</v>
      </c>
    </row>
    <row r="1162" spans="1:39" x14ac:dyDescent="0.25">
      <c r="A1162" t="s">
        <v>1152</v>
      </c>
      <c r="B1162" t="s">
        <v>1153</v>
      </c>
      <c r="C1162">
        <v>576</v>
      </c>
      <c r="D1162">
        <v>0</v>
      </c>
      <c r="E1162" t="s">
        <v>160</v>
      </c>
      <c r="F1162" t="s">
        <v>101</v>
      </c>
      <c r="G1162" t="b">
        <v>0</v>
      </c>
      <c r="H1162" t="b">
        <v>0</v>
      </c>
      <c r="I1162" t="b">
        <v>0</v>
      </c>
      <c r="J1162" t="b">
        <v>0</v>
      </c>
      <c r="K1162" t="b">
        <v>0</v>
      </c>
      <c r="L1162" t="b">
        <v>0</v>
      </c>
      <c r="M1162" t="b">
        <v>0</v>
      </c>
      <c r="N1162" t="b">
        <v>0</v>
      </c>
      <c r="O1162" t="b">
        <v>1</v>
      </c>
      <c r="P1162">
        <v>0</v>
      </c>
      <c r="Q1162" t="b">
        <v>0</v>
      </c>
      <c r="R1162" t="b">
        <v>0</v>
      </c>
      <c r="S1162" t="b">
        <v>0</v>
      </c>
      <c r="T1162" t="b">
        <v>0</v>
      </c>
      <c r="U1162" t="b">
        <v>0</v>
      </c>
      <c r="V1162" t="b">
        <v>0</v>
      </c>
      <c r="W1162" t="b">
        <v>0</v>
      </c>
      <c r="X1162" t="b">
        <v>0</v>
      </c>
      <c r="Y1162" t="b">
        <v>0</v>
      </c>
      <c r="Z1162" t="b">
        <v>0</v>
      </c>
      <c r="AA1162" t="b">
        <v>0</v>
      </c>
      <c r="AB1162" t="b">
        <v>0</v>
      </c>
      <c r="AC1162" t="b">
        <v>0</v>
      </c>
      <c r="AD1162" t="b">
        <v>0</v>
      </c>
      <c r="AE1162" t="b">
        <v>0</v>
      </c>
      <c r="AF1162" t="b">
        <v>0</v>
      </c>
      <c r="AG1162" t="b">
        <v>0</v>
      </c>
      <c r="AH1162">
        <v>0</v>
      </c>
      <c r="AI1162" t="b">
        <v>0</v>
      </c>
      <c r="AJ1162" t="b">
        <v>1</v>
      </c>
      <c r="AK1162">
        <v>25</v>
      </c>
      <c r="AL1162">
        <v>0</v>
      </c>
      <c r="AM1162" t="s">
        <v>1172</v>
      </c>
    </row>
    <row r="1163" spans="1:39" x14ac:dyDescent="0.25">
      <c r="A1163" t="s">
        <v>1152</v>
      </c>
      <c r="B1163" t="s">
        <v>1153</v>
      </c>
      <c r="C1163">
        <v>466</v>
      </c>
      <c r="D1163">
        <v>0</v>
      </c>
      <c r="E1163" t="s">
        <v>166</v>
      </c>
      <c r="F1163" t="s">
        <v>101</v>
      </c>
      <c r="G1163" t="b">
        <v>0</v>
      </c>
      <c r="H1163" t="b">
        <v>0</v>
      </c>
      <c r="I1163" t="b">
        <v>0</v>
      </c>
      <c r="J1163" t="b">
        <v>0</v>
      </c>
      <c r="K1163" t="b">
        <v>0</v>
      </c>
      <c r="L1163" t="b">
        <v>0</v>
      </c>
      <c r="M1163" t="b">
        <v>0</v>
      </c>
      <c r="N1163" t="b">
        <v>0</v>
      </c>
      <c r="O1163" t="b">
        <v>0</v>
      </c>
      <c r="P1163">
        <v>0</v>
      </c>
      <c r="Q1163" t="b">
        <v>0</v>
      </c>
      <c r="R1163" t="b">
        <v>0</v>
      </c>
      <c r="S1163" t="b">
        <v>0</v>
      </c>
      <c r="T1163" t="b">
        <v>0</v>
      </c>
      <c r="U1163" t="b">
        <v>0</v>
      </c>
      <c r="V1163" t="b">
        <v>0</v>
      </c>
      <c r="W1163" t="b">
        <v>0</v>
      </c>
      <c r="X1163" t="b">
        <v>0</v>
      </c>
      <c r="Y1163" t="b">
        <v>0</v>
      </c>
      <c r="Z1163" t="b">
        <v>0</v>
      </c>
      <c r="AA1163" t="b">
        <v>0</v>
      </c>
      <c r="AB1163" t="b">
        <v>0</v>
      </c>
      <c r="AC1163" t="b">
        <v>0</v>
      </c>
      <c r="AD1163" t="b">
        <v>0</v>
      </c>
      <c r="AE1163" t="b">
        <v>0</v>
      </c>
      <c r="AF1163" t="b">
        <v>0</v>
      </c>
      <c r="AG1163" t="b">
        <v>0</v>
      </c>
      <c r="AH1163">
        <v>0</v>
      </c>
      <c r="AI1163" t="b">
        <v>0</v>
      </c>
      <c r="AJ1163" t="b">
        <v>1</v>
      </c>
      <c r="AK1163">
        <v>163</v>
      </c>
      <c r="AL1163">
        <v>0</v>
      </c>
      <c r="AM1163" t="s">
        <v>1165</v>
      </c>
    </row>
    <row r="1164" spans="1:39" x14ac:dyDescent="0.25">
      <c r="A1164" t="s">
        <v>1152</v>
      </c>
      <c r="B1164" t="s">
        <v>1153</v>
      </c>
      <c r="C1164">
        <v>521</v>
      </c>
      <c r="D1164">
        <v>0</v>
      </c>
      <c r="E1164" t="s">
        <v>1173</v>
      </c>
      <c r="F1164" t="s">
        <v>102</v>
      </c>
      <c r="G1164" t="b">
        <v>0</v>
      </c>
      <c r="H1164" t="b">
        <v>0</v>
      </c>
      <c r="I1164" t="b">
        <v>0</v>
      </c>
      <c r="J1164" t="b">
        <v>0</v>
      </c>
      <c r="K1164" t="b">
        <v>0</v>
      </c>
      <c r="L1164" t="b">
        <v>0</v>
      </c>
      <c r="M1164" t="b">
        <v>1</v>
      </c>
      <c r="N1164" t="b">
        <v>0</v>
      </c>
      <c r="O1164" t="b">
        <v>1</v>
      </c>
      <c r="P1164">
        <v>0</v>
      </c>
      <c r="Q1164" t="b">
        <v>0</v>
      </c>
      <c r="R1164" t="b">
        <v>0</v>
      </c>
      <c r="S1164" t="b">
        <v>0</v>
      </c>
      <c r="T1164" t="b">
        <v>0</v>
      </c>
      <c r="U1164" t="b">
        <v>0</v>
      </c>
      <c r="V1164" t="b">
        <v>1</v>
      </c>
      <c r="W1164" t="b">
        <v>1</v>
      </c>
      <c r="X1164" t="b">
        <v>1</v>
      </c>
      <c r="Y1164" t="b">
        <v>0</v>
      </c>
      <c r="Z1164" t="b">
        <v>0</v>
      </c>
      <c r="AA1164" t="b">
        <v>0</v>
      </c>
      <c r="AB1164" t="b">
        <v>0</v>
      </c>
      <c r="AC1164" t="b">
        <v>0</v>
      </c>
      <c r="AD1164" t="b">
        <v>0</v>
      </c>
      <c r="AE1164" t="b">
        <v>0</v>
      </c>
      <c r="AF1164" t="b">
        <v>0</v>
      </c>
      <c r="AG1164" t="b">
        <v>0</v>
      </c>
      <c r="AH1164">
        <v>0</v>
      </c>
      <c r="AI1164" t="b">
        <v>0</v>
      </c>
      <c r="AJ1164" t="b">
        <v>1</v>
      </c>
      <c r="AK1164">
        <v>246</v>
      </c>
      <c r="AL1164">
        <v>0</v>
      </c>
      <c r="AM1164" t="s">
        <v>1174</v>
      </c>
    </row>
    <row r="1165" spans="1:39" x14ac:dyDescent="0.25">
      <c r="A1165" t="s">
        <v>1152</v>
      </c>
      <c r="B1165" t="s">
        <v>1153</v>
      </c>
      <c r="C1165">
        <v>522</v>
      </c>
      <c r="D1165">
        <v>0</v>
      </c>
      <c r="E1165" t="s">
        <v>1173</v>
      </c>
      <c r="F1165" t="s">
        <v>102</v>
      </c>
      <c r="G1165" t="b">
        <v>0</v>
      </c>
      <c r="H1165" t="b">
        <v>0</v>
      </c>
      <c r="I1165" t="b">
        <v>0</v>
      </c>
      <c r="J1165" t="b">
        <v>0</v>
      </c>
      <c r="K1165" t="b">
        <v>0</v>
      </c>
      <c r="L1165" t="b">
        <v>0</v>
      </c>
      <c r="M1165" t="b">
        <v>1</v>
      </c>
      <c r="N1165" t="b">
        <v>0</v>
      </c>
      <c r="O1165" t="b">
        <v>1</v>
      </c>
      <c r="P1165">
        <v>0</v>
      </c>
      <c r="Q1165" t="b">
        <v>0</v>
      </c>
      <c r="R1165" t="b">
        <v>0</v>
      </c>
      <c r="S1165" t="b">
        <v>0</v>
      </c>
      <c r="T1165" t="b">
        <v>0</v>
      </c>
      <c r="U1165" t="b">
        <v>0</v>
      </c>
      <c r="V1165" t="b">
        <v>1</v>
      </c>
      <c r="W1165" t="b">
        <v>1</v>
      </c>
      <c r="X1165" t="b">
        <v>1</v>
      </c>
      <c r="Y1165" t="b">
        <v>0</v>
      </c>
      <c r="Z1165" t="b">
        <v>0</v>
      </c>
      <c r="AA1165" t="b">
        <v>0</v>
      </c>
      <c r="AB1165" t="b">
        <v>0</v>
      </c>
      <c r="AC1165" t="b">
        <v>0</v>
      </c>
      <c r="AD1165" t="b">
        <v>0</v>
      </c>
      <c r="AE1165" t="b">
        <v>0</v>
      </c>
      <c r="AF1165" t="b">
        <v>0</v>
      </c>
      <c r="AG1165" t="b">
        <v>0</v>
      </c>
      <c r="AH1165">
        <v>0</v>
      </c>
      <c r="AI1165" t="b">
        <v>0</v>
      </c>
      <c r="AJ1165" t="b">
        <v>1</v>
      </c>
      <c r="AK1165">
        <v>240</v>
      </c>
      <c r="AL1165">
        <v>0</v>
      </c>
      <c r="AM1165" t="s">
        <v>1175</v>
      </c>
    </row>
    <row r="1166" spans="1:39" x14ac:dyDescent="0.25">
      <c r="A1166" t="s">
        <v>1152</v>
      </c>
      <c r="B1166" t="s">
        <v>1153</v>
      </c>
      <c r="C1166">
        <v>463</v>
      </c>
      <c r="D1166">
        <v>0</v>
      </c>
      <c r="E1166" t="s">
        <v>19</v>
      </c>
      <c r="F1166" t="s">
        <v>101</v>
      </c>
      <c r="G1166" t="b">
        <v>1</v>
      </c>
      <c r="H1166" t="b">
        <v>0</v>
      </c>
      <c r="I1166" t="b">
        <v>0</v>
      </c>
      <c r="J1166" t="b">
        <v>0</v>
      </c>
      <c r="K1166" t="b">
        <v>0</v>
      </c>
      <c r="L1166" t="b">
        <v>0</v>
      </c>
      <c r="M1166" t="b">
        <v>0</v>
      </c>
      <c r="N1166" t="b">
        <v>0</v>
      </c>
      <c r="O1166" t="b">
        <v>0</v>
      </c>
      <c r="P1166">
        <v>0</v>
      </c>
      <c r="Q1166" t="b">
        <v>0</v>
      </c>
      <c r="R1166" t="b">
        <v>0</v>
      </c>
      <c r="S1166" t="b">
        <v>0</v>
      </c>
      <c r="T1166" t="b">
        <v>0</v>
      </c>
      <c r="U1166" t="b">
        <v>0</v>
      </c>
      <c r="V1166" t="b">
        <v>0</v>
      </c>
      <c r="W1166" t="b">
        <v>0</v>
      </c>
      <c r="X1166" t="b">
        <v>0</v>
      </c>
      <c r="Y1166" t="b">
        <v>0</v>
      </c>
      <c r="Z1166" t="b">
        <v>0</v>
      </c>
      <c r="AA1166" t="b">
        <v>0</v>
      </c>
      <c r="AB1166" t="b">
        <v>0</v>
      </c>
      <c r="AC1166" t="b">
        <v>0</v>
      </c>
      <c r="AD1166" t="b">
        <v>0</v>
      </c>
      <c r="AE1166" t="b">
        <v>0</v>
      </c>
      <c r="AF1166" t="b">
        <v>0</v>
      </c>
      <c r="AG1166" t="b">
        <v>0</v>
      </c>
      <c r="AH1166">
        <v>0</v>
      </c>
      <c r="AI1166" t="b">
        <v>0</v>
      </c>
      <c r="AJ1166" t="b">
        <v>0</v>
      </c>
      <c r="AK1166">
        <v>35</v>
      </c>
      <c r="AL1166">
        <v>0</v>
      </c>
      <c r="AM1166" t="s">
        <v>1176</v>
      </c>
    </row>
    <row r="1167" spans="1:39" x14ac:dyDescent="0.25">
      <c r="A1167" t="s">
        <v>1152</v>
      </c>
      <c r="B1167" t="s">
        <v>1153</v>
      </c>
      <c r="C1167">
        <v>510</v>
      </c>
      <c r="D1167">
        <v>0</v>
      </c>
      <c r="E1167" t="s">
        <v>377</v>
      </c>
      <c r="F1167" t="s">
        <v>381</v>
      </c>
      <c r="G1167" t="b">
        <v>0</v>
      </c>
      <c r="H1167" t="b">
        <v>0</v>
      </c>
      <c r="I1167" t="b">
        <v>0</v>
      </c>
      <c r="J1167" t="b">
        <v>0</v>
      </c>
      <c r="K1167" t="b">
        <v>0</v>
      </c>
      <c r="L1167" t="b">
        <v>0</v>
      </c>
      <c r="M1167" t="b">
        <v>1</v>
      </c>
      <c r="N1167" t="b">
        <v>0</v>
      </c>
      <c r="O1167" t="b">
        <v>1</v>
      </c>
      <c r="P1167">
        <v>0</v>
      </c>
      <c r="Q1167" t="b">
        <v>0</v>
      </c>
      <c r="R1167" t="b">
        <v>0</v>
      </c>
      <c r="S1167" t="b">
        <v>0</v>
      </c>
      <c r="T1167" t="b">
        <v>0</v>
      </c>
      <c r="U1167" t="b">
        <v>0</v>
      </c>
      <c r="V1167" t="b">
        <v>1</v>
      </c>
      <c r="W1167" t="b">
        <v>1</v>
      </c>
      <c r="X1167" t="b">
        <v>1</v>
      </c>
      <c r="Y1167" t="b">
        <v>0</v>
      </c>
      <c r="Z1167" t="b">
        <v>0</v>
      </c>
      <c r="AA1167" t="b">
        <v>0</v>
      </c>
      <c r="AB1167" t="b">
        <v>0</v>
      </c>
      <c r="AC1167" t="b">
        <v>0</v>
      </c>
      <c r="AD1167" t="b">
        <v>0</v>
      </c>
      <c r="AE1167" t="b">
        <v>0</v>
      </c>
      <c r="AF1167" t="b">
        <v>0</v>
      </c>
      <c r="AG1167" t="b">
        <v>0</v>
      </c>
      <c r="AH1167">
        <v>0</v>
      </c>
      <c r="AI1167" t="b">
        <v>0</v>
      </c>
      <c r="AJ1167" t="b">
        <v>1</v>
      </c>
      <c r="AK1167">
        <v>307</v>
      </c>
      <c r="AL1167">
        <v>0</v>
      </c>
      <c r="AM1167" t="s">
        <v>1177</v>
      </c>
    </row>
    <row r="1168" spans="1:39" x14ac:dyDescent="0.25">
      <c r="A1168" t="s">
        <v>1152</v>
      </c>
      <c r="B1168" t="s">
        <v>1153</v>
      </c>
      <c r="C1168">
        <v>457</v>
      </c>
      <c r="D1168">
        <v>0</v>
      </c>
      <c r="E1168" t="s">
        <v>169</v>
      </c>
      <c r="F1168" t="s">
        <v>101</v>
      </c>
      <c r="G1168" t="b">
        <v>1</v>
      </c>
      <c r="H1168" t="b">
        <v>0</v>
      </c>
      <c r="I1168" t="b">
        <v>0</v>
      </c>
      <c r="J1168" t="b">
        <v>0</v>
      </c>
      <c r="K1168" t="b">
        <v>0</v>
      </c>
      <c r="L1168" t="b">
        <v>0</v>
      </c>
      <c r="M1168" t="b">
        <v>0</v>
      </c>
      <c r="N1168" t="b">
        <v>0</v>
      </c>
      <c r="O1168" t="b">
        <v>0</v>
      </c>
      <c r="P1168">
        <v>0</v>
      </c>
      <c r="Q1168" t="b">
        <v>0</v>
      </c>
      <c r="R1168" t="b">
        <v>0</v>
      </c>
      <c r="S1168" t="b">
        <v>0</v>
      </c>
      <c r="T1168" t="b">
        <v>0</v>
      </c>
      <c r="U1168" t="b">
        <v>0</v>
      </c>
      <c r="V1168" t="b">
        <v>0</v>
      </c>
      <c r="W1168" t="b">
        <v>0</v>
      </c>
      <c r="X1168" t="b">
        <v>0</v>
      </c>
      <c r="Y1168" t="b">
        <v>0</v>
      </c>
      <c r="Z1168" t="b">
        <v>0</v>
      </c>
      <c r="AA1168" t="b">
        <v>0</v>
      </c>
      <c r="AB1168" t="b">
        <v>0</v>
      </c>
      <c r="AC1168" t="b">
        <v>0</v>
      </c>
      <c r="AD1168" t="b">
        <v>0</v>
      </c>
      <c r="AE1168" t="b">
        <v>0</v>
      </c>
      <c r="AF1168" t="b">
        <v>1</v>
      </c>
      <c r="AG1168" t="b">
        <v>0</v>
      </c>
      <c r="AH1168">
        <v>0</v>
      </c>
      <c r="AI1168" t="b">
        <v>0</v>
      </c>
      <c r="AJ1168" t="b">
        <v>0</v>
      </c>
      <c r="AK1168">
        <v>259</v>
      </c>
      <c r="AL1168">
        <v>0</v>
      </c>
      <c r="AM1168" t="s">
        <v>1178</v>
      </c>
    </row>
    <row r="1169" spans="1:39" x14ac:dyDescent="0.25">
      <c r="A1169" t="s">
        <v>1152</v>
      </c>
      <c r="B1169" t="s">
        <v>1153</v>
      </c>
      <c r="C1169">
        <v>502</v>
      </c>
      <c r="D1169">
        <v>0</v>
      </c>
      <c r="E1169" t="s">
        <v>974</v>
      </c>
      <c r="F1169" t="s">
        <v>101</v>
      </c>
      <c r="G1169" t="b">
        <v>0</v>
      </c>
      <c r="H1169" t="b">
        <v>0</v>
      </c>
      <c r="I1169" t="b">
        <v>0</v>
      </c>
      <c r="J1169" t="b">
        <v>0</v>
      </c>
      <c r="K1169" t="b">
        <v>0</v>
      </c>
      <c r="L1169" t="b">
        <v>0</v>
      </c>
      <c r="M1169" t="b">
        <v>1</v>
      </c>
      <c r="N1169" t="b">
        <v>0</v>
      </c>
      <c r="O1169" t="b">
        <v>0</v>
      </c>
      <c r="P1169">
        <v>0</v>
      </c>
      <c r="Q1169" t="b">
        <v>0</v>
      </c>
      <c r="R1169" t="b">
        <v>0</v>
      </c>
      <c r="S1169" t="b">
        <v>0</v>
      </c>
      <c r="T1169" t="b">
        <v>0</v>
      </c>
      <c r="U1169" t="b">
        <v>0</v>
      </c>
      <c r="V1169" t="b">
        <v>0</v>
      </c>
      <c r="W1169" t="b">
        <v>0</v>
      </c>
      <c r="X1169" t="b">
        <v>0</v>
      </c>
      <c r="Y1169" t="b">
        <v>0</v>
      </c>
      <c r="Z1169" t="b">
        <v>0</v>
      </c>
      <c r="AA1169" t="b">
        <v>0</v>
      </c>
      <c r="AB1169" t="b">
        <v>0</v>
      </c>
      <c r="AC1169" t="b">
        <v>0</v>
      </c>
      <c r="AD1169" t="b">
        <v>0</v>
      </c>
      <c r="AE1169" t="b">
        <v>0</v>
      </c>
      <c r="AF1169" t="b">
        <v>1</v>
      </c>
      <c r="AG1169" t="b">
        <v>0</v>
      </c>
      <c r="AH1169">
        <v>0</v>
      </c>
      <c r="AI1169" t="b">
        <v>0</v>
      </c>
      <c r="AJ1169" t="b">
        <v>1</v>
      </c>
      <c r="AK1169">
        <v>282</v>
      </c>
      <c r="AL1169">
        <v>0</v>
      </c>
      <c r="AM1169" t="s">
        <v>1179</v>
      </c>
    </row>
    <row r="1170" spans="1:39" x14ac:dyDescent="0.25">
      <c r="A1170" t="s">
        <v>1152</v>
      </c>
      <c r="B1170" t="s">
        <v>1153</v>
      </c>
      <c r="C1170">
        <v>154</v>
      </c>
      <c r="D1170">
        <v>0</v>
      </c>
      <c r="E1170" t="s">
        <v>974</v>
      </c>
      <c r="F1170" t="s">
        <v>101</v>
      </c>
      <c r="G1170" t="b">
        <v>0</v>
      </c>
      <c r="H1170" t="b">
        <v>0</v>
      </c>
      <c r="I1170" t="b">
        <v>0</v>
      </c>
      <c r="J1170" t="b">
        <v>0</v>
      </c>
      <c r="K1170" t="b">
        <v>0</v>
      </c>
      <c r="L1170" t="b">
        <v>0</v>
      </c>
      <c r="M1170" t="b">
        <v>0</v>
      </c>
      <c r="N1170" t="b">
        <v>0</v>
      </c>
      <c r="O1170" t="b">
        <v>1</v>
      </c>
      <c r="P1170">
        <v>0</v>
      </c>
      <c r="Q1170" t="b">
        <v>0</v>
      </c>
      <c r="R1170" t="b">
        <v>0</v>
      </c>
      <c r="S1170" t="b">
        <v>0</v>
      </c>
      <c r="T1170" t="b">
        <v>0</v>
      </c>
      <c r="U1170" t="b">
        <v>0</v>
      </c>
      <c r="V1170" t="b">
        <v>0</v>
      </c>
      <c r="W1170" t="b">
        <v>0</v>
      </c>
      <c r="X1170" t="b">
        <v>0</v>
      </c>
      <c r="Y1170" t="b">
        <v>0</v>
      </c>
      <c r="Z1170" t="b">
        <v>0</v>
      </c>
      <c r="AA1170" t="b">
        <v>0</v>
      </c>
      <c r="AB1170" t="b">
        <v>0</v>
      </c>
      <c r="AC1170" t="b">
        <v>0</v>
      </c>
      <c r="AD1170" t="b">
        <v>0</v>
      </c>
      <c r="AE1170" t="b">
        <v>0</v>
      </c>
      <c r="AF1170" t="b">
        <v>1</v>
      </c>
      <c r="AG1170" t="b">
        <v>0</v>
      </c>
      <c r="AH1170">
        <v>0</v>
      </c>
      <c r="AI1170" t="b">
        <v>0</v>
      </c>
      <c r="AJ1170" t="b">
        <v>1</v>
      </c>
      <c r="AK1170">
        <v>300</v>
      </c>
      <c r="AL1170">
        <v>0</v>
      </c>
      <c r="AM1170" t="s">
        <v>1180</v>
      </c>
    </row>
    <row r="1171" spans="1:39" x14ac:dyDescent="0.25">
      <c r="A1171" t="s">
        <v>1152</v>
      </c>
      <c r="B1171" t="s">
        <v>1153</v>
      </c>
      <c r="C1171">
        <v>454</v>
      </c>
      <c r="D1171">
        <v>0</v>
      </c>
      <c r="E1171" t="s">
        <v>169</v>
      </c>
      <c r="F1171" t="s">
        <v>101</v>
      </c>
      <c r="G1171" t="b">
        <v>1</v>
      </c>
      <c r="H1171" t="b">
        <v>0</v>
      </c>
      <c r="I1171" t="b">
        <v>0</v>
      </c>
      <c r="J1171" t="b">
        <v>0</v>
      </c>
      <c r="K1171" t="b">
        <v>0</v>
      </c>
      <c r="L1171" t="b">
        <v>0</v>
      </c>
      <c r="M1171" t="b">
        <v>0</v>
      </c>
      <c r="N1171" t="b">
        <v>0</v>
      </c>
      <c r="O1171" t="b">
        <v>0</v>
      </c>
      <c r="P1171">
        <v>0</v>
      </c>
      <c r="Q1171" t="b">
        <v>0</v>
      </c>
      <c r="R1171" t="b">
        <v>0</v>
      </c>
      <c r="S1171" t="b">
        <v>0</v>
      </c>
      <c r="T1171" t="b">
        <v>0</v>
      </c>
      <c r="U1171" t="b">
        <v>0</v>
      </c>
      <c r="V1171" t="b">
        <v>0</v>
      </c>
      <c r="W1171" t="b">
        <v>0</v>
      </c>
      <c r="X1171" t="b">
        <v>0</v>
      </c>
      <c r="Y1171" t="b">
        <v>0</v>
      </c>
      <c r="Z1171" t="b">
        <v>0</v>
      </c>
      <c r="AA1171" t="b">
        <v>0</v>
      </c>
      <c r="AB1171" t="b">
        <v>0</v>
      </c>
      <c r="AC1171" t="b">
        <v>0</v>
      </c>
      <c r="AD1171" t="b">
        <v>0</v>
      </c>
      <c r="AE1171" t="b">
        <v>0</v>
      </c>
      <c r="AF1171" t="b">
        <v>1</v>
      </c>
      <c r="AG1171" t="b">
        <v>0</v>
      </c>
      <c r="AH1171">
        <v>0</v>
      </c>
      <c r="AI1171" t="b">
        <v>0</v>
      </c>
      <c r="AJ1171" t="b">
        <v>0</v>
      </c>
      <c r="AK1171">
        <v>174</v>
      </c>
      <c r="AL1171">
        <v>0</v>
      </c>
      <c r="AM1171" t="s">
        <v>1181</v>
      </c>
    </row>
    <row r="1172" spans="1:39" x14ac:dyDescent="0.25">
      <c r="A1172" t="s">
        <v>1152</v>
      </c>
      <c r="B1172" t="s">
        <v>1153</v>
      </c>
      <c r="C1172">
        <v>495</v>
      </c>
      <c r="D1172">
        <v>0</v>
      </c>
      <c r="E1172" t="s">
        <v>166</v>
      </c>
      <c r="F1172" t="s">
        <v>101</v>
      </c>
      <c r="G1172" t="b">
        <v>0</v>
      </c>
      <c r="H1172" t="b">
        <v>0</v>
      </c>
      <c r="I1172" t="b">
        <v>0</v>
      </c>
      <c r="J1172" t="b">
        <v>0</v>
      </c>
      <c r="K1172" t="b">
        <v>0</v>
      </c>
      <c r="L1172" t="b">
        <v>0</v>
      </c>
      <c r="M1172" t="b">
        <v>0</v>
      </c>
      <c r="N1172" t="b">
        <v>0</v>
      </c>
      <c r="O1172" t="b">
        <v>0</v>
      </c>
      <c r="P1172">
        <v>0</v>
      </c>
      <c r="Q1172" t="b">
        <v>0</v>
      </c>
      <c r="R1172" t="b">
        <v>0</v>
      </c>
      <c r="S1172" t="b">
        <v>0</v>
      </c>
      <c r="T1172" t="b">
        <v>0</v>
      </c>
      <c r="U1172" t="b">
        <v>0</v>
      </c>
      <c r="V1172" t="b">
        <v>0</v>
      </c>
      <c r="W1172" t="b">
        <v>0</v>
      </c>
      <c r="X1172" t="b">
        <v>0</v>
      </c>
      <c r="Y1172" t="b">
        <v>0</v>
      </c>
      <c r="Z1172" t="b">
        <v>0</v>
      </c>
      <c r="AA1172" t="b">
        <v>0</v>
      </c>
      <c r="AB1172" t="b">
        <v>0</v>
      </c>
      <c r="AC1172" t="b">
        <v>0</v>
      </c>
      <c r="AD1172" t="b">
        <v>0</v>
      </c>
      <c r="AE1172" t="b">
        <v>0</v>
      </c>
      <c r="AF1172" t="b">
        <v>0</v>
      </c>
      <c r="AG1172" t="b">
        <v>0</v>
      </c>
      <c r="AH1172">
        <v>0</v>
      </c>
      <c r="AI1172" t="b">
        <v>0</v>
      </c>
      <c r="AJ1172" t="b">
        <v>1</v>
      </c>
      <c r="AK1172">
        <v>38</v>
      </c>
      <c r="AL1172">
        <v>0</v>
      </c>
      <c r="AM1172" t="s">
        <v>1182</v>
      </c>
    </row>
    <row r="1173" spans="1:39" x14ac:dyDescent="0.25">
      <c r="A1173" t="s">
        <v>1152</v>
      </c>
      <c r="B1173" t="s">
        <v>1153</v>
      </c>
      <c r="C1173">
        <v>84</v>
      </c>
      <c r="D1173">
        <v>0</v>
      </c>
      <c r="E1173" t="s">
        <v>169</v>
      </c>
      <c r="F1173" t="s">
        <v>101</v>
      </c>
      <c r="G1173" t="b">
        <v>1</v>
      </c>
      <c r="H1173" t="b">
        <v>0</v>
      </c>
      <c r="I1173" t="b">
        <v>0</v>
      </c>
      <c r="J1173" t="b">
        <v>0</v>
      </c>
      <c r="K1173" t="b">
        <v>0</v>
      </c>
      <c r="L1173" t="b">
        <v>0</v>
      </c>
      <c r="M1173" t="b">
        <v>0</v>
      </c>
      <c r="N1173" t="b">
        <v>0</v>
      </c>
      <c r="O1173" t="b">
        <v>0</v>
      </c>
      <c r="P1173">
        <v>0</v>
      </c>
      <c r="Q1173" t="b">
        <v>0</v>
      </c>
      <c r="R1173" t="b">
        <v>0</v>
      </c>
      <c r="S1173" t="b">
        <v>0</v>
      </c>
      <c r="T1173" t="b">
        <v>0</v>
      </c>
      <c r="U1173" t="b">
        <v>0</v>
      </c>
      <c r="V1173" t="b">
        <v>0</v>
      </c>
      <c r="W1173" t="b">
        <v>0</v>
      </c>
      <c r="X1173" t="b">
        <v>0</v>
      </c>
      <c r="Y1173" t="b">
        <v>0</v>
      </c>
      <c r="Z1173" t="b">
        <v>0</v>
      </c>
      <c r="AA1173" t="b">
        <v>0</v>
      </c>
      <c r="AB1173" t="b">
        <v>0</v>
      </c>
      <c r="AC1173" t="b">
        <v>0</v>
      </c>
      <c r="AD1173" t="b">
        <v>0</v>
      </c>
      <c r="AE1173" t="b">
        <v>0</v>
      </c>
      <c r="AF1173" t="b">
        <v>1</v>
      </c>
      <c r="AG1173" t="b">
        <v>0</v>
      </c>
      <c r="AH1173">
        <v>0</v>
      </c>
      <c r="AI1173" t="b">
        <v>0</v>
      </c>
      <c r="AJ1173" t="b">
        <v>0</v>
      </c>
      <c r="AK1173">
        <v>59</v>
      </c>
      <c r="AL1173">
        <v>0</v>
      </c>
      <c r="AM1173" t="s">
        <v>1183</v>
      </c>
    </row>
    <row r="1174" spans="1:39" x14ac:dyDescent="0.25">
      <c r="A1174" t="s">
        <v>1152</v>
      </c>
      <c r="B1174" t="s">
        <v>1153</v>
      </c>
      <c r="C1174">
        <v>78</v>
      </c>
      <c r="D1174">
        <v>0</v>
      </c>
      <c r="E1174" t="s">
        <v>169</v>
      </c>
      <c r="F1174" t="s">
        <v>101</v>
      </c>
      <c r="G1174" t="b">
        <v>1</v>
      </c>
      <c r="H1174" t="b">
        <v>0</v>
      </c>
      <c r="I1174" t="b">
        <v>0</v>
      </c>
      <c r="J1174" t="b">
        <v>0</v>
      </c>
      <c r="K1174" t="b">
        <v>0</v>
      </c>
      <c r="L1174" t="b">
        <v>0</v>
      </c>
      <c r="M1174" t="b">
        <v>0</v>
      </c>
      <c r="N1174" t="b">
        <v>0</v>
      </c>
      <c r="O1174" t="b">
        <v>0</v>
      </c>
      <c r="P1174">
        <v>0</v>
      </c>
      <c r="Q1174" t="b">
        <v>0</v>
      </c>
      <c r="R1174" t="b">
        <v>0</v>
      </c>
      <c r="S1174" t="b">
        <v>0</v>
      </c>
      <c r="T1174" t="b">
        <v>0</v>
      </c>
      <c r="U1174" t="b">
        <v>0</v>
      </c>
      <c r="V1174" t="b">
        <v>0</v>
      </c>
      <c r="W1174" t="b">
        <v>0</v>
      </c>
      <c r="X1174" t="b">
        <v>0</v>
      </c>
      <c r="Y1174" t="b">
        <v>0</v>
      </c>
      <c r="Z1174" t="b">
        <v>0</v>
      </c>
      <c r="AA1174" t="b">
        <v>0</v>
      </c>
      <c r="AB1174" t="b">
        <v>0</v>
      </c>
      <c r="AC1174" t="b">
        <v>0</v>
      </c>
      <c r="AD1174" t="b">
        <v>0</v>
      </c>
      <c r="AE1174" t="b">
        <v>0</v>
      </c>
      <c r="AF1174" t="b">
        <v>1</v>
      </c>
      <c r="AG1174" t="b">
        <v>0</v>
      </c>
      <c r="AH1174">
        <v>0</v>
      </c>
      <c r="AI1174" t="b">
        <v>0</v>
      </c>
      <c r="AJ1174" t="b">
        <v>0</v>
      </c>
      <c r="AK1174">
        <v>22</v>
      </c>
      <c r="AL1174">
        <v>0</v>
      </c>
      <c r="AM1174" t="s">
        <v>176</v>
      </c>
    </row>
    <row r="1175" spans="1:39" x14ac:dyDescent="0.25">
      <c r="A1175" t="s">
        <v>1152</v>
      </c>
      <c r="B1175" t="s">
        <v>1153</v>
      </c>
      <c r="C1175">
        <v>259</v>
      </c>
      <c r="D1175">
        <v>0</v>
      </c>
      <c r="E1175" t="s">
        <v>183</v>
      </c>
      <c r="F1175" t="s">
        <v>101</v>
      </c>
      <c r="G1175" t="b">
        <v>0</v>
      </c>
      <c r="H1175" t="b">
        <v>0</v>
      </c>
      <c r="I1175" t="b">
        <v>0</v>
      </c>
      <c r="J1175" t="b">
        <v>0</v>
      </c>
      <c r="K1175" t="b">
        <v>0</v>
      </c>
      <c r="L1175" t="b">
        <v>0</v>
      </c>
      <c r="M1175" t="b">
        <v>0</v>
      </c>
      <c r="N1175" t="b">
        <v>0</v>
      </c>
      <c r="O1175" t="b">
        <v>1</v>
      </c>
      <c r="P1175">
        <v>0</v>
      </c>
      <c r="Q1175" t="b">
        <v>0</v>
      </c>
      <c r="R1175" t="b">
        <v>0</v>
      </c>
      <c r="S1175" t="b">
        <v>0</v>
      </c>
      <c r="T1175" t="b">
        <v>0</v>
      </c>
      <c r="U1175" t="b">
        <v>0</v>
      </c>
      <c r="V1175" t="b">
        <v>0</v>
      </c>
      <c r="W1175" t="b">
        <v>0</v>
      </c>
      <c r="X1175" t="b">
        <v>0</v>
      </c>
      <c r="Y1175" t="b">
        <v>0</v>
      </c>
      <c r="Z1175" t="b">
        <v>0</v>
      </c>
      <c r="AA1175" t="b">
        <v>0</v>
      </c>
      <c r="AB1175" t="b">
        <v>0</v>
      </c>
      <c r="AC1175" t="b">
        <v>0</v>
      </c>
      <c r="AD1175" t="b">
        <v>0</v>
      </c>
      <c r="AE1175" t="b">
        <v>0</v>
      </c>
      <c r="AF1175" t="b">
        <v>0</v>
      </c>
      <c r="AG1175" t="b">
        <v>0</v>
      </c>
      <c r="AH1175">
        <v>0</v>
      </c>
      <c r="AI1175" t="b">
        <v>0</v>
      </c>
      <c r="AJ1175" t="b">
        <v>1</v>
      </c>
      <c r="AK1175">
        <v>73</v>
      </c>
      <c r="AL1175">
        <v>0</v>
      </c>
      <c r="AM1175" t="s">
        <v>183</v>
      </c>
    </row>
    <row r="1176" spans="1:39" x14ac:dyDescent="0.25">
      <c r="A1176" t="s">
        <v>1152</v>
      </c>
      <c r="B1176" t="s">
        <v>1153</v>
      </c>
      <c r="C1176">
        <v>25</v>
      </c>
      <c r="D1176">
        <v>0</v>
      </c>
      <c r="E1176" t="s">
        <v>169</v>
      </c>
      <c r="F1176" t="s">
        <v>101</v>
      </c>
      <c r="G1176" t="b">
        <v>1</v>
      </c>
      <c r="H1176" t="b">
        <v>0</v>
      </c>
      <c r="I1176" t="b">
        <v>0</v>
      </c>
      <c r="J1176" t="b">
        <v>0</v>
      </c>
      <c r="K1176" t="b">
        <v>0</v>
      </c>
      <c r="L1176" t="b">
        <v>0</v>
      </c>
      <c r="M1176" t="b">
        <v>0</v>
      </c>
      <c r="N1176" t="b">
        <v>0</v>
      </c>
      <c r="O1176" t="b">
        <v>0</v>
      </c>
      <c r="P1176">
        <v>0</v>
      </c>
      <c r="Q1176" t="b">
        <v>0</v>
      </c>
      <c r="R1176" t="b">
        <v>0</v>
      </c>
      <c r="S1176" t="b">
        <v>0</v>
      </c>
      <c r="T1176" t="b">
        <v>0</v>
      </c>
      <c r="U1176" t="b">
        <v>0</v>
      </c>
      <c r="V1176" t="b">
        <v>0</v>
      </c>
      <c r="W1176" t="b">
        <v>0</v>
      </c>
      <c r="X1176" t="b">
        <v>0</v>
      </c>
      <c r="Y1176" t="b">
        <v>0</v>
      </c>
      <c r="Z1176" t="b">
        <v>0</v>
      </c>
      <c r="AA1176" t="b">
        <v>0</v>
      </c>
      <c r="AB1176" t="b">
        <v>0</v>
      </c>
      <c r="AC1176" t="b">
        <v>0</v>
      </c>
      <c r="AD1176" t="b">
        <v>0</v>
      </c>
      <c r="AE1176" t="b">
        <v>0</v>
      </c>
      <c r="AF1176" t="b">
        <v>1</v>
      </c>
      <c r="AG1176" t="b">
        <v>0</v>
      </c>
      <c r="AH1176">
        <v>0</v>
      </c>
      <c r="AI1176" t="b">
        <v>0</v>
      </c>
      <c r="AJ1176" t="b">
        <v>0</v>
      </c>
      <c r="AK1176">
        <v>262</v>
      </c>
      <c r="AL1176">
        <v>0</v>
      </c>
      <c r="AM1176" t="s">
        <v>1184</v>
      </c>
    </row>
    <row r="1177" spans="1:39" x14ac:dyDescent="0.25">
      <c r="A1177" t="s">
        <v>1185</v>
      </c>
      <c r="B1177" t="s">
        <v>1186</v>
      </c>
      <c r="C1177">
        <v>197</v>
      </c>
      <c r="D1177">
        <v>0</v>
      </c>
      <c r="E1177" t="s">
        <v>162</v>
      </c>
      <c r="F1177" t="s">
        <v>101</v>
      </c>
      <c r="G1177" t="b">
        <v>1</v>
      </c>
      <c r="H1177" t="b">
        <v>0</v>
      </c>
      <c r="I1177" t="b">
        <v>0</v>
      </c>
      <c r="J1177" t="b">
        <v>0</v>
      </c>
      <c r="K1177" t="b">
        <v>0</v>
      </c>
      <c r="L1177" t="b">
        <v>0</v>
      </c>
      <c r="M1177" t="b">
        <v>1</v>
      </c>
      <c r="N1177" t="b">
        <v>1</v>
      </c>
      <c r="O1177" t="b">
        <v>0</v>
      </c>
      <c r="P1177">
        <v>0</v>
      </c>
      <c r="Q1177" t="b">
        <v>0</v>
      </c>
      <c r="R1177" t="b">
        <v>0</v>
      </c>
      <c r="S1177" t="b">
        <v>0</v>
      </c>
      <c r="T1177" t="b">
        <v>0</v>
      </c>
      <c r="U1177" t="b">
        <v>0</v>
      </c>
      <c r="V1177" t="b">
        <v>0</v>
      </c>
      <c r="W1177" t="b">
        <v>0</v>
      </c>
      <c r="X1177" t="b">
        <v>0</v>
      </c>
      <c r="Y1177" t="b">
        <v>0</v>
      </c>
      <c r="Z1177" t="b">
        <v>0</v>
      </c>
      <c r="AA1177" t="b">
        <v>0</v>
      </c>
      <c r="AB1177" t="b">
        <v>0</v>
      </c>
      <c r="AC1177" t="b">
        <v>0</v>
      </c>
      <c r="AD1177" t="b">
        <v>0</v>
      </c>
      <c r="AE1177" t="b">
        <v>0</v>
      </c>
      <c r="AF1177" t="b">
        <v>0</v>
      </c>
      <c r="AG1177" t="b">
        <v>1</v>
      </c>
      <c r="AH1177">
        <v>0</v>
      </c>
      <c r="AI1177" t="b">
        <v>0</v>
      </c>
      <c r="AJ1177" t="b">
        <v>0</v>
      </c>
      <c r="AK1177">
        <v>113</v>
      </c>
      <c r="AL1177">
        <v>2</v>
      </c>
      <c r="AM1177" t="s">
        <v>1187</v>
      </c>
    </row>
    <row r="1178" spans="1:39" x14ac:dyDescent="0.25">
      <c r="A1178" t="s">
        <v>1185</v>
      </c>
      <c r="B1178" t="s">
        <v>1186</v>
      </c>
      <c r="C1178">
        <v>185</v>
      </c>
      <c r="D1178">
        <v>0</v>
      </c>
      <c r="E1178" t="s">
        <v>162</v>
      </c>
      <c r="F1178" t="s">
        <v>101</v>
      </c>
      <c r="G1178" t="b">
        <v>1</v>
      </c>
      <c r="H1178" t="b">
        <v>0</v>
      </c>
      <c r="I1178" t="b">
        <v>0</v>
      </c>
      <c r="J1178" t="b">
        <v>0</v>
      </c>
      <c r="K1178" t="b">
        <v>0</v>
      </c>
      <c r="L1178" t="b">
        <v>0</v>
      </c>
      <c r="M1178" t="b">
        <v>1</v>
      </c>
      <c r="N1178" t="b">
        <v>1</v>
      </c>
      <c r="O1178" t="b">
        <v>0</v>
      </c>
      <c r="P1178">
        <v>0</v>
      </c>
      <c r="Q1178" t="b">
        <v>0</v>
      </c>
      <c r="R1178" t="b">
        <v>0</v>
      </c>
      <c r="S1178" t="b">
        <v>0</v>
      </c>
      <c r="T1178" t="b">
        <v>0</v>
      </c>
      <c r="U1178" t="b">
        <v>0</v>
      </c>
      <c r="V1178" t="b">
        <v>0</v>
      </c>
      <c r="W1178" t="b">
        <v>0</v>
      </c>
      <c r="X1178" t="b">
        <v>0</v>
      </c>
      <c r="Y1178" t="b">
        <v>0</v>
      </c>
      <c r="Z1178" t="b">
        <v>0</v>
      </c>
      <c r="AA1178" t="b">
        <v>0</v>
      </c>
      <c r="AB1178" t="b">
        <v>0</v>
      </c>
      <c r="AC1178" t="b">
        <v>0</v>
      </c>
      <c r="AD1178" t="b">
        <v>0</v>
      </c>
      <c r="AE1178" t="b">
        <v>0</v>
      </c>
      <c r="AF1178" t="b">
        <v>0</v>
      </c>
      <c r="AG1178" t="b">
        <v>1</v>
      </c>
      <c r="AH1178">
        <v>0</v>
      </c>
      <c r="AI1178" t="b">
        <v>0</v>
      </c>
      <c r="AJ1178" t="b">
        <v>0</v>
      </c>
      <c r="AK1178">
        <v>107</v>
      </c>
      <c r="AL1178">
        <v>1</v>
      </c>
      <c r="AM1178" t="s">
        <v>1188</v>
      </c>
    </row>
    <row r="1179" spans="1:39" x14ac:dyDescent="0.25">
      <c r="A1179" t="s">
        <v>1185</v>
      </c>
      <c r="B1179" t="s">
        <v>1186</v>
      </c>
      <c r="C1179">
        <v>188</v>
      </c>
      <c r="D1179">
        <v>1</v>
      </c>
      <c r="E1179" t="s">
        <v>504</v>
      </c>
      <c r="F1179" t="s">
        <v>102</v>
      </c>
      <c r="G1179" t="b">
        <v>1</v>
      </c>
      <c r="H1179" t="b">
        <v>0</v>
      </c>
      <c r="I1179" t="b">
        <v>0</v>
      </c>
      <c r="J1179" t="b">
        <v>0</v>
      </c>
      <c r="K1179" t="b">
        <v>0</v>
      </c>
      <c r="L1179" t="b">
        <v>0</v>
      </c>
      <c r="M1179" t="b">
        <v>1</v>
      </c>
      <c r="N1179" t="b">
        <v>1</v>
      </c>
      <c r="O1179" t="b">
        <v>0</v>
      </c>
      <c r="P1179">
        <v>0</v>
      </c>
      <c r="Q1179" t="b">
        <v>0</v>
      </c>
      <c r="R1179" t="b">
        <v>0</v>
      </c>
      <c r="S1179" t="b">
        <v>0</v>
      </c>
      <c r="T1179" t="b">
        <v>0</v>
      </c>
      <c r="U1179" t="b">
        <v>0</v>
      </c>
      <c r="V1179" t="b">
        <v>1</v>
      </c>
      <c r="W1179" t="b">
        <v>1</v>
      </c>
      <c r="X1179" t="b">
        <v>1</v>
      </c>
      <c r="Y1179" t="b">
        <v>0</v>
      </c>
      <c r="Z1179" t="b">
        <v>0</v>
      </c>
      <c r="AA1179" t="b">
        <v>0</v>
      </c>
      <c r="AB1179" t="b">
        <v>0</v>
      </c>
      <c r="AC1179" t="b">
        <v>0</v>
      </c>
      <c r="AD1179" t="b">
        <v>0</v>
      </c>
      <c r="AE1179" t="b">
        <v>0</v>
      </c>
      <c r="AF1179" t="b">
        <v>0</v>
      </c>
      <c r="AG1179" t="b">
        <v>1</v>
      </c>
      <c r="AH1179">
        <v>0</v>
      </c>
      <c r="AI1179" t="b">
        <v>0</v>
      </c>
      <c r="AJ1179" t="b">
        <v>0</v>
      </c>
      <c r="AK1179">
        <v>123</v>
      </c>
      <c r="AL1179">
        <v>2</v>
      </c>
      <c r="AM1179" t="s">
        <v>1189</v>
      </c>
    </row>
    <row r="1180" spans="1:39" x14ac:dyDescent="0.25">
      <c r="A1180" t="s">
        <v>1185</v>
      </c>
      <c r="B1180" t="s">
        <v>1186</v>
      </c>
      <c r="C1180">
        <v>162</v>
      </c>
      <c r="D1180">
        <v>0</v>
      </c>
      <c r="E1180" t="s">
        <v>504</v>
      </c>
      <c r="F1180" t="s">
        <v>101</v>
      </c>
      <c r="G1180" t="b">
        <v>1</v>
      </c>
      <c r="H1180" t="b">
        <v>0</v>
      </c>
      <c r="I1180" t="b">
        <v>0</v>
      </c>
      <c r="J1180" t="b">
        <v>0</v>
      </c>
      <c r="K1180" t="b">
        <v>0</v>
      </c>
      <c r="L1180" t="b">
        <v>0</v>
      </c>
      <c r="M1180" t="b">
        <v>0</v>
      </c>
      <c r="N1180" t="b">
        <v>1</v>
      </c>
      <c r="O1180" t="b">
        <v>0</v>
      </c>
      <c r="P1180">
        <v>0</v>
      </c>
      <c r="Q1180" t="b">
        <v>0</v>
      </c>
      <c r="R1180" t="b">
        <v>1</v>
      </c>
      <c r="S1180" t="b">
        <v>0</v>
      </c>
      <c r="T1180" t="b">
        <v>0</v>
      </c>
      <c r="U1180" t="b">
        <v>0</v>
      </c>
      <c r="V1180" t="b">
        <v>0</v>
      </c>
      <c r="W1180" t="b">
        <v>0</v>
      </c>
      <c r="X1180" t="b">
        <v>0</v>
      </c>
      <c r="Y1180" t="b">
        <v>0</v>
      </c>
      <c r="Z1180" t="b">
        <v>0</v>
      </c>
      <c r="AA1180" t="b">
        <v>0</v>
      </c>
      <c r="AB1180" t="b">
        <v>0</v>
      </c>
      <c r="AC1180" t="b">
        <v>0</v>
      </c>
      <c r="AD1180" t="b">
        <v>0</v>
      </c>
      <c r="AE1180" t="b">
        <v>0</v>
      </c>
      <c r="AF1180" t="b">
        <v>0</v>
      </c>
      <c r="AG1180" t="b">
        <v>1</v>
      </c>
      <c r="AH1180">
        <v>0</v>
      </c>
      <c r="AI1180" t="b">
        <v>0</v>
      </c>
      <c r="AJ1180" t="b">
        <v>0</v>
      </c>
      <c r="AK1180">
        <v>119</v>
      </c>
      <c r="AL1180">
        <v>1</v>
      </c>
      <c r="AM1180" t="s">
        <v>1190</v>
      </c>
    </row>
    <row r="1181" spans="1:39" x14ac:dyDescent="0.25">
      <c r="A1181" t="s">
        <v>1185</v>
      </c>
      <c r="B1181" t="s">
        <v>1186</v>
      </c>
      <c r="C1181">
        <v>217</v>
      </c>
      <c r="D1181">
        <v>0</v>
      </c>
      <c r="E1181" t="s">
        <v>190</v>
      </c>
      <c r="F1181" t="s">
        <v>101</v>
      </c>
      <c r="G1181" t="b">
        <v>0</v>
      </c>
      <c r="H1181" t="b">
        <v>0</v>
      </c>
      <c r="I1181" t="b">
        <v>0</v>
      </c>
      <c r="J1181" t="b">
        <v>0</v>
      </c>
      <c r="K1181" t="b">
        <v>0</v>
      </c>
      <c r="L1181" t="b">
        <v>0</v>
      </c>
      <c r="M1181" t="b">
        <v>0</v>
      </c>
      <c r="N1181" t="b">
        <v>0</v>
      </c>
      <c r="O1181" t="b">
        <v>1</v>
      </c>
      <c r="P1181">
        <v>4</v>
      </c>
      <c r="Q1181" t="b">
        <v>0</v>
      </c>
      <c r="R1181" t="b">
        <v>0</v>
      </c>
      <c r="S1181" t="b">
        <v>0</v>
      </c>
      <c r="T1181" t="b">
        <v>0</v>
      </c>
      <c r="U1181" t="b">
        <v>0</v>
      </c>
      <c r="V1181" t="b">
        <v>0</v>
      </c>
      <c r="W1181" t="b">
        <v>0</v>
      </c>
      <c r="X1181" t="b">
        <v>0</v>
      </c>
      <c r="Y1181" t="b">
        <v>0</v>
      </c>
      <c r="Z1181" t="b">
        <v>0</v>
      </c>
      <c r="AA1181" t="b">
        <v>0</v>
      </c>
      <c r="AB1181" t="b">
        <v>0</v>
      </c>
      <c r="AC1181" t="b">
        <v>0</v>
      </c>
      <c r="AD1181" t="b">
        <v>0</v>
      </c>
      <c r="AE1181" t="b">
        <v>0</v>
      </c>
      <c r="AF1181" t="b">
        <v>0</v>
      </c>
      <c r="AG1181" t="b">
        <v>0</v>
      </c>
      <c r="AH1181">
        <v>0</v>
      </c>
      <c r="AI1181" t="b">
        <v>0</v>
      </c>
      <c r="AJ1181" t="b">
        <v>1</v>
      </c>
      <c r="AK1181">
        <v>67</v>
      </c>
      <c r="AL1181">
        <v>0</v>
      </c>
      <c r="AM1181" t="s">
        <v>176</v>
      </c>
    </row>
    <row r="1182" spans="1:39" x14ac:dyDescent="0.25">
      <c r="A1182" t="s">
        <v>1185</v>
      </c>
      <c r="B1182" t="s">
        <v>1186</v>
      </c>
      <c r="C1182">
        <v>230</v>
      </c>
      <c r="D1182">
        <v>0</v>
      </c>
      <c r="E1182" t="s">
        <v>504</v>
      </c>
      <c r="F1182" t="s">
        <v>101</v>
      </c>
      <c r="G1182" t="b">
        <v>1</v>
      </c>
      <c r="H1182" t="b">
        <v>0</v>
      </c>
      <c r="I1182" t="b">
        <v>0</v>
      </c>
      <c r="J1182" t="b">
        <v>0</v>
      </c>
      <c r="K1182" t="b">
        <v>0</v>
      </c>
      <c r="L1182" t="b">
        <v>0</v>
      </c>
      <c r="M1182" t="b">
        <v>0</v>
      </c>
      <c r="N1182" t="b">
        <v>1</v>
      </c>
      <c r="O1182" t="b">
        <v>0</v>
      </c>
      <c r="P1182">
        <v>0</v>
      </c>
      <c r="Q1182" t="b">
        <v>0</v>
      </c>
      <c r="R1182" t="b">
        <v>1</v>
      </c>
      <c r="S1182" t="b">
        <v>0</v>
      </c>
      <c r="T1182" t="b">
        <v>0</v>
      </c>
      <c r="U1182" t="b">
        <v>0</v>
      </c>
      <c r="V1182" t="b">
        <v>0</v>
      </c>
      <c r="W1182" t="b">
        <v>0</v>
      </c>
      <c r="X1182" t="b">
        <v>0</v>
      </c>
      <c r="Y1182" t="b">
        <v>0</v>
      </c>
      <c r="Z1182" t="b">
        <v>0</v>
      </c>
      <c r="AA1182" t="b">
        <v>0</v>
      </c>
      <c r="AB1182" t="b">
        <v>0</v>
      </c>
      <c r="AC1182" t="b">
        <v>0</v>
      </c>
      <c r="AD1182" t="b">
        <v>0</v>
      </c>
      <c r="AE1182" t="b">
        <v>0</v>
      </c>
      <c r="AF1182" t="b">
        <v>0</v>
      </c>
      <c r="AG1182" t="b">
        <v>1</v>
      </c>
      <c r="AH1182">
        <v>0</v>
      </c>
      <c r="AI1182" t="b">
        <v>0</v>
      </c>
      <c r="AJ1182" t="b">
        <v>0</v>
      </c>
      <c r="AK1182">
        <v>104</v>
      </c>
      <c r="AL1182">
        <v>3</v>
      </c>
      <c r="AM1182" t="s">
        <v>1191</v>
      </c>
    </row>
    <row r="1183" spans="1:39" x14ac:dyDescent="0.25">
      <c r="A1183" t="s">
        <v>1185</v>
      </c>
      <c r="B1183" t="s">
        <v>1186</v>
      </c>
      <c r="C1183">
        <v>182</v>
      </c>
      <c r="D1183">
        <v>0</v>
      </c>
      <c r="E1183" t="s">
        <v>162</v>
      </c>
      <c r="F1183" t="s">
        <v>101</v>
      </c>
      <c r="G1183" t="b">
        <v>1</v>
      </c>
      <c r="H1183" t="b">
        <v>0</v>
      </c>
      <c r="I1183" t="b">
        <v>0</v>
      </c>
      <c r="J1183" t="b">
        <v>0</v>
      </c>
      <c r="K1183" t="b">
        <v>0</v>
      </c>
      <c r="L1183" t="b">
        <v>0</v>
      </c>
      <c r="M1183" t="b">
        <v>1</v>
      </c>
      <c r="N1183" t="b">
        <v>1</v>
      </c>
      <c r="O1183" t="b">
        <v>0</v>
      </c>
      <c r="P1183">
        <v>0</v>
      </c>
      <c r="Q1183" t="b">
        <v>0</v>
      </c>
      <c r="R1183" t="b">
        <v>0</v>
      </c>
      <c r="S1183" t="b">
        <v>0</v>
      </c>
      <c r="T1183" t="b">
        <v>0</v>
      </c>
      <c r="U1183" t="b">
        <v>0</v>
      </c>
      <c r="V1183" t="b">
        <v>0</v>
      </c>
      <c r="W1183" t="b">
        <v>0</v>
      </c>
      <c r="X1183" t="b">
        <v>0</v>
      </c>
      <c r="Y1183" t="b">
        <v>0</v>
      </c>
      <c r="Z1183" t="b">
        <v>0</v>
      </c>
      <c r="AA1183" t="b">
        <v>0</v>
      </c>
      <c r="AB1183" t="b">
        <v>0</v>
      </c>
      <c r="AC1183" t="b">
        <v>0</v>
      </c>
      <c r="AD1183" t="b">
        <v>0</v>
      </c>
      <c r="AE1183" t="b">
        <v>0</v>
      </c>
      <c r="AF1183" t="b">
        <v>0</v>
      </c>
      <c r="AG1183" t="b">
        <v>1</v>
      </c>
      <c r="AH1183">
        <v>0</v>
      </c>
      <c r="AI1183" t="b">
        <v>0</v>
      </c>
      <c r="AJ1183" t="b">
        <v>0</v>
      </c>
      <c r="AK1183">
        <v>123</v>
      </c>
      <c r="AL1183">
        <v>1</v>
      </c>
      <c r="AM1183" t="s">
        <v>1189</v>
      </c>
    </row>
    <row r="1184" spans="1:39" x14ac:dyDescent="0.25">
      <c r="A1184" t="s">
        <v>1185</v>
      </c>
      <c r="B1184" t="s">
        <v>1186</v>
      </c>
      <c r="C1184">
        <v>223</v>
      </c>
      <c r="D1184">
        <v>0</v>
      </c>
      <c r="E1184" t="s">
        <v>183</v>
      </c>
      <c r="F1184" t="s">
        <v>101</v>
      </c>
      <c r="G1184" t="b">
        <v>1</v>
      </c>
      <c r="H1184" t="b">
        <v>0</v>
      </c>
      <c r="I1184" t="b">
        <v>0</v>
      </c>
      <c r="J1184" t="b">
        <v>0</v>
      </c>
      <c r="K1184" t="b">
        <v>0</v>
      </c>
      <c r="L1184" t="b">
        <v>0</v>
      </c>
      <c r="M1184" t="b">
        <v>0</v>
      </c>
      <c r="N1184" t="b">
        <v>0</v>
      </c>
      <c r="O1184" t="b">
        <v>1</v>
      </c>
      <c r="P1184">
        <v>0</v>
      </c>
      <c r="Q1184" t="b">
        <v>0</v>
      </c>
      <c r="R1184" t="b">
        <v>0</v>
      </c>
      <c r="S1184" t="b">
        <v>0</v>
      </c>
      <c r="T1184" t="b">
        <v>0</v>
      </c>
      <c r="U1184" t="b">
        <v>0</v>
      </c>
      <c r="V1184" t="b">
        <v>0</v>
      </c>
      <c r="W1184" t="b">
        <v>0</v>
      </c>
      <c r="X1184" t="b">
        <v>0</v>
      </c>
      <c r="Y1184" t="b">
        <v>0</v>
      </c>
      <c r="Z1184" t="b">
        <v>0</v>
      </c>
      <c r="AA1184" t="b">
        <v>0</v>
      </c>
      <c r="AB1184" t="b">
        <v>0</v>
      </c>
      <c r="AC1184" t="b">
        <v>0</v>
      </c>
      <c r="AD1184" t="b">
        <v>0</v>
      </c>
      <c r="AE1184" t="b">
        <v>0</v>
      </c>
      <c r="AF1184" t="b">
        <v>0</v>
      </c>
      <c r="AG1184" t="b">
        <v>0</v>
      </c>
      <c r="AH1184">
        <v>0</v>
      </c>
      <c r="AI1184" t="b">
        <v>0</v>
      </c>
      <c r="AJ1184" t="b">
        <v>0</v>
      </c>
      <c r="AK1184">
        <v>50</v>
      </c>
      <c r="AL1184">
        <v>0</v>
      </c>
      <c r="AM1184" t="s">
        <v>1192</v>
      </c>
    </row>
    <row r="1185" spans="1:39" x14ac:dyDescent="0.25">
      <c r="A1185" t="s">
        <v>1185</v>
      </c>
      <c r="B1185" t="s">
        <v>1186</v>
      </c>
      <c r="C1185">
        <v>209</v>
      </c>
      <c r="D1185">
        <v>0</v>
      </c>
      <c r="E1185" t="s">
        <v>183</v>
      </c>
      <c r="F1185" t="s">
        <v>101</v>
      </c>
      <c r="G1185" t="b">
        <v>1</v>
      </c>
      <c r="H1185" t="b">
        <v>0</v>
      </c>
      <c r="I1185" t="b">
        <v>0</v>
      </c>
      <c r="J1185" t="b">
        <v>0</v>
      </c>
      <c r="K1185" t="b">
        <v>0</v>
      </c>
      <c r="L1185" t="b">
        <v>0</v>
      </c>
      <c r="M1185" t="b">
        <v>0</v>
      </c>
      <c r="N1185" t="b">
        <v>0</v>
      </c>
      <c r="O1185" t="b">
        <v>1</v>
      </c>
      <c r="P1185">
        <v>0</v>
      </c>
      <c r="Q1185" t="b">
        <v>0</v>
      </c>
      <c r="R1185" t="b">
        <v>0</v>
      </c>
      <c r="S1185" t="b">
        <v>0</v>
      </c>
      <c r="T1185" t="b">
        <v>0</v>
      </c>
      <c r="U1185" t="b">
        <v>0</v>
      </c>
      <c r="V1185" t="b">
        <v>0</v>
      </c>
      <c r="W1185" t="b">
        <v>0</v>
      </c>
      <c r="X1185" t="b">
        <v>0</v>
      </c>
      <c r="Y1185" t="b">
        <v>0</v>
      </c>
      <c r="Z1185" t="b">
        <v>0</v>
      </c>
      <c r="AA1185" t="b">
        <v>0</v>
      </c>
      <c r="AB1185" t="b">
        <v>0</v>
      </c>
      <c r="AC1185" t="b">
        <v>0</v>
      </c>
      <c r="AD1185" t="b">
        <v>0</v>
      </c>
      <c r="AE1185" t="b">
        <v>0</v>
      </c>
      <c r="AF1185" t="b">
        <v>0</v>
      </c>
      <c r="AG1185" t="b">
        <v>0</v>
      </c>
      <c r="AH1185">
        <v>0</v>
      </c>
      <c r="AI1185" t="b">
        <v>0</v>
      </c>
      <c r="AJ1185" t="b">
        <v>0</v>
      </c>
      <c r="AK1185">
        <v>143</v>
      </c>
      <c r="AL1185">
        <v>0</v>
      </c>
      <c r="AM1185" t="s">
        <v>1193</v>
      </c>
    </row>
    <row r="1186" spans="1:39" x14ac:dyDescent="0.25">
      <c r="A1186" t="s">
        <v>1185</v>
      </c>
      <c r="B1186" t="s">
        <v>1186</v>
      </c>
      <c r="C1186">
        <v>206</v>
      </c>
      <c r="D1186">
        <v>0</v>
      </c>
      <c r="E1186" t="s">
        <v>162</v>
      </c>
      <c r="F1186" t="s">
        <v>101</v>
      </c>
      <c r="G1186" t="b">
        <v>1</v>
      </c>
      <c r="H1186" t="b">
        <v>0</v>
      </c>
      <c r="I1186" t="b">
        <v>0</v>
      </c>
      <c r="J1186" t="b">
        <v>0</v>
      </c>
      <c r="K1186" t="b">
        <v>0</v>
      </c>
      <c r="L1186" t="b">
        <v>0</v>
      </c>
      <c r="M1186" t="b">
        <v>1</v>
      </c>
      <c r="N1186" t="b">
        <v>1</v>
      </c>
      <c r="O1186" t="b">
        <v>0</v>
      </c>
      <c r="P1186">
        <v>0</v>
      </c>
      <c r="Q1186" t="b">
        <v>0</v>
      </c>
      <c r="R1186" t="b">
        <v>0</v>
      </c>
      <c r="S1186" t="b">
        <v>0</v>
      </c>
      <c r="T1186" t="b">
        <v>0</v>
      </c>
      <c r="U1186" t="b">
        <v>0</v>
      </c>
      <c r="V1186" t="b">
        <v>0</v>
      </c>
      <c r="W1186" t="b">
        <v>0</v>
      </c>
      <c r="X1186" t="b">
        <v>0</v>
      </c>
      <c r="Y1186" t="b">
        <v>0</v>
      </c>
      <c r="Z1186" t="b">
        <v>0</v>
      </c>
      <c r="AA1186" t="b">
        <v>0</v>
      </c>
      <c r="AB1186" t="b">
        <v>0</v>
      </c>
      <c r="AC1186" t="b">
        <v>0</v>
      </c>
      <c r="AD1186" t="b">
        <v>0</v>
      </c>
      <c r="AE1186" t="b">
        <v>0</v>
      </c>
      <c r="AF1186" t="b">
        <v>0</v>
      </c>
      <c r="AG1186" t="b">
        <v>1</v>
      </c>
      <c r="AH1186">
        <v>0</v>
      </c>
      <c r="AI1186" t="b">
        <v>0</v>
      </c>
      <c r="AJ1186" t="b">
        <v>0</v>
      </c>
      <c r="AK1186">
        <v>122</v>
      </c>
      <c r="AL1186">
        <v>1</v>
      </c>
      <c r="AM1186" t="s">
        <v>1194</v>
      </c>
    </row>
    <row r="1187" spans="1:39" x14ac:dyDescent="0.25">
      <c r="A1187" t="s">
        <v>1185</v>
      </c>
      <c r="B1187" t="s">
        <v>1186</v>
      </c>
      <c r="C1187">
        <v>193</v>
      </c>
      <c r="D1187">
        <v>0</v>
      </c>
      <c r="E1187" t="s">
        <v>166</v>
      </c>
      <c r="F1187" t="s">
        <v>101</v>
      </c>
      <c r="G1187" t="b">
        <v>1</v>
      </c>
      <c r="H1187" t="b">
        <v>0</v>
      </c>
      <c r="I1187" t="b">
        <v>0</v>
      </c>
      <c r="J1187" t="b">
        <v>0</v>
      </c>
      <c r="K1187" t="b">
        <v>0</v>
      </c>
      <c r="L1187" t="b">
        <v>0</v>
      </c>
      <c r="M1187" t="b">
        <v>0</v>
      </c>
      <c r="N1187" t="b">
        <v>1</v>
      </c>
      <c r="O1187" t="b">
        <v>0</v>
      </c>
      <c r="P1187">
        <v>3</v>
      </c>
      <c r="Q1187" t="b">
        <v>0</v>
      </c>
      <c r="R1187" t="b">
        <v>0</v>
      </c>
      <c r="S1187" t="b">
        <v>0</v>
      </c>
      <c r="T1187" t="b">
        <v>0</v>
      </c>
      <c r="U1187" t="b">
        <v>0</v>
      </c>
      <c r="V1187" t="b">
        <v>0</v>
      </c>
      <c r="W1187" t="b">
        <v>0</v>
      </c>
      <c r="X1187" t="b">
        <v>0</v>
      </c>
      <c r="Y1187" t="b">
        <v>0</v>
      </c>
      <c r="Z1187" t="b">
        <v>0</v>
      </c>
      <c r="AA1187" t="b">
        <v>0</v>
      </c>
      <c r="AB1187" t="b">
        <v>0</v>
      </c>
      <c r="AC1187" t="b">
        <v>0</v>
      </c>
      <c r="AD1187" t="b">
        <v>0</v>
      </c>
      <c r="AE1187" t="b">
        <v>0</v>
      </c>
      <c r="AF1187" t="b">
        <v>0</v>
      </c>
      <c r="AG1187" t="b">
        <v>0</v>
      </c>
      <c r="AH1187">
        <v>0</v>
      </c>
      <c r="AI1187" t="b">
        <v>0</v>
      </c>
      <c r="AJ1187" t="b">
        <v>0</v>
      </c>
      <c r="AK1187">
        <v>116</v>
      </c>
      <c r="AL1187">
        <v>2</v>
      </c>
      <c r="AM1187" t="s">
        <v>1195</v>
      </c>
    </row>
    <row r="1188" spans="1:39" x14ac:dyDescent="0.25">
      <c r="A1188" t="s">
        <v>1185</v>
      </c>
      <c r="B1188" t="s">
        <v>1186</v>
      </c>
      <c r="C1188">
        <v>231</v>
      </c>
      <c r="D1188">
        <v>0</v>
      </c>
      <c r="E1188" t="s">
        <v>166</v>
      </c>
      <c r="F1188" t="s">
        <v>101</v>
      </c>
      <c r="G1188" t="b">
        <v>1</v>
      </c>
      <c r="H1188" t="b">
        <v>0</v>
      </c>
      <c r="I1188" t="b">
        <v>0</v>
      </c>
      <c r="J1188" t="b">
        <v>0</v>
      </c>
      <c r="K1188" t="b">
        <v>0</v>
      </c>
      <c r="L1188" t="b">
        <v>0</v>
      </c>
      <c r="M1188" t="b">
        <v>0</v>
      </c>
      <c r="N1188" t="b">
        <v>1</v>
      </c>
      <c r="O1188" t="b">
        <v>0</v>
      </c>
      <c r="P1188">
        <v>3</v>
      </c>
      <c r="Q1188" t="b">
        <v>0</v>
      </c>
      <c r="R1188" t="b">
        <v>0</v>
      </c>
      <c r="S1188" t="b">
        <v>0</v>
      </c>
      <c r="T1188" t="b">
        <v>0</v>
      </c>
      <c r="U1188" t="b">
        <v>0</v>
      </c>
      <c r="V1188" t="b">
        <v>0</v>
      </c>
      <c r="W1188" t="b">
        <v>0</v>
      </c>
      <c r="X1188" t="b">
        <v>0</v>
      </c>
      <c r="Y1188" t="b">
        <v>0</v>
      </c>
      <c r="Z1188" t="b">
        <v>0</v>
      </c>
      <c r="AA1188" t="b">
        <v>0</v>
      </c>
      <c r="AB1188" t="b">
        <v>0</v>
      </c>
      <c r="AC1188" t="b">
        <v>0</v>
      </c>
      <c r="AD1188" t="b">
        <v>0</v>
      </c>
      <c r="AE1188" t="b">
        <v>0</v>
      </c>
      <c r="AF1188" t="b">
        <v>0</v>
      </c>
      <c r="AG1188" t="b">
        <v>0</v>
      </c>
      <c r="AH1188">
        <v>0</v>
      </c>
      <c r="AI1188" t="b">
        <v>0</v>
      </c>
      <c r="AJ1188" t="b">
        <v>0</v>
      </c>
      <c r="AK1188">
        <v>123</v>
      </c>
      <c r="AL1188">
        <v>1</v>
      </c>
      <c r="AM1188" t="s">
        <v>1189</v>
      </c>
    </row>
    <row r="1189" spans="1:39" x14ac:dyDescent="0.25">
      <c r="A1189" t="s">
        <v>1185</v>
      </c>
      <c r="B1189" t="s">
        <v>1186</v>
      </c>
      <c r="C1189">
        <v>211</v>
      </c>
      <c r="D1189">
        <v>0</v>
      </c>
      <c r="E1189" t="s">
        <v>166</v>
      </c>
      <c r="F1189" t="s">
        <v>101</v>
      </c>
      <c r="G1189" t="b">
        <v>1</v>
      </c>
      <c r="H1189" t="b">
        <v>0</v>
      </c>
      <c r="I1189" t="b">
        <v>0</v>
      </c>
      <c r="J1189" t="b">
        <v>0</v>
      </c>
      <c r="K1189" t="b">
        <v>0</v>
      </c>
      <c r="L1189" t="b">
        <v>0</v>
      </c>
      <c r="M1189" t="b">
        <v>0</v>
      </c>
      <c r="N1189" t="b">
        <v>1</v>
      </c>
      <c r="O1189" t="b">
        <v>0</v>
      </c>
      <c r="P1189">
        <v>3</v>
      </c>
      <c r="Q1189" t="b">
        <v>0</v>
      </c>
      <c r="R1189" t="b">
        <v>0</v>
      </c>
      <c r="S1189" t="b">
        <v>0</v>
      </c>
      <c r="T1189" t="b">
        <v>0</v>
      </c>
      <c r="U1189" t="b">
        <v>0</v>
      </c>
      <c r="V1189" t="b">
        <v>0</v>
      </c>
      <c r="W1189" t="b">
        <v>0</v>
      </c>
      <c r="X1189" t="b">
        <v>0</v>
      </c>
      <c r="Y1189" t="b">
        <v>0</v>
      </c>
      <c r="Z1189" t="b">
        <v>0</v>
      </c>
      <c r="AA1189" t="b">
        <v>0</v>
      </c>
      <c r="AB1189" t="b">
        <v>0</v>
      </c>
      <c r="AC1189" t="b">
        <v>0</v>
      </c>
      <c r="AD1189" t="b">
        <v>0</v>
      </c>
      <c r="AE1189" t="b">
        <v>0</v>
      </c>
      <c r="AF1189" t="b">
        <v>0</v>
      </c>
      <c r="AG1189" t="b">
        <v>0</v>
      </c>
      <c r="AH1189">
        <v>0</v>
      </c>
      <c r="AI1189" t="b">
        <v>0</v>
      </c>
      <c r="AJ1189" t="b">
        <v>0</v>
      </c>
      <c r="AK1189">
        <v>129</v>
      </c>
      <c r="AL1189">
        <v>2</v>
      </c>
      <c r="AM1189" t="s">
        <v>1196</v>
      </c>
    </row>
    <row r="1190" spans="1:39" x14ac:dyDescent="0.25">
      <c r="A1190" t="s">
        <v>1185</v>
      </c>
      <c r="B1190" t="s">
        <v>1186</v>
      </c>
      <c r="C1190">
        <v>201</v>
      </c>
      <c r="D1190">
        <v>0</v>
      </c>
      <c r="E1190" t="s">
        <v>162</v>
      </c>
      <c r="F1190" t="s">
        <v>101</v>
      </c>
      <c r="G1190" t="b">
        <v>1</v>
      </c>
      <c r="H1190" t="b">
        <v>0</v>
      </c>
      <c r="I1190" t="b">
        <v>0</v>
      </c>
      <c r="J1190" t="b">
        <v>0</v>
      </c>
      <c r="K1190" t="b">
        <v>0</v>
      </c>
      <c r="L1190" t="b">
        <v>0</v>
      </c>
      <c r="M1190" t="b">
        <v>1</v>
      </c>
      <c r="N1190" t="b">
        <v>1</v>
      </c>
      <c r="O1190" t="b">
        <v>0</v>
      </c>
      <c r="P1190">
        <v>0</v>
      </c>
      <c r="Q1190" t="b">
        <v>0</v>
      </c>
      <c r="R1190" t="b">
        <v>0</v>
      </c>
      <c r="S1190" t="b">
        <v>0</v>
      </c>
      <c r="T1190" t="b">
        <v>0</v>
      </c>
      <c r="U1190" t="b">
        <v>0</v>
      </c>
      <c r="V1190" t="b">
        <v>0</v>
      </c>
      <c r="W1190" t="b">
        <v>0</v>
      </c>
      <c r="X1190" t="b">
        <v>0</v>
      </c>
      <c r="Y1190" t="b">
        <v>0</v>
      </c>
      <c r="Z1190" t="b">
        <v>0</v>
      </c>
      <c r="AA1190" t="b">
        <v>0</v>
      </c>
      <c r="AB1190" t="b">
        <v>0</v>
      </c>
      <c r="AC1190" t="b">
        <v>0</v>
      </c>
      <c r="AD1190" t="b">
        <v>0</v>
      </c>
      <c r="AE1190" t="b">
        <v>0</v>
      </c>
      <c r="AF1190" t="b">
        <v>0</v>
      </c>
      <c r="AG1190" t="b">
        <v>1</v>
      </c>
      <c r="AH1190">
        <v>0</v>
      </c>
      <c r="AI1190" t="b">
        <v>0</v>
      </c>
      <c r="AJ1190" t="b">
        <v>0</v>
      </c>
      <c r="AK1190">
        <v>120</v>
      </c>
      <c r="AL1190">
        <v>1</v>
      </c>
      <c r="AM1190" t="s">
        <v>1197</v>
      </c>
    </row>
    <row r="1191" spans="1:39" x14ac:dyDescent="0.25">
      <c r="A1191" t="s">
        <v>1185</v>
      </c>
      <c r="B1191" t="s">
        <v>1186</v>
      </c>
      <c r="C1191">
        <v>235</v>
      </c>
      <c r="D1191">
        <v>0</v>
      </c>
      <c r="E1191" t="s">
        <v>190</v>
      </c>
      <c r="F1191" t="s">
        <v>101</v>
      </c>
      <c r="G1191" t="b">
        <v>0</v>
      </c>
      <c r="H1191" t="b">
        <v>0</v>
      </c>
      <c r="I1191" t="b">
        <v>0</v>
      </c>
      <c r="J1191" t="b">
        <v>0</v>
      </c>
      <c r="K1191" t="b">
        <v>0</v>
      </c>
      <c r="L1191" t="b">
        <v>0</v>
      </c>
      <c r="M1191" t="b">
        <v>0</v>
      </c>
      <c r="N1191" t="b">
        <v>0</v>
      </c>
      <c r="O1191" t="b">
        <v>1</v>
      </c>
      <c r="P1191">
        <v>4</v>
      </c>
      <c r="Q1191" t="b">
        <v>0</v>
      </c>
      <c r="R1191" t="b">
        <v>0</v>
      </c>
      <c r="S1191" t="b">
        <v>0</v>
      </c>
      <c r="T1191" t="b">
        <v>0</v>
      </c>
      <c r="U1191" t="b">
        <v>0</v>
      </c>
      <c r="V1191" t="b">
        <v>0</v>
      </c>
      <c r="W1191" t="b">
        <v>0</v>
      </c>
      <c r="X1191" t="b">
        <v>0</v>
      </c>
      <c r="Y1191" t="b">
        <v>0</v>
      </c>
      <c r="Z1191" t="b">
        <v>0</v>
      </c>
      <c r="AA1191" t="b">
        <v>0</v>
      </c>
      <c r="AB1191" t="b">
        <v>0</v>
      </c>
      <c r="AC1191" t="b">
        <v>0</v>
      </c>
      <c r="AD1191" t="b">
        <v>0</v>
      </c>
      <c r="AE1191" t="b">
        <v>0</v>
      </c>
      <c r="AF1191" t="b">
        <v>0</v>
      </c>
      <c r="AG1191" t="b">
        <v>0</v>
      </c>
      <c r="AH1191">
        <v>0</v>
      </c>
      <c r="AI1191" t="b">
        <v>0</v>
      </c>
      <c r="AJ1191" t="b">
        <v>1</v>
      </c>
      <c r="AK1191">
        <v>412</v>
      </c>
      <c r="AL1191">
        <v>0</v>
      </c>
      <c r="AM1191" t="s">
        <v>171</v>
      </c>
    </row>
    <row r="1192" spans="1:39" x14ac:dyDescent="0.25">
      <c r="A1192" t="s">
        <v>1185</v>
      </c>
      <c r="B1192" t="s">
        <v>1186</v>
      </c>
      <c r="C1192">
        <v>242</v>
      </c>
      <c r="D1192">
        <v>0</v>
      </c>
      <c r="E1192" t="s">
        <v>160</v>
      </c>
      <c r="F1192" t="s">
        <v>101</v>
      </c>
      <c r="G1192" t="b">
        <v>0</v>
      </c>
      <c r="H1192" t="b">
        <v>0</v>
      </c>
      <c r="I1192" t="b">
        <v>0</v>
      </c>
      <c r="J1192" t="b">
        <v>0</v>
      </c>
      <c r="K1192" t="b">
        <v>0</v>
      </c>
      <c r="L1192" t="b">
        <v>0</v>
      </c>
      <c r="M1192" t="b">
        <v>0</v>
      </c>
      <c r="N1192" t="b">
        <v>0</v>
      </c>
      <c r="O1192" t="b">
        <v>1</v>
      </c>
      <c r="P1192">
        <v>0</v>
      </c>
      <c r="Q1192" t="b">
        <v>0</v>
      </c>
      <c r="R1192" t="b">
        <v>0</v>
      </c>
      <c r="S1192" t="b">
        <v>0</v>
      </c>
      <c r="T1192" t="b">
        <v>0</v>
      </c>
      <c r="U1192" t="b">
        <v>0</v>
      </c>
      <c r="V1192" t="b">
        <v>0</v>
      </c>
      <c r="W1192" t="b">
        <v>0</v>
      </c>
      <c r="X1192" t="b">
        <v>0</v>
      </c>
      <c r="Y1192" t="b">
        <v>0</v>
      </c>
      <c r="Z1192" t="b">
        <v>0</v>
      </c>
      <c r="AA1192" t="b">
        <v>0</v>
      </c>
      <c r="AB1192" t="b">
        <v>0</v>
      </c>
      <c r="AC1192" t="b">
        <v>0</v>
      </c>
      <c r="AD1192" t="b">
        <v>0</v>
      </c>
      <c r="AE1192" t="b">
        <v>0</v>
      </c>
      <c r="AF1192" t="b">
        <v>0</v>
      </c>
      <c r="AG1192" t="b">
        <v>0</v>
      </c>
      <c r="AH1192">
        <v>0</v>
      </c>
      <c r="AI1192" t="b">
        <v>0</v>
      </c>
      <c r="AJ1192" t="b">
        <v>1</v>
      </c>
      <c r="AK1192">
        <v>104</v>
      </c>
      <c r="AL1192">
        <v>0</v>
      </c>
      <c r="AM1192" t="s">
        <v>1198</v>
      </c>
    </row>
    <row r="1193" spans="1:39" x14ac:dyDescent="0.25">
      <c r="A1193" t="s">
        <v>1185</v>
      </c>
      <c r="B1193" t="s">
        <v>1186</v>
      </c>
      <c r="C1193">
        <v>148</v>
      </c>
      <c r="D1193">
        <v>0</v>
      </c>
      <c r="E1193" t="s">
        <v>183</v>
      </c>
      <c r="F1193" t="s">
        <v>101</v>
      </c>
      <c r="G1193" t="b">
        <v>1</v>
      </c>
      <c r="H1193" t="b">
        <v>0</v>
      </c>
      <c r="I1193" t="b">
        <v>0</v>
      </c>
      <c r="J1193" t="b">
        <v>0</v>
      </c>
      <c r="K1193" t="b">
        <v>0</v>
      </c>
      <c r="L1193" t="b">
        <v>0</v>
      </c>
      <c r="M1193" t="b">
        <v>0</v>
      </c>
      <c r="N1193" t="b">
        <v>0</v>
      </c>
      <c r="O1193" t="b">
        <v>1</v>
      </c>
      <c r="P1193">
        <v>0</v>
      </c>
      <c r="Q1193" t="b">
        <v>0</v>
      </c>
      <c r="R1193" t="b">
        <v>0</v>
      </c>
      <c r="S1193" t="b">
        <v>0</v>
      </c>
      <c r="T1193" t="b">
        <v>0</v>
      </c>
      <c r="U1193" t="b">
        <v>0</v>
      </c>
      <c r="V1193" t="b">
        <v>0</v>
      </c>
      <c r="W1193" t="b">
        <v>0</v>
      </c>
      <c r="X1193" t="b">
        <v>0</v>
      </c>
      <c r="Y1193" t="b">
        <v>0</v>
      </c>
      <c r="Z1193" t="b">
        <v>0</v>
      </c>
      <c r="AA1193" t="b">
        <v>0</v>
      </c>
      <c r="AB1193" t="b">
        <v>0</v>
      </c>
      <c r="AC1193" t="b">
        <v>0</v>
      </c>
      <c r="AD1193" t="b">
        <v>0</v>
      </c>
      <c r="AE1193" t="b">
        <v>0</v>
      </c>
      <c r="AF1193" t="b">
        <v>0</v>
      </c>
      <c r="AG1193" t="b">
        <v>0</v>
      </c>
      <c r="AH1193">
        <v>0</v>
      </c>
      <c r="AI1193" t="b">
        <v>0</v>
      </c>
      <c r="AJ1193" t="b">
        <v>0</v>
      </c>
      <c r="AK1193">
        <v>107</v>
      </c>
      <c r="AL1193">
        <v>0</v>
      </c>
      <c r="AM1193" t="s">
        <v>1188</v>
      </c>
    </row>
    <row r="1194" spans="1:39" x14ac:dyDescent="0.25">
      <c r="A1194" t="s">
        <v>1185</v>
      </c>
      <c r="B1194" t="s">
        <v>1186</v>
      </c>
      <c r="C1194">
        <v>121</v>
      </c>
      <c r="D1194">
        <v>0</v>
      </c>
      <c r="E1194" t="s">
        <v>190</v>
      </c>
      <c r="F1194" t="s">
        <v>101</v>
      </c>
      <c r="G1194" t="b">
        <v>0</v>
      </c>
      <c r="H1194" t="b">
        <v>0</v>
      </c>
      <c r="I1194" t="b">
        <v>0</v>
      </c>
      <c r="J1194" t="b">
        <v>0</v>
      </c>
      <c r="K1194" t="b">
        <v>0</v>
      </c>
      <c r="L1194" t="b">
        <v>0</v>
      </c>
      <c r="M1194" t="b">
        <v>0</v>
      </c>
      <c r="N1194" t="b">
        <v>0</v>
      </c>
      <c r="O1194" t="b">
        <v>1</v>
      </c>
      <c r="P1194">
        <v>4</v>
      </c>
      <c r="Q1194" t="b">
        <v>0</v>
      </c>
      <c r="R1194" t="b">
        <v>0</v>
      </c>
      <c r="S1194" t="b">
        <v>0</v>
      </c>
      <c r="T1194" t="b">
        <v>0</v>
      </c>
      <c r="U1194" t="b">
        <v>0</v>
      </c>
      <c r="V1194" t="b">
        <v>0</v>
      </c>
      <c r="W1194" t="b">
        <v>0</v>
      </c>
      <c r="X1194" t="b">
        <v>0</v>
      </c>
      <c r="Y1194" t="b">
        <v>0</v>
      </c>
      <c r="Z1194" t="b">
        <v>0</v>
      </c>
      <c r="AA1194" t="b">
        <v>0</v>
      </c>
      <c r="AB1194" t="b">
        <v>0</v>
      </c>
      <c r="AC1194" t="b">
        <v>0</v>
      </c>
      <c r="AD1194" t="b">
        <v>0</v>
      </c>
      <c r="AE1194" t="b">
        <v>0</v>
      </c>
      <c r="AF1194" t="b">
        <v>0</v>
      </c>
      <c r="AG1194" t="b">
        <v>0</v>
      </c>
      <c r="AH1194">
        <v>0</v>
      </c>
      <c r="AI1194" t="b">
        <v>0</v>
      </c>
      <c r="AJ1194" t="b">
        <v>1</v>
      </c>
      <c r="AK1194">
        <v>99</v>
      </c>
      <c r="AL1194">
        <v>0</v>
      </c>
      <c r="AM1194" t="s">
        <v>1199</v>
      </c>
    </row>
    <row r="1195" spans="1:39" x14ac:dyDescent="0.25">
      <c r="A1195" t="s">
        <v>1185</v>
      </c>
      <c r="B1195" t="s">
        <v>1186</v>
      </c>
      <c r="C1195">
        <v>177</v>
      </c>
      <c r="D1195">
        <v>0</v>
      </c>
      <c r="E1195" t="s">
        <v>162</v>
      </c>
      <c r="F1195" t="s">
        <v>101</v>
      </c>
      <c r="G1195" t="b">
        <v>1</v>
      </c>
      <c r="H1195" t="b">
        <v>0</v>
      </c>
      <c r="I1195" t="b">
        <v>0</v>
      </c>
      <c r="J1195" t="b">
        <v>0</v>
      </c>
      <c r="K1195" t="b">
        <v>0</v>
      </c>
      <c r="L1195" t="b">
        <v>0</v>
      </c>
      <c r="M1195" t="b">
        <v>1</v>
      </c>
      <c r="N1195" t="b">
        <v>1</v>
      </c>
      <c r="O1195" t="b">
        <v>0</v>
      </c>
      <c r="P1195">
        <v>0</v>
      </c>
      <c r="Q1195" t="b">
        <v>0</v>
      </c>
      <c r="R1195" t="b">
        <v>0</v>
      </c>
      <c r="S1195" t="b">
        <v>0</v>
      </c>
      <c r="T1195" t="b">
        <v>0</v>
      </c>
      <c r="U1195" t="b">
        <v>0</v>
      </c>
      <c r="V1195" t="b">
        <v>0</v>
      </c>
      <c r="W1195" t="b">
        <v>0</v>
      </c>
      <c r="X1195" t="b">
        <v>0</v>
      </c>
      <c r="Y1195" t="b">
        <v>0</v>
      </c>
      <c r="Z1195" t="b">
        <v>0</v>
      </c>
      <c r="AA1195" t="b">
        <v>0</v>
      </c>
      <c r="AB1195" t="b">
        <v>0</v>
      </c>
      <c r="AC1195" t="b">
        <v>0</v>
      </c>
      <c r="AD1195" t="b">
        <v>0</v>
      </c>
      <c r="AE1195" t="b">
        <v>0</v>
      </c>
      <c r="AF1195" t="b">
        <v>0</v>
      </c>
      <c r="AG1195" t="b">
        <v>1</v>
      </c>
      <c r="AH1195">
        <v>0</v>
      </c>
      <c r="AI1195" t="b">
        <v>0</v>
      </c>
      <c r="AJ1195" t="b">
        <v>0</v>
      </c>
      <c r="AK1195">
        <v>39</v>
      </c>
      <c r="AL1195">
        <v>1</v>
      </c>
      <c r="AM1195" t="s">
        <v>1200</v>
      </c>
    </row>
    <row r="1196" spans="1:39" x14ac:dyDescent="0.25">
      <c r="A1196" t="s">
        <v>1185</v>
      </c>
      <c r="B1196" t="s">
        <v>1186</v>
      </c>
      <c r="C1196">
        <v>187</v>
      </c>
      <c r="D1196">
        <v>0</v>
      </c>
      <c r="E1196" t="s">
        <v>162</v>
      </c>
      <c r="F1196" t="s">
        <v>101</v>
      </c>
      <c r="G1196" t="b">
        <v>1</v>
      </c>
      <c r="H1196" t="b">
        <v>0</v>
      </c>
      <c r="I1196" t="b">
        <v>0</v>
      </c>
      <c r="J1196" t="b">
        <v>0</v>
      </c>
      <c r="K1196" t="b">
        <v>0</v>
      </c>
      <c r="L1196" t="b">
        <v>0</v>
      </c>
      <c r="M1196" t="b">
        <v>1</v>
      </c>
      <c r="N1196" t="b">
        <v>1</v>
      </c>
      <c r="O1196" t="b">
        <v>0</v>
      </c>
      <c r="P1196">
        <v>0</v>
      </c>
      <c r="Q1196" t="b">
        <v>0</v>
      </c>
      <c r="R1196" t="b">
        <v>0</v>
      </c>
      <c r="S1196" t="b">
        <v>0</v>
      </c>
      <c r="T1196" t="b">
        <v>0</v>
      </c>
      <c r="U1196" t="b">
        <v>0</v>
      </c>
      <c r="V1196" t="b">
        <v>0</v>
      </c>
      <c r="W1196" t="b">
        <v>0</v>
      </c>
      <c r="X1196" t="b">
        <v>0</v>
      </c>
      <c r="Y1196" t="b">
        <v>0</v>
      </c>
      <c r="Z1196" t="b">
        <v>0</v>
      </c>
      <c r="AA1196" t="b">
        <v>0</v>
      </c>
      <c r="AB1196" t="b">
        <v>0</v>
      </c>
      <c r="AC1196" t="b">
        <v>0</v>
      </c>
      <c r="AD1196" t="b">
        <v>0</v>
      </c>
      <c r="AE1196" t="b">
        <v>0</v>
      </c>
      <c r="AF1196" t="b">
        <v>0</v>
      </c>
      <c r="AG1196" t="b">
        <v>1</v>
      </c>
      <c r="AH1196">
        <v>0</v>
      </c>
      <c r="AI1196" t="b">
        <v>0</v>
      </c>
      <c r="AJ1196" t="b">
        <v>0</v>
      </c>
      <c r="AK1196">
        <v>110</v>
      </c>
      <c r="AL1196">
        <v>1</v>
      </c>
      <c r="AM1196" t="s">
        <v>1201</v>
      </c>
    </row>
    <row r="1197" spans="1:39" x14ac:dyDescent="0.25">
      <c r="A1197" t="s">
        <v>1185</v>
      </c>
      <c r="B1197" t="s">
        <v>1186</v>
      </c>
      <c r="C1197">
        <v>140</v>
      </c>
      <c r="D1197">
        <v>0</v>
      </c>
      <c r="E1197" t="s">
        <v>169</v>
      </c>
      <c r="F1197" t="s">
        <v>101</v>
      </c>
      <c r="G1197" t="b">
        <v>1</v>
      </c>
      <c r="H1197" t="b">
        <v>0</v>
      </c>
      <c r="I1197" t="b">
        <v>0</v>
      </c>
      <c r="J1197" t="b">
        <v>0</v>
      </c>
      <c r="K1197" t="b">
        <v>0</v>
      </c>
      <c r="L1197" t="b">
        <v>0</v>
      </c>
      <c r="M1197" t="b">
        <v>0</v>
      </c>
      <c r="N1197" t="b">
        <v>0</v>
      </c>
      <c r="O1197" t="b">
        <v>0</v>
      </c>
      <c r="P1197">
        <v>0</v>
      </c>
      <c r="Q1197" t="b">
        <v>0</v>
      </c>
      <c r="R1197" t="b">
        <v>0</v>
      </c>
      <c r="S1197" t="b">
        <v>0</v>
      </c>
      <c r="T1197" t="b">
        <v>0</v>
      </c>
      <c r="U1197" t="b">
        <v>0</v>
      </c>
      <c r="V1197" t="b">
        <v>0</v>
      </c>
      <c r="W1197" t="b">
        <v>0</v>
      </c>
      <c r="X1197" t="b">
        <v>0</v>
      </c>
      <c r="Y1197" t="b">
        <v>0</v>
      </c>
      <c r="Z1197" t="b">
        <v>0</v>
      </c>
      <c r="AA1197" t="b">
        <v>0</v>
      </c>
      <c r="AB1197" t="b">
        <v>0</v>
      </c>
      <c r="AC1197" t="b">
        <v>0</v>
      </c>
      <c r="AD1197" t="b">
        <v>0</v>
      </c>
      <c r="AE1197" t="b">
        <v>0</v>
      </c>
      <c r="AF1197" t="b">
        <v>1</v>
      </c>
      <c r="AG1197" t="b">
        <v>0</v>
      </c>
      <c r="AH1197">
        <v>0</v>
      </c>
      <c r="AI1197" t="b">
        <v>0</v>
      </c>
      <c r="AJ1197" t="b">
        <v>0</v>
      </c>
      <c r="AK1197">
        <v>66</v>
      </c>
      <c r="AL1197">
        <v>0</v>
      </c>
      <c r="AM1197" t="s">
        <v>1202</v>
      </c>
    </row>
    <row r="1198" spans="1:39" x14ac:dyDescent="0.25">
      <c r="A1198" t="s">
        <v>1185</v>
      </c>
      <c r="B1198" t="s">
        <v>1186</v>
      </c>
      <c r="C1198">
        <v>189</v>
      </c>
      <c r="D1198">
        <v>0</v>
      </c>
      <c r="E1198" t="s">
        <v>183</v>
      </c>
      <c r="F1198" t="s">
        <v>101</v>
      </c>
      <c r="G1198" t="b">
        <v>1</v>
      </c>
      <c r="H1198" t="b">
        <v>0</v>
      </c>
      <c r="I1198" t="b">
        <v>0</v>
      </c>
      <c r="J1198" t="b">
        <v>0</v>
      </c>
      <c r="K1198" t="b">
        <v>0</v>
      </c>
      <c r="L1198" t="b">
        <v>0</v>
      </c>
      <c r="M1198" t="b">
        <v>0</v>
      </c>
      <c r="N1198" t="b">
        <v>0</v>
      </c>
      <c r="O1198" t="b">
        <v>1</v>
      </c>
      <c r="P1198">
        <v>0</v>
      </c>
      <c r="Q1198" t="b">
        <v>0</v>
      </c>
      <c r="R1198" t="b">
        <v>0</v>
      </c>
      <c r="S1198" t="b">
        <v>0</v>
      </c>
      <c r="T1198" t="b">
        <v>0</v>
      </c>
      <c r="U1198" t="b">
        <v>0</v>
      </c>
      <c r="V1198" t="b">
        <v>0</v>
      </c>
      <c r="W1198" t="b">
        <v>0</v>
      </c>
      <c r="X1198" t="b">
        <v>0</v>
      </c>
      <c r="Y1198" t="b">
        <v>0</v>
      </c>
      <c r="Z1198" t="b">
        <v>0</v>
      </c>
      <c r="AA1198" t="b">
        <v>0</v>
      </c>
      <c r="AB1198" t="b">
        <v>0</v>
      </c>
      <c r="AC1198" t="b">
        <v>0</v>
      </c>
      <c r="AD1198" t="b">
        <v>0</v>
      </c>
      <c r="AE1198" t="b">
        <v>0</v>
      </c>
      <c r="AF1198" t="b">
        <v>0</v>
      </c>
      <c r="AG1198" t="b">
        <v>0</v>
      </c>
      <c r="AH1198">
        <v>0</v>
      </c>
      <c r="AI1198" t="b">
        <v>0</v>
      </c>
      <c r="AJ1198" t="b">
        <v>0</v>
      </c>
      <c r="AK1198">
        <v>109</v>
      </c>
      <c r="AL1198">
        <v>0</v>
      </c>
      <c r="AM1198" t="s">
        <v>1203</v>
      </c>
    </row>
    <row r="1199" spans="1:39" x14ac:dyDescent="0.25">
      <c r="A1199" t="s">
        <v>1185</v>
      </c>
      <c r="B1199" t="s">
        <v>1186</v>
      </c>
      <c r="C1199">
        <v>205</v>
      </c>
      <c r="D1199">
        <v>0</v>
      </c>
      <c r="E1199" t="s">
        <v>162</v>
      </c>
      <c r="F1199" t="s">
        <v>101</v>
      </c>
      <c r="G1199" t="b">
        <v>1</v>
      </c>
      <c r="H1199" t="b">
        <v>0</v>
      </c>
      <c r="I1199" t="b">
        <v>0</v>
      </c>
      <c r="J1199" t="b">
        <v>0</v>
      </c>
      <c r="K1199" t="b">
        <v>0</v>
      </c>
      <c r="L1199" t="b">
        <v>0</v>
      </c>
      <c r="M1199" t="b">
        <v>1</v>
      </c>
      <c r="N1199" t="b">
        <v>1</v>
      </c>
      <c r="O1199" t="b">
        <v>0</v>
      </c>
      <c r="P1199">
        <v>0</v>
      </c>
      <c r="Q1199" t="b">
        <v>0</v>
      </c>
      <c r="R1199" t="b">
        <v>0</v>
      </c>
      <c r="S1199" t="b">
        <v>0</v>
      </c>
      <c r="T1199" t="b">
        <v>0</v>
      </c>
      <c r="U1199" t="b">
        <v>0</v>
      </c>
      <c r="V1199" t="b">
        <v>0</v>
      </c>
      <c r="W1199" t="b">
        <v>0</v>
      </c>
      <c r="X1199" t="b">
        <v>0</v>
      </c>
      <c r="Y1199" t="b">
        <v>0</v>
      </c>
      <c r="Z1199" t="b">
        <v>0</v>
      </c>
      <c r="AA1199" t="b">
        <v>0</v>
      </c>
      <c r="AB1199" t="b">
        <v>0</v>
      </c>
      <c r="AC1199" t="b">
        <v>0</v>
      </c>
      <c r="AD1199" t="b">
        <v>0</v>
      </c>
      <c r="AE1199" t="b">
        <v>0</v>
      </c>
      <c r="AF1199" t="b">
        <v>0</v>
      </c>
      <c r="AG1199" t="b">
        <v>1</v>
      </c>
      <c r="AH1199">
        <v>0</v>
      </c>
      <c r="AI1199" t="b">
        <v>0</v>
      </c>
      <c r="AJ1199" t="b">
        <v>0</v>
      </c>
      <c r="AK1199">
        <v>124</v>
      </c>
      <c r="AL1199">
        <v>1</v>
      </c>
      <c r="AM1199" t="s">
        <v>1204</v>
      </c>
    </row>
    <row r="1200" spans="1:39" x14ac:dyDescent="0.25">
      <c r="A1200" t="s">
        <v>1185</v>
      </c>
      <c r="B1200" t="s">
        <v>1186</v>
      </c>
      <c r="C1200">
        <v>225</v>
      </c>
      <c r="D1200">
        <v>0</v>
      </c>
      <c r="E1200" t="s">
        <v>504</v>
      </c>
      <c r="F1200" t="s">
        <v>101</v>
      </c>
      <c r="G1200" t="b">
        <v>1</v>
      </c>
      <c r="H1200" t="b">
        <v>0</v>
      </c>
      <c r="I1200" t="b">
        <v>0</v>
      </c>
      <c r="J1200" t="b">
        <v>0</v>
      </c>
      <c r="K1200" t="b">
        <v>0</v>
      </c>
      <c r="L1200" t="b">
        <v>0</v>
      </c>
      <c r="M1200" t="b">
        <v>0</v>
      </c>
      <c r="N1200" t="b">
        <v>1</v>
      </c>
      <c r="O1200" t="b">
        <v>0</v>
      </c>
      <c r="P1200">
        <v>0</v>
      </c>
      <c r="Q1200" t="b">
        <v>0</v>
      </c>
      <c r="R1200" t="b">
        <v>1</v>
      </c>
      <c r="S1200" t="b">
        <v>0</v>
      </c>
      <c r="T1200" t="b">
        <v>0</v>
      </c>
      <c r="U1200" t="b">
        <v>0</v>
      </c>
      <c r="V1200" t="b">
        <v>0</v>
      </c>
      <c r="W1200" t="b">
        <v>0</v>
      </c>
      <c r="X1200" t="b">
        <v>0</v>
      </c>
      <c r="Y1200" t="b">
        <v>0</v>
      </c>
      <c r="Z1200" t="b">
        <v>0</v>
      </c>
      <c r="AA1200" t="b">
        <v>0</v>
      </c>
      <c r="AB1200" t="b">
        <v>0</v>
      </c>
      <c r="AC1200" t="b">
        <v>0</v>
      </c>
      <c r="AD1200" t="b">
        <v>0</v>
      </c>
      <c r="AE1200" t="b">
        <v>0</v>
      </c>
      <c r="AF1200" t="b">
        <v>0</v>
      </c>
      <c r="AG1200" t="b">
        <v>1</v>
      </c>
      <c r="AH1200">
        <v>0</v>
      </c>
      <c r="AI1200" t="b">
        <v>0</v>
      </c>
      <c r="AJ1200" t="b">
        <v>0</v>
      </c>
      <c r="AK1200">
        <v>100</v>
      </c>
      <c r="AL1200">
        <v>3</v>
      </c>
      <c r="AM1200" t="s">
        <v>1205</v>
      </c>
    </row>
    <row r="1201" spans="1:39" x14ac:dyDescent="0.25">
      <c r="A1201" t="s">
        <v>1185</v>
      </c>
      <c r="B1201" t="s">
        <v>1186</v>
      </c>
      <c r="C1201">
        <v>1</v>
      </c>
      <c r="D1201">
        <v>0</v>
      </c>
      <c r="E1201" t="s">
        <v>504</v>
      </c>
      <c r="F1201" t="s">
        <v>101</v>
      </c>
      <c r="G1201" t="b">
        <v>1</v>
      </c>
      <c r="H1201" t="b">
        <v>0</v>
      </c>
      <c r="I1201" t="b">
        <v>0</v>
      </c>
      <c r="J1201" t="b">
        <v>0</v>
      </c>
      <c r="K1201" t="b">
        <v>0</v>
      </c>
      <c r="L1201" t="b">
        <v>0</v>
      </c>
      <c r="M1201" t="b">
        <v>0</v>
      </c>
      <c r="N1201" t="b">
        <v>1</v>
      </c>
      <c r="O1201" t="b">
        <v>0</v>
      </c>
      <c r="P1201">
        <v>0</v>
      </c>
      <c r="Q1201" t="b">
        <v>0</v>
      </c>
      <c r="R1201" t="b">
        <v>1</v>
      </c>
      <c r="S1201" t="b">
        <v>0</v>
      </c>
      <c r="T1201" t="b">
        <v>0</v>
      </c>
      <c r="U1201" t="b">
        <v>0</v>
      </c>
      <c r="V1201" t="b">
        <v>0</v>
      </c>
      <c r="W1201" t="b">
        <v>0</v>
      </c>
      <c r="X1201" t="b">
        <v>0</v>
      </c>
      <c r="Y1201" t="b">
        <v>0</v>
      </c>
      <c r="Z1201" t="b">
        <v>0</v>
      </c>
      <c r="AA1201" t="b">
        <v>0</v>
      </c>
      <c r="AB1201" t="b">
        <v>0</v>
      </c>
      <c r="AC1201" t="b">
        <v>0</v>
      </c>
      <c r="AD1201" t="b">
        <v>0</v>
      </c>
      <c r="AE1201" t="b">
        <v>0</v>
      </c>
      <c r="AF1201" t="b">
        <v>0</v>
      </c>
      <c r="AG1201" t="b">
        <v>1</v>
      </c>
      <c r="AH1201">
        <v>0</v>
      </c>
      <c r="AI1201" t="b">
        <v>0</v>
      </c>
      <c r="AJ1201" t="b">
        <v>0</v>
      </c>
      <c r="AK1201">
        <v>272</v>
      </c>
      <c r="AL1201">
        <v>3</v>
      </c>
      <c r="AM1201" t="s">
        <v>1206</v>
      </c>
    </row>
    <row r="1202" spans="1:39" x14ac:dyDescent="0.25">
      <c r="A1202" t="s">
        <v>1185</v>
      </c>
      <c r="B1202" t="s">
        <v>1186</v>
      </c>
      <c r="C1202">
        <v>199</v>
      </c>
      <c r="D1202">
        <v>0</v>
      </c>
      <c r="E1202" t="s">
        <v>190</v>
      </c>
      <c r="F1202" t="s">
        <v>101</v>
      </c>
      <c r="G1202" t="b">
        <v>0</v>
      </c>
      <c r="H1202" t="b">
        <v>0</v>
      </c>
      <c r="I1202" t="b">
        <v>0</v>
      </c>
      <c r="J1202" t="b">
        <v>0</v>
      </c>
      <c r="K1202" t="b">
        <v>0</v>
      </c>
      <c r="L1202" t="b">
        <v>0</v>
      </c>
      <c r="M1202" t="b">
        <v>0</v>
      </c>
      <c r="N1202" t="b">
        <v>0</v>
      </c>
      <c r="O1202" t="b">
        <v>1</v>
      </c>
      <c r="P1202">
        <v>4</v>
      </c>
      <c r="Q1202" t="b">
        <v>0</v>
      </c>
      <c r="R1202" t="b">
        <v>0</v>
      </c>
      <c r="S1202" t="b">
        <v>0</v>
      </c>
      <c r="T1202" t="b">
        <v>0</v>
      </c>
      <c r="U1202" t="b">
        <v>0</v>
      </c>
      <c r="V1202" t="b">
        <v>0</v>
      </c>
      <c r="W1202" t="b">
        <v>0</v>
      </c>
      <c r="X1202" t="b">
        <v>0</v>
      </c>
      <c r="Y1202" t="b">
        <v>0</v>
      </c>
      <c r="Z1202" t="b">
        <v>0</v>
      </c>
      <c r="AA1202" t="b">
        <v>0</v>
      </c>
      <c r="AB1202" t="b">
        <v>0</v>
      </c>
      <c r="AC1202" t="b">
        <v>0</v>
      </c>
      <c r="AD1202" t="b">
        <v>0</v>
      </c>
      <c r="AE1202" t="b">
        <v>0</v>
      </c>
      <c r="AF1202" t="b">
        <v>0</v>
      </c>
      <c r="AG1202" t="b">
        <v>0</v>
      </c>
      <c r="AH1202">
        <v>0</v>
      </c>
      <c r="AI1202" t="b">
        <v>0</v>
      </c>
      <c r="AJ1202" t="b">
        <v>1</v>
      </c>
      <c r="AK1202">
        <v>69</v>
      </c>
      <c r="AL1202">
        <v>0</v>
      </c>
      <c r="AM1202" t="s">
        <v>1207</v>
      </c>
    </row>
    <row r="1203" spans="1:39" x14ac:dyDescent="0.25">
      <c r="A1203" t="s">
        <v>1185</v>
      </c>
      <c r="B1203" t="s">
        <v>1186</v>
      </c>
      <c r="C1203">
        <v>164</v>
      </c>
      <c r="D1203">
        <v>0</v>
      </c>
      <c r="E1203" t="s">
        <v>375</v>
      </c>
      <c r="F1203" t="s">
        <v>101</v>
      </c>
      <c r="G1203" t="b">
        <v>1</v>
      </c>
      <c r="H1203" t="b">
        <v>0</v>
      </c>
      <c r="I1203" t="b">
        <v>0</v>
      </c>
      <c r="J1203" t="b">
        <v>0</v>
      </c>
      <c r="K1203" t="b">
        <v>0</v>
      </c>
      <c r="L1203" t="b">
        <v>0</v>
      </c>
      <c r="M1203" t="b">
        <v>0</v>
      </c>
      <c r="N1203" t="b">
        <v>1</v>
      </c>
      <c r="O1203" t="b">
        <v>0</v>
      </c>
      <c r="P1203">
        <v>3</v>
      </c>
      <c r="Q1203" t="b">
        <v>0</v>
      </c>
      <c r="R1203" t="b">
        <v>1</v>
      </c>
      <c r="S1203" t="b">
        <v>0</v>
      </c>
      <c r="T1203" t="b">
        <v>0</v>
      </c>
      <c r="U1203" t="b">
        <v>0</v>
      </c>
      <c r="V1203" t="b">
        <v>0</v>
      </c>
      <c r="W1203" t="b">
        <v>0</v>
      </c>
      <c r="X1203" t="b">
        <v>0</v>
      </c>
      <c r="Y1203" t="b">
        <v>0</v>
      </c>
      <c r="Z1203" t="b">
        <v>0</v>
      </c>
      <c r="AA1203" t="b">
        <v>0</v>
      </c>
      <c r="AB1203" t="b">
        <v>0</v>
      </c>
      <c r="AC1203" t="b">
        <v>0</v>
      </c>
      <c r="AD1203" t="b">
        <v>0</v>
      </c>
      <c r="AE1203" t="b">
        <v>0</v>
      </c>
      <c r="AF1203" t="b">
        <v>0</v>
      </c>
      <c r="AG1203" t="b">
        <v>0</v>
      </c>
      <c r="AH1203">
        <v>0</v>
      </c>
      <c r="AI1203" t="b">
        <v>0</v>
      </c>
      <c r="AJ1203" t="b">
        <v>0</v>
      </c>
      <c r="AK1203">
        <v>419</v>
      </c>
      <c r="AL1203">
        <v>1</v>
      </c>
      <c r="AM1203" t="s">
        <v>1208</v>
      </c>
    </row>
    <row r="1204" spans="1:39" x14ac:dyDescent="0.25">
      <c r="A1204" t="s">
        <v>1185</v>
      </c>
      <c r="B1204" t="s">
        <v>1186</v>
      </c>
      <c r="C1204">
        <v>5</v>
      </c>
      <c r="D1204">
        <v>0</v>
      </c>
      <c r="E1204" t="s">
        <v>393</v>
      </c>
      <c r="F1204" t="s">
        <v>101</v>
      </c>
      <c r="G1204" t="b">
        <v>1</v>
      </c>
      <c r="H1204" t="b">
        <v>0</v>
      </c>
      <c r="I1204" t="b">
        <v>0</v>
      </c>
      <c r="J1204" t="b">
        <v>0</v>
      </c>
      <c r="K1204" t="b">
        <v>0</v>
      </c>
      <c r="L1204" t="b">
        <v>0</v>
      </c>
      <c r="M1204" t="b">
        <v>0</v>
      </c>
      <c r="N1204" t="b">
        <v>1</v>
      </c>
      <c r="O1204" t="b">
        <v>0</v>
      </c>
      <c r="P1204">
        <v>0</v>
      </c>
      <c r="Q1204" t="b">
        <v>0</v>
      </c>
      <c r="R1204" t="b">
        <v>0</v>
      </c>
      <c r="S1204" t="b">
        <v>0</v>
      </c>
      <c r="T1204" t="b">
        <v>0</v>
      </c>
      <c r="U1204" t="b">
        <v>0</v>
      </c>
      <c r="V1204" t="b">
        <v>0</v>
      </c>
      <c r="W1204" t="b">
        <v>0</v>
      </c>
      <c r="X1204" t="b">
        <v>0</v>
      </c>
      <c r="Y1204" t="b">
        <v>0</v>
      </c>
      <c r="Z1204" t="b">
        <v>0</v>
      </c>
      <c r="AA1204" t="b">
        <v>0</v>
      </c>
      <c r="AB1204" t="b">
        <v>0</v>
      </c>
      <c r="AC1204" t="b">
        <v>0</v>
      </c>
      <c r="AD1204" t="b">
        <v>0</v>
      </c>
      <c r="AE1204" t="b">
        <v>0</v>
      </c>
      <c r="AF1204" t="b">
        <v>0</v>
      </c>
      <c r="AG1204" t="b">
        <v>1</v>
      </c>
      <c r="AH1204">
        <v>0</v>
      </c>
      <c r="AI1204" t="b">
        <v>0</v>
      </c>
      <c r="AJ1204" t="b">
        <v>0</v>
      </c>
      <c r="AK1204">
        <v>117</v>
      </c>
      <c r="AL1204">
        <v>1</v>
      </c>
      <c r="AM1204" t="s">
        <v>1209</v>
      </c>
    </row>
    <row r="1205" spans="1:39" x14ac:dyDescent="0.25">
      <c r="A1205" t="s">
        <v>1185</v>
      </c>
      <c r="B1205" t="s">
        <v>1186</v>
      </c>
      <c r="C1205">
        <v>158</v>
      </c>
      <c r="D1205">
        <v>0</v>
      </c>
      <c r="E1205" t="s">
        <v>203</v>
      </c>
      <c r="F1205" t="s">
        <v>102</v>
      </c>
      <c r="G1205" t="b">
        <v>1</v>
      </c>
      <c r="H1205" t="b">
        <v>0</v>
      </c>
      <c r="I1205" t="b">
        <v>0</v>
      </c>
      <c r="J1205" t="b">
        <v>1</v>
      </c>
      <c r="K1205" t="b">
        <v>1</v>
      </c>
      <c r="L1205" t="b">
        <v>0</v>
      </c>
      <c r="M1205" t="b">
        <v>1</v>
      </c>
      <c r="N1205" t="b">
        <v>1</v>
      </c>
      <c r="O1205" t="b">
        <v>0</v>
      </c>
      <c r="P1205">
        <v>0</v>
      </c>
      <c r="Q1205" t="b">
        <v>0</v>
      </c>
      <c r="R1205" t="b">
        <v>0</v>
      </c>
      <c r="S1205" t="b">
        <v>0</v>
      </c>
      <c r="T1205" t="b">
        <v>0</v>
      </c>
      <c r="U1205" t="b">
        <v>0</v>
      </c>
      <c r="V1205" t="b">
        <v>1</v>
      </c>
      <c r="W1205" t="b">
        <v>1</v>
      </c>
      <c r="X1205" t="b">
        <v>1</v>
      </c>
      <c r="Y1205" t="b">
        <v>0</v>
      </c>
      <c r="Z1205" t="b">
        <v>0</v>
      </c>
      <c r="AA1205" t="b">
        <v>0</v>
      </c>
      <c r="AB1205" t="b">
        <v>0</v>
      </c>
      <c r="AC1205" t="b">
        <v>0</v>
      </c>
      <c r="AD1205" t="b">
        <v>0</v>
      </c>
      <c r="AE1205" t="b">
        <v>0</v>
      </c>
      <c r="AF1205" t="b">
        <v>0</v>
      </c>
      <c r="AG1205" t="b">
        <v>1</v>
      </c>
      <c r="AH1205">
        <v>0</v>
      </c>
      <c r="AI1205" t="b">
        <v>0</v>
      </c>
      <c r="AJ1205" t="b">
        <v>0</v>
      </c>
      <c r="AK1205">
        <v>632</v>
      </c>
      <c r="AL1205">
        <v>3</v>
      </c>
      <c r="AM1205" t="s">
        <v>171</v>
      </c>
    </row>
    <row r="1206" spans="1:39" x14ac:dyDescent="0.25">
      <c r="A1206" t="s">
        <v>1185</v>
      </c>
      <c r="B1206" t="s">
        <v>1186</v>
      </c>
      <c r="C1206">
        <v>183</v>
      </c>
      <c r="D1206">
        <v>0</v>
      </c>
      <c r="E1206" t="s">
        <v>162</v>
      </c>
      <c r="F1206" t="s">
        <v>101</v>
      </c>
      <c r="G1206" t="b">
        <v>1</v>
      </c>
      <c r="H1206" t="b">
        <v>0</v>
      </c>
      <c r="I1206" t="b">
        <v>0</v>
      </c>
      <c r="J1206" t="b">
        <v>0</v>
      </c>
      <c r="K1206" t="b">
        <v>0</v>
      </c>
      <c r="L1206" t="b">
        <v>0</v>
      </c>
      <c r="M1206" t="b">
        <v>1</v>
      </c>
      <c r="N1206" t="b">
        <v>1</v>
      </c>
      <c r="O1206" t="b">
        <v>0</v>
      </c>
      <c r="P1206">
        <v>0</v>
      </c>
      <c r="Q1206" t="b">
        <v>0</v>
      </c>
      <c r="R1206" t="b">
        <v>0</v>
      </c>
      <c r="S1206" t="b">
        <v>0</v>
      </c>
      <c r="T1206" t="b">
        <v>0</v>
      </c>
      <c r="U1206" t="b">
        <v>0</v>
      </c>
      <c r="V1206" t="b">
        <v>0</v>
      </c>
      <c r="W1206" t="b">
        <v>0</v>
      </c>
      <c r="X1206" t="b">
        <v>0</v>
      </c>
      <c r="Y1206" t="b">
        <v>0</v>
      </c>
      <c r="Z1206" t="b">
        <v>0</v>
      </c>
      <c r="AA1206" t="b">
        <v>0</v>
      </c>
      <c r="AB1206" t="b">
        <v>0</v>
      </c>
      <c r="AC1206" t="b">
        <v>0</v>
      </c>
      <c r="AD1206" t="b">
        <v>0</v>
      </c>
      <c r="AE1206" t="b">
        <v>0</v>
      </c>
      <c r="AF1206" t="b">
        <v>0</v>
      </c>
      <c r="AG1206" t="b">
        <v>1</v>
      </c>
      <c r="AH1206">
        <v>0</v>
      </c>
      <c r="AI1206" t="b">
        <v>0</v>
      </c>
      <c r="AJ1206" t="b">
        <v>0</v>
      </c>
      <c r="AK1206">
        <v>195</v>
      </c>
      <c r="AL1206">
        <v>1</v>
      </c>
      <c r="AM1206" t="s">
        <v>1210</v>
      </c>
    </row>
    <row r="1207" spans="1:39" x14ac:dyDescent="0.25">
      <c r="A1207" t="s">
        <v>1185</v>
      </c>
      <c r="B1207" t="s">
        <v>1186</v>
      </c>
      <c r="C1207">
        <v>221</v>
      </c>
      <c r="D1207">
        <v>0</v>
      </c>
      <c r="E1207" t="s">
        <v>162</v>
      </c>
      <c r="F1207" t="s">
        <v>101</v>
      </c>
      <c r="G1207" t="b">
        <v>1</v>
      </c>
      <c r="H1207" t="b">
        <v>0</v>
      </c>
      <c r="I1207" t="b">
        <v>0</v>
      </c>
      <c r="J1207" t="b">
        <v>0</v>
      </c>
      <c r="K1207" t="b">
        <v>0</v>
      </c>
      <c r="L1207" t="b">
        <v>0</v>
      </c>
      <c r="M1207" t="b">
        <v>1</v>
      </c>
      <c r="N1207" t="b">
        <v>1</v>
      </c>
      <c r="O1207" t="b">
        <v>0</v>
      </c>
      <c r="P1207">
        <v>0</v>
      </c>
      <c r="Q1207" t="b">
        <v>0</v>
      </c>
      <c r="R1207" t="b">
        <v>0</v>
      </c>
      <c r="S1207" t="b">
        <v>0</v>
      </c>
      <c r="T1207" t="b">
        <v>0</v>
      </c>
      <c r="U1207" t="b">
        <v>0</v>
      </c>
      <c r="V1207" t="b">
        <v>0</v>
      </c>
      <c r="W1207" t="b">
        <v>0</v>
      </c>
      <c r="X1207" t="b">
        <v>0</v>
      </c>
      <c r="Y1207" t="b">
        <v>0</v>
      </c>
      <c r="Z1207" t="b">
        <v>0</v>
      </c>
      <c r="AA1207" t="b">
        <v>0</v>
      </c>
      <c r="AB1207" t="b">
        <v>0</v>
      </c>
      <c r="AC1207" t="b">
        <v>0</v>
      </c>
      <c r="AD1207" t="b">
        <v>0</v>
      </c>
      <c r="AE1207" t="b">
        <v>0</v>
      </c>
      <c r="AF1207" t="b">
        <v>0</v>
      </c>
      <c r="AG1207" t="b">
        <v>1</v>
      </c>
      <c r="AH1207">
        <v>0</v>
      </c>
      <c r="AI1207" t="b">
        <v>0</v>
      </c>
      <c r="AJ1207" t="b">
        <v>0</v>
      </c>
      <c r="AK1207">
        <v>113</v>
      </c>
      <c r="AL1207">
        <v>1</v>
      </c>
      <c r="AM1207" t="s">
        <v>1187</v>
      </c>
    </row>
    <row r="1208" spans="1:39" x14ac:dyDescent="0.25">
      <c r="A1208" t="s">
        <v>1185</v>
      </c>
      <c r="B1208" t="s">
        <v>1186</v>
      </c>
      <c r="C1208">
        <v>207</v>
      </c>
      <c r="D1208">
        <v>1</v>
      </c>
      <c r="E1208" t="s">
        <v>504</v>
      </c>
      <c r="F1208" t="s">
        <v>102</v>
      </c>
      <c r="G1208" t="b">
        <v>1</v>
      </c>
      <c r="H1208" t="b">
        <v>0</v>
      </c>
      <c r="I1208" t="b">
        <v>0</v>
      </c>
      <c r="J1208" t="b">
        <v>0</v>
      </c>
      <c r="K1208" t="b">
        <v>0</v>
      </c>
      <c r="L1208" t="b">
        <v>0</v>
      </c>
      <c r="M1208" t="b">
        <v>1</v>
      </c>
      <c r="N1208" t="b">
        <v>1</v>
      </c>
      <c r="O1208" t="b">
        <v>0</v>
      </c>
      <c r="P1208">
        <v>0</v>
      </c>
      <c r="Q1208" t="b">
        <v>0</v>
      </c>
      <c r="R1208" t="b">
        <v>0</v>
      </c>
      <c r="S1208" t="b">
        <v>0</v>
      </c>
      <c r="T1208" t="b">
        <v>0</v>
      </c>
      <c r="U1208" t="b">
        <v>0</v>
      </c>
      <c r="V1208" t="b">
        <v>1</v>
      </c>
      <c r="W1208" t="b">
        <v>1</v>
      </c>
      <c r="X1208" t="b">
        <v>1</v>
      </c>
      <c r="Y1208" t="b">
        <v>0</v>
      </c>
      <c r="Z1208" t="b">
        <v>0</v>
      </c>
      <c r="AA1208" t="b">
        <v>0</v>
      </c>
      <c r="AB1208" t="b">
        <v>0</v>
      </c>
      <c r="AC1208" t="b">
        <v>0</v>
      </c>
      <c r="AD1208" t="b">
        <v>0</v>
      </c>
      <c r="AE1208" t="b">
        <v>0</v>
      </c>
      <c r="AF1208" t="b">
        <v>0</v>
      </c>
      <c r="AG1208" t="b">
        <v>1</v>
      </c>
      <c r="AH1208">
        <v>0</v>
      </c>
      <c r="AI1208" t="b">
        <v>0</v>
      </c>
      <c r="AJ1208" t="b">
        <v>0</v>
      </c>
      <c r="AK1208">
        <v>143</v>
      </c>
      <c r="AL1208">
        <v>2</v>
      </c>
      <c r="AM1208" t="s">
        <v>1193</v>
      </c>
    </row>
    <row r="1209" spans="1:39" x14ac:dyDescent="0.25">
      <c r="A1209" t="s">
        <v>1185</v>
      </c>
      <c r="B1209" t="s">
        <v>1186</v>
      </c>
      <c r="C1209">
        <v>229</v>
      </c>
      <c r="D1209">
        <v>0</v>
      </c>
      <c r="E1209" t="s">
        <v>375</v>
      </c>
      <c r="F1209" t="s">
        <v>101</v>
      </c>
      <c r="G1209" t="b">
        <v>1</v>
      </c>
      <c r="H1209" t="b">
        <v>0</v>
      </c>
      <c r="I1209" t="b">
        <v>0</v>
      </c>
      <c r="J1209" t="b">
        <v>0</v>
      </c>
      <c r="K1209" t="b">
        <v>0</v>
      </c>
      <c r="L1209" t="b">
        <v>0</v>
      </c>
      <c r="M1209" t="b">
        <v>0</v>
      </c>
      <c r="N1209" t="b">
        <v>1</v>
      </c>
      <c r="O1209" t="b">
        <v>0</v>
      </c>
      <c r="P1209">
        <v>2</v>
      </c>
      <c r="Q1209" t="b">
        <v>0</v>
      </c>
      <c r="R1209" t="b">
        <v>1</v>
      </c>
      <c r="S1209" t="b">
        <v>0</v>
      </c>
      <c r="T1209" t="b">
        <v>0</v>
      </c>
      <c r="U1209" t="b">
        <v>0</v>
      </c>
      <c r="V1209" t="b">
        <v>0</v>
      </c>
      <c r="W1209" t="b">
        <v>0</v>
      </c>
      <c r="X1209" t="b">
        <v>0</v>
      </c>
      <c r="Y1209" t="b">
        <v>0</v>
      </c>
      <c r="Z1209" t="b">
        <v>0</v>
      </c>
      <c r="AA1209" t="b">
        <v>0</v>
      </c>
      <c r="AB1209" t="b">
        <v>0</v>
      </c>
      <c r="AC1209" t="b">
        <v>0</v>
      </c>
      <c r="AD1209" t="b">
        <v>0</v>
      </c>
      <c r="AE1209" t="b">
        <v>0</v>
      </c>
      <c r="AF1209" t="b">
        <v>0</v>
      </c>
      <c r="AG1209" t="b">
        <v>0</v>
      </c>
      <c r="AH1209">
        <v>0</v>
      </c>
      <c r="AI1209" t="b">
        <v>0</v>
      </c>
      <c r="AJ1209" t="b">
        <v>0</v>
      </c>
      <c r="AK1209">
        <v>102</v>
      </c>
      <c r="AL1209">
        <v>3</v>
      </c>
      <c r="AM1209" t="s">
        <v>1211</v>
      </c>
    </row>
    <row r="1210" spans="1:39" x14ac:dyDescent="0.25">
      <c r="A1210" t="s">
        <v>1185</v>
      </c>
      <c r="B1210" t="s">
        <v>1186</v>
      </c>
      <c r="C1210">
        <v>146</v>
      </c>
      <c r="D1210">
        <v>0</v>
      </c>
      <c r="E1210" t="s">
        <v>162</v>
      </c>
      <c r="F1210" t="s">
        <v>101</v>
      </c>
      <c r="G1210" t="b">
        <v>1</v>
      </c>
      <c r="H1210" t="b">
        <v>0</v>
      </c>
      <c r="I1210" t="b">
        <v>0</v>
      </c>
      <c r="J1210" t="b">
        <v>0</v>
      </c>
      <c r="K1210" t="b">
        <v>0</v>
      </c>
      <c r="L1210" t="b">
        <v>0</v>
      </c>
      <c r="M1210" t="b">
        <v>1</v>
      </c>
      <c r="N1210" t="b">
        <v>1</v>
      </c>
      <c r="O1210" t="b">
        <v>0</v>
      </c>
      <c r="P1210">
        <v>0</v>
      </c>
      <c r="Q1210" t="b">
        <v>0</v>
      </c>
      <c r="R1210" t="b">
        <v>0</v>
      </c>
      <c r="S1210" t="b">
        <v>0</v>
      </c>
      <c r="T1210" t="b">
        <v>0</v>
      </c>
      <c r="U1210" t="b">
        <v>0</v>
      </c>
      <c r="V1210" t="b">
        <v>0</v>
      </c>
      <c r="W1210" t="b">
        <v>0</v>
      </c>
      <c r="X1210" t="b">
        <v>0</v>
      </c>
      <c r="Y1210" t="b">
        <v>0</v>
      </c>
      <c r="Z1210" t="b">
        <v>0</v>
      </c>
      <c r="AA1210" t="b">
        <v>0</v>
      </c>
      <c r="AB1210" t="b">
        <v>0</v>
      </c>
      <c r="AC1210" t="b">
        <v>0</v>
      </c>
      <c r="AD1210" t="b">
        <v>0</v>
      </c>
      <c r="AE1210" t="b">
        <v>0</v>
      </c>
      <c r="AF1210" t="b">
        <v>0</v>
      </c>
      <c r="AG1210" t="b">
        <v>1</v>
      </c>
      <c r="AH1210">
        <v>0</v>
      </c>
      <c r="AI1210" t="b">
        <v>0</v>
      </c>
      <c r="AJ1210" t="b">
        <v>0</v>
      </c>
      <c r="AK1210">
        <v>35</v>
      </c>
      <c r="AL1210">
        <v>2</v>
      </c>
      <c r="AM1210" t="s">
        <v>176</v>
      </c>
    </row>
    <row r="1211" spans="1:39" x14ac:dyDescent="0.25">
      <c r="A1211" t="s">
        <v>1185</v>
      </c>
      <c r="B1211" t="s">
        <v>1186</v>
      </c>
      <c r="C1211">
        <v>141</v>
      </c>
      <c r="D1211">
        <v>0</v>
      </c>
      <c r="E1211" t="s">
        <v>183</v>
      </c>
      <c r="F1211" t="s">
        <v>101</v>
      </c>
      <c r="G1211" t="b">
        <v>0</v>
      </c>
      <c r="H1211" t="b">
        <v>0</v>
      </c>
      <c r="I1211" t="b">
        <v>0</v>
      </c>
      <c r="J1211" t="b">
        <v>0</v>
      </c>
      <c r="K1211" t="b">
        <v>0</v>
      </c>
      <c r="L1211" t="b">
        <v>0</v>
      </c>
      <c r="M1211" t="b">
        <v>0</v>
      </c>
      <c r="N1211" t="b">
        <v>0</v>
      </c>
      <c r="O1211" t="b">
        <v>1</v>
      </c>
      <c r="P1211">
        <v>0</v>
      </c>
      <c r="Q1211" t="b">
        <v>0</v>
      </c>
      <c r="R1211" t="b">
        <v>0</v>
      </c>
      <c r="S1211" t="b">
        <v>0</v>
      </c>
      <c r="T1211" t="b">
        <v>0</v>
      </c>
      <c r="U1211" t="b">
        <v>0</v>
      </c>
      <c r="V1211" t="b">
        <v>0</v>
      </c>
      <c r="W1211" t="b">
        <v>0</v>
      </c>
      <c r="X1211" t="b">
        <v>0</v>
      </c>
      <c r="Y1211" t="b">
        <v>0</v>
      </c>
      <c r="Z1211" t="b">
        <v>0</v>
      </c>
      <c r="AA1211" t="b">
        <v>0</v>
      </c>
      <c r="AB1211" t="b">
        <v>0</v>
      </c>
      <c r="AC1211" t="b">
        <v>0</v>
      </c>
      <c r="AD1211" t="b">
        <v>0</v>
      </c>
      <c r="AE1211" t="b">
        <v>0</v>
      </c>
      <c r="AF1211" t="b">
        <v>0</v>
      </c>
      <c r="AG1211" t="b">
        <v>0</v>
      </c>
      <c r="AH1211">
        <v>0</v>
      </c>
      <c r="AI1211" t="b">
        <v>0</v>
      </c>
      <c r="AJ1211" t="b">
        <v>1</v>
      </c>
      <c r="AK1211">
        <v>71</v>
      </c>
      <c r="AL1211">
        <v>0</v>
      </c>
      <c r="AM1211" t="s">
        <v>1212</v>
      </c>
    </row>
    <row r="1212" spans="1:39" x14ac:dyDescent="0.25">
      <c r="A1212" t="s">
        <v>1185</v>
      </c>
      <c r="B1212" t="s">
        <v>1186</v>
      </c>
      <c r="C1212">
        <v>220</v>
      </c>
      <c r="D1212">
        <v>0</v>
      </c>
      <c r="E1212" t="s">
        <v>162</v>
      </c>
      <c r="F1212" t="s">
        <v>101</v>
      </c>
      <c r="G1212" t="b">
        <v>1</v>
      </c>
      <c r="H1212" t="b">
        <v>0</v>
      </c>
      <c r="I1212" t="b">
        <v>0</v>
      </c>
      <c r="J1212" t="b">
        <v>0</v>
      </c>
      <c r="K1212" t="b">
        <v>0</v>
      </c>
      <c r="L1212" t="b">
        <v>0</v>
      </c>
      <c r="M1212" t="b">
        <v>1</v>
      </c>
      <c r="N1212" t="b">
        <v>1</v>
      </c>
      <c r="O1212" t="b">
        <v>0</v>
      </c>
      <c r="P1212">
        <v>0</v>
      </c>
      <c r="Q1212" t="b">
        <v>0</v>
      </c>
      <c r="R1212" t="b">
        <v>0</v>
      </c>
      <c r="S1212" t="b">
        <v>0</v>
      </c>
      <c r="T1212" t="b">
        <v>0</v>
      </c>
      <c r="U1212" t="b">
        <v>0</v>
      </c>
      <c r="V1212" t="b">
        <v>0</v>
      </c>
      <c r="W1212" t="b">
        <v>0</v>
      </c>
      <c r="X1212" t="b">
        <v>0</v>
      </c>
      <c r="Y1212" t="b">
        <v>0</v>
      </c>
      <c r="Z1212" t="b">
        <v>0</v>
      </c>
      <c r="AA1212" t="b">
        <v>0</v>
      </c>
      <c r="AB1212" t="b">
        <v>0</v>
      </c>
      <c r="AC1212" t="b">
        <v>0</v>
      </c>
      <c r="AD1212" t="b">
        <v>0</v>
      </c>
      <c r="AE1212" t="b">
        <v>0</v>
      </c>
      <c r="AF1212" t="b">
        <v>0</v>
      </c>
      <c r="AG1212" t="b">
        <v>1</v>
      </c>
      <c r="AH1212">
        <v>0</v>
      </c>
      <c r="AI1212" t="b">
        <v>0</v>
      </c>
      <c r="AJ1212" t="b">
        <v>0</v>
      </c>
      <c r="AK1212">
        <v>213</v>
      </c>
      <c r="AL1212">
        <v>1</v>
      </c>
      <c r="AM1212" t="s">
        <v>1213</v>
      </c>
    </row>
    <row r="1213" spans="1:39" x14ac:dyDescent="0.25">
      <c r="A1213" t="s">
        <v>1185</v>
      </c>
      <c r="B1213" t="s">
        <v>1186</v>
      </c>
      <c r="C1213">
        <v>163</v>
      </c>
      <c r="D1213">
        <v>0</v>
      </c>
      <c r="E1213" t="s">
        <v>504</v>
      </c>
      <c r="F1213" t="s">
        <v>101</v>
      </c>
      <c r="G1213" t="b">
        <v>1</v>
      </c>
      <c r="H1213" t="b">
        <v>0</v>
      </c>
      <c r="I1213" t="b">
        <v>0</v>
      </c>
      <c r="J1213" t="b">
        <v>0</v>
      </c>
      <c r="K1213" t="b">
        <v>0</v>
      </c>
      <c r="L1213" t="b">
        <v>0</v>
      </c>
      <c r="M1213" t="b">
        <v>0</v>
      </c>
      <c r="N1213" t="b">
        <v>1</v>
      </c>
      <c r="O1213" t="b">
        <v>0</v>
      </c>
      <c r="P1213">
        <v>0</v>
      </c>
      <c r="Q1213" t="b">
        <v>0</v>
      </c>
      <c r="R1213" t="b">
        <v>1</v>
      </c>
      <c r="S1213" t="b">
        <v>0</v>
      </c>
      <c r="T1213" t="b">
        <v>0</v>
      </c>
      <c r="U1213" t="b">
        <v>0</v>
      </c>
      <c r="V1213" t="b">
        <v>0</v>
      </c>
      <c r="W1213" t="b">
        <v>0</v>
      </c>
      <c r="X1213" t="b">
        <v>0</v>
      </c>
      <c r="Y1213" t="b">
        <v>0</v>
      </c>
      <c r="Z1213" t="b">
        <v>0</v>
      </c>
      <c r="AA1213" t="b">
        <v>0</v>
      </c>
      <c r="AB1213" t="b">
        <v>0</v>
      </c>
      <c r="AC1213" t="b">
        <v>0</v>
      </c>
      <c r="AD1213" t="b">
        <v>0</v>
      </c>
      <c r="AE1213" t="b">
        <v>0</v>
      </c>
      <c r="AF1213" t="b">
        <v>0</v>
      </c>
      <c r="AG1213" t="b">
        <v>1</v>
      </c>
      <c r="AH1213">
        <v>0</v>
      </c>
      <c r="AI1213" t="b">
        <v>0</v>
      </c>
      <c r="AJ1213" t="b">
        <v>0</v>
      </c>
      <c r="AK1213">
        <v>118</v>
      </c>
      <c r="AL1213">
        <v>1</v>
      </c>
      <c r="AM1213" t="s">
        <v>1214</v>
      </c>
    </row>
    <row r="1214" spans="1:39" x14ac:dyDescent="0.25">
      <c r="A1214" t="s">
        <v>1185</v>
      </c>
      <c r="B1214" t="s">
        <v>1186</v>
      </c>
      <c r="C1214">
        <v>64</v>
      </c>
      <c r="D1214">
        <v>0</v>
      </c>
      <c r="E1214" t="s">
        <v>668</v>
      </c>
      <c r="F1214" t="s">
        <v>101</v>
      </c>
      <c r="G1214" t="b">
        <v>0</v>
      </c>
      <c r="H1214" t="b">
        <v>0</v>
      </c>
      <c r="I1214" t="b">
        <v>0</v>
      </c>
      <c r="J1214" t="b">
        <v>0</v>
      </c>
      <c r="K1214" t="b">
        <v>0</v>
      </c>
      <c r="L1214" t="b">
        <v>0</v>
      </c>
      <c r="M1214" t="b">
        <v>1</v>
      </c>
      <c r="N1214" t="b">
        <v>0</v>
      </c>
      <c r="O1214" t="b">
        <v>0</v>
      </c>
      <c r="P1214">
        <v>0</v>
      </c>
      <c r="Q1214" t="b">
        <v>0</v>
      </c>
      <c r="R1214" t="b">
        <v>0</v>
      </c>
      <c r="S1214" t="b">
        <v>0</v>
      </c>
      <c r="T1214" t="b">
        <v>0</v>
      </c>
      <c r="U1214" t="b">
        <v>0</v>
      </c>
      <c r="V1214" t="b">
        <v>0</v>
      </c>
      <c r="W1214" t="b">
        <v>0</v>
      </c>
      <c r="X1214" t="b">
        <v>0</v>
      </c>
      <c r="Y1214" t="b">
        <v>0</v>
      </c>
      <c r="Z1214" t="b">
        <v>0</v>
      </c>
      <c r="AA1214" t="b">
        <v>0</v>
      </c>
      <c r="AB1214" t="b">
        <v>0</v>
      </c>
      <c r="AC1214" t="b">
        <v>0</v>
      </c>
      <c r="AD1214" t="b">
        <v>0</v>
      </c>
      <c r="AE1214" t="b">
        <v>0</v>
      </c>
      <c r="AF1214" t="b">
        <v>1</v>
      </c>
      <c r="AG1214" t="b">
        <v>0</v>
      </c>
      <c r="AH1214">
        <v>0</v>
      </c>
      <c r="AI1214" t="b">
        <v>0</v>
      </c>
      <c r="AJ1214" t="b">
        <v>1</v>
      </c>
      <c r="AK1214">
        <v>68</v>
      </c>
      <c r="AL1214">
        <v>0</v>
      </c>
      <c r="AM1214" t="s">
        <v>1215</v>
      </c>
    </row>
    <row r="1215" spans="1:39" x14ac:dyDescent="0.25">
      <c r="A1215" t="s">
        <v>1185</v>
      </c>
      <c r="B1215" t="s">
        <v>1186</v>
      </c>
      <c r="C1215">
        <v>208</v>
      </c>
      <c r="D1215">
        <v>0</v>
      </c>
      <c r="E1215" t="s">
        <v>375</v>
      </c>
      <c r="F1215" t="s">
        <v>101</v>
      </c>
      <c r="G1215" t="b">
        <v>1</v>
      </c>
      <c r="H1215" t="b">
        <v>0</v>
      </c>
      <c r="I1215" t="b">
        <v>0</v>
      </c>
      <c r="J1215" t="b">
        <v>0</v>
      </c>
      <c r="K1215" t="b">
        <v>0</v>
      </c>
      <c r="L1215" t="b">
        <v>0</v>
      </c>
      <c r="M1215" t="b">
        <v>0</v>
      </c>
      <c r="N1215" t="b">
        <v>1</v>
      </c>
      <c r="O1215" t="b">
        <v>0</v>
      </c>
      <c r="P1215">
        <v>3</v>
      </c>
      <c r="Q1215" t="b">
        <v>0</v>
      </c>
      <c r="R1215" t="b">
        <v>1</v>
      </c>
      <c r="S1215" t="b">
        <v>0</v>
      </c>
      <c r="T1215" t="b">
        <v>0</v>
      </c>
      <c r="U1215" t="b">
        <v>0</v>
      </c>
      <c r="V1215" t="b">
        <v>0</v>
      </c>
      <c r="W1215" t="b">
        <v>0</v>
      </c>
      <c r="X1215" t="b">
        <v>0</v>
      </c>
      <c r="Y1215" t="b">
        <v>0</v>
      </c>
      <c r="Z1215" t="b">
        <v>0</v>
      </c>
      <c r="AA1215" t="b">
        <v>0</v>
      </c>
      <c r="AB1215" t="b">
        <v>0</v>
      </c>
      <c r="AC1215" t="b">
        <v>0</v>
      </c>
      <c r="AD1215" t="b">
        <v>0</v>
      </c>
      <c r="AE1215" t="b">
        <v>0</v>
      </c>
      <c r="AF1215" t="b">
        <v>0</v>
      </c>
      <c r="AG1215" t="b">
        <v>0</v>
      </c>
      <c r="AH1215">
        <v>0</v>
      </c>
      <c r="AI1215" t="b">
        <v>0</v>
      </c>
      <c r="AJ1215" t="b">
        <v>0</v>
      </c>
      <c r="AK1215">
        <v>428</v>
      </c>
      <c r="AL1215">
        <v>3</v>
      </c>
      <c r="AM1215" t="s">
        <v>1216</v>
      </c>
    </row>
    <row r="1216" spans="1:39" x14ac:dyDescent="0.25">
      <c r="A1216" t="s">
        <v>1185</v>
      </c>
      <c r="B1216" t="s">
        <v>1186</v>
      </c>
      <c r="C1216">
        <v>237</v>
      </c>
      <c r="D1216">
        <v>0</v>
      </c>
      <c r="E1216" t="s">
        <v>162</v>
      </c>
      <c r="F1216" t="s">
        <v>101</v>
      </c>
      <c r="G1216" t="b">
        <v>1</v>
      </c>
      <c r="H1216" t="b">
        <v>0</v>
      </c>
      <c r="I1216" t="b">
        <v>0</v>
      </c>
      <c r="J1216" t="b">
        <v>0</v>
      </c>
      <c r="K1216" t="b">
        <v>0</v>
      </c>
      <c r="L1216" t="b">
        <v>0</v>
      </c>
      <c r="M1216" t="b">
        <v>1</v>
      </c>
      <c r="N1216" t="b">
        <v>1</v>
      </c>
      <c r="O1216" t="b">
        <v>0</v>
      </c>
      <c r="P1216">
        <v>0</v>
      </c>
      <c r="Q1216" t="b">
        <v>0</v>
      </c>
      <c r="R1216" t="b">
        <v>0</v>
      </c>
      <c r="S1216" t="b">
        <v>0</v>
      </c>
      <c r="T1216" t="b">
        <v>0</v>
      </c>
      <c r="U1216" t="b">
        <v>0</v>
      </c>
      <c r="V1216" t="b">
        <v>0</v>
      </c>
      <c r="W1216" t="b">
        <v>0</v>
      </c>
      <c r="X1216" t="b">
        <v>0</v>
      </c>
      <c r="Y1216" t="b">
        <v>0</v>
      </c>
      <c r="Z1216" t="b">
        <v>0</v>
      </c>
      <c r="AA1216" t="b">
        <v>0</v>
      </c>
      <c r="AB1216" t="b">
        <v>0</v>
      </c>
      <c r="AC1216" t="b">
        <v>0</v>
      </c>
      <c r="AD1216" t="b">
        <v>0</v>
      </c>
      <c r="AE1216" t="b">
        <v>0</v>
      </c>
      <c r="AF1216" t="b">
        <v>0</v>
      </c>
      <c r="AG1216" t="b">
        <v>1</v>
      </c>
      <c r="AH1216">
        <v>0</v>
      </c>
      <c r="AI1216" t="b">
        <v>0</v>
      </c>
      <c r="AJ1216" t="b">
        <v>0</v>
      </c>
      <c r="AK1216">
        <v>104</v>
      </c>
      <c r="AL1216">
        <v>2</v>
      </c>
      <c r="AM1216" t="s">
        <v>1191</v>
      </c>
    </row>
    <row r="1217" spans="1:39" x14ac:dyDescent="0.25">
      <c r="A1217" t="s">
        <v>1185</v>
      </c>
      <c r="B1217" t="s">
        <v>1186</v>
      </c>
      <c r="C1217">
        <v>216</v>
      </c>
      <c r="D1217">
        <v>0</v>
      </c>
      <c r="E1217" t="s">
        <v>162</v>
      </c>
      <c r="F1217" t="s">
        <v>101</v>
      </c>
      <c r="G1217" t="b">
        <v>1</v>
      </c>
      <c r="H1217" t="b">
        <v>0</v>
      </c>
      <c r="I1217" t="b">
        <v>0</v>
      </c>
      <c r="J1217" t="b">
        <v>0</v>
      </c>
      <c r="K1217" t="b">
        <v>0</v>
      </c>
      <c r="L1217" t="b">
        <v>0</v>
      </c>
      <c r="M1217" t="b">
        <v>1</v>
      </c>
      <c r="N1217" t="b">
        <v>1</v>
      </c>
      <c r="O1217" t="b">
        <v>0</v>
      </c>
      <c r="P1217">
        <v>0</v>
      </c>
      <c r="Q1217" t="b">
        <v>0</v>
      </c>
      <c r="R1217" t="b">
        <v>0</v>
      </c>
      <c r="S1217" t="b">
        <v>0</v>
      </c>
      <c r="T1217" t="b">
        <v>0</v>
      </c>
      <c r="U1217" t="b">
        <v>0</v>
      </c>
      <c r="V1217" t="b">
        <v>0</v>
      </c>
      <c r="W1217" t="b">
        <v>0</v>
      </c>
      <c r="X1217" t="b">
        <v>0</v>
      </c>
      <c r="Y1217" t="b">
        <v>0</v>
      </c>
      <c r="Z1217" t="b">
        <v>0</v>
      </c>
      <c r="AA1217" t="b">
        <v>0</v>
      </c>
      <c r="AB1217" t="b">
        <v>0</v>
      </c>
      <c r="AC1217" t="b">
        <v>0</v>
      </c>
      <c r="AD1217" t="b">
        <v>0</v>
      </c>
      <c r="AE1217" t="b">
        <v>0</v>
      </c>
      <c r="AF1217" t="b">
        <v>0</v>
      </c>
      <c r="AG1217" t="b">
        <v>1</v>
      </c>
      <c r="AH1217">
        <v>0</v>
      </c>
      <c r="AI1217" t="b">
        <v>0</v>
      </c>
      <c r="AJ1217" t="b">
        <v>0</v>
      </c>
      <c r="AK1217">
        <v>154</v>
      </c>
      <c r="AL1217">
        <v>2</v>
      </c>
      <c r="AM1217" t="s">
        <v>1217</v>
      </c>
    </row>
    <row r="1218" spans="1:39" x14ac:dyDescent="0.25">
      <c r="A1218" t="s">
        <v>1185</v>
      </c>
      <c r="B1218" t="s">
        <v>1186</v>
      </c>
      <c r="C1218">
        <v>165</v>
      </c>
      <c r="D1218">
        <v>0</v>
      </c>
      <c r="E1218" t="s">
        <v>166</v>
      </c>
      <c r="F1218" t="s">
        <v>101</v>
      </c>
      <c r="G1218" t="b">
        <v>1</v>
      </c>
      <c r="H1218" t="b">
        <v>0</v>
      </c>
      <c r="I1218" t="b">
        <v>0</v>
      </c>
      <c r="J1218" t="b">
        <v>0</v>
      </c>
      <c r="K1218" t="b">
        <v>0</v>
      </c>
      <c r="L1218" t="b">
        <v>0</v>
      </c>
      <c r="M1218" t="b">
        <v>0</v>
      </c>
      <c r="N1218" t="b">
        <v>1</v>
      </c>
      <c r="O1218" t="b">
        <v>0</v>
      </c>
      <c r="P1218">
        <v>3</v>
      </c>
      <c r="Q1218" t="b">
        <v>0</v>
      </c>
      <c r="R1218" t="b">
        <v>0</v>
      </c>
      <c r="S1218" t="b">
        <v>0</v>
      </c>
      <c r="T1218" t="b">
        <v>0</v>
      </c>
      <c r="U1218" t="b">
        <v>0</v>
      </c>
      <c r="V1218" t="b">
        <v>0</v>
      </c>
      <c r="W1218" t="b">
        <v>0</v>
      </c>
      <c r="X1218" t="b">
        <v>0</v>
      </c>
      <c r="Y1218" t="b">
        <v>0</v>
      </c>
      <c r="Z1218" t="b">
        <v>0</v>
      </c>
      <c r="AA1218" t="b">
        <v>0</v>
      </c>
      <c r="AB1218" t="b">
        <v>0</v>
      </c>
      <c r="AC1218" t="b">
        <v>0</v>
      </c>
      <c r="AD1218" t="b">
        <v>0</v>
      </c>
      <c r="AE1218" t="b">
        <v>0</v>
      </c>
      <c r="AF1218" t="b">
        <v>0</v>
      </c>
      <c r="AG1218" t="b">
        <v>0</v>
      </c>
      <c r="AH1218">
        <v>0</v>
      </c>
      <c r="AI1218" t="b">
        <v>0</v>
      </c>
      <c r="AJ1218" t="b">
        <v>0</v>
      </c>
      <c r="AK1218">
        <v>113</v>
      </c>
      <c r="AL1218">
        <v>1</v>
      </c>
      <c r="AM1218" t="s">
        <v>1187</v>
      </c>
    </row>
    <row r="1219" spans="1:39" x14ac:dyDescent="0.25">
      <c r="A1219" t="s">
        <v>1185</v>
      </c>
      <c r="B1219" t="s">
        <v>1186</v>
      </c>
      <c r="C1219">
        <v>191</v>
      </c>
      <c r="D1219">
        <v>0</v>
      </c>
      <c r="E1219" t="s">
        <v>375</v>
      </c>
      <c r="F1219" t="s">
        <v>101</v>
      </c>
      <c r="G1219" t="b">
        <v>1</v>
      </c>
      <c r="H1219" t="b">
        <v>0</v>
      </c>
      <c r="I1219" t="b">
        <v>0</v>
      </c>
      <c r="J1219" t="b">
        <v>0</v>
      </c>
      <c r="K1219" t="b">
        <v>0</v>
      </c>
      <c r="L1219" t="b">
        <v>0</v>
      </c>
      <c r="M1219" t="b">
        <v>0</v>
      </c>
      <c r="N1219" t="b">
        <v>1</v>
      </c>
      <c r="O1219" t="b">
        <v>0</v>
      </c>
      <c r="P1219">
        <v>2</v>
      </c>
      <c r="Q1219" t="b">
        <v>0</v>
      </c>
      <c r="R1219" t="b">
        <v>1</v>
      </c>
      <c r="S1219" t="b">
        <v>0</v>
      </c>
      <c r="T1219" t="b">
        <v>0</v>
      </c>
      <c r="U1219" t="b">
        <v>0</v>
      </c>
      <c r="V1219" t="b">
        <v>0</v>
      </c>
      <c r="W1219" t="b">
        <v>0</v>
      </c>
      <c r="X1219" t="b">
        <v>0</v>
      </c>
      <c r="Y1219" t="b">
        <v>0</v>
      </c>
      <c r="Z1219" t="b">
        <v>0</v>
      </c>
      <c r="AA1219" t="b">
        <v>0</v>
      </c>
      <c r="AB1219" t="b">
        <v>0</v>
      </c>
      <c r="AC1219" t="b">
        <v>0</v>
      </c>
      <c r="AD1219" t="b">
        <v>0</v>
      </c>
      <c r="AE1219" t="b">
        <v>0</v>
      </c>
      <c r="AF1219" t="b">
        <v>0</v>
      </c>
      <c r="AG1219" t="b">
        <v>0</v>
      </c>
      <c r="AH1219">
        <v>0</v>
      </c>
      <c r="AI1219" t="b">
        <v>0</v>
      </c>
      <c r="AJ1219" t="b">
        <v>0</v>
      </c>
      <c r="AK1219">
        <v>601</v>
      </c>
      <c r="AL1219">
        <v>3</v>
      </c>
      <c r="AM1219" t="s">
        <v>1218</v>
      </c>
    </row>
    <row r="1220" spans="1:39" x14ac:dyDescent="0.25">
      <c r="A1220" t="s">
        <v>1185</v>
      </c>
      <c r="B1220" t="s">
        <v>1186</v>
      </c>
      <c r="C1220">
        <v>179</v>
      </c>
      <c r="D1220">
        <v>0</v>
      </c>
      <c r="E1220" t="s">
        <v>190</v>
      </c>
      <c r="F1220" t="s">
        <v>101</v>
      </c>
      <c r="G1220" t="b">
        <v>0</v>
      </c>
      <c r="H1220" t="b">
        <v>0</v>
      </c>
      <c r="I1220" t="b">
        <v>0</v>
      </c>
      <c r="J1220" t="b">
        <v>0</v>
      </c>
      <c r="K1220" t="b">
        <v>0</v>
      </c>
      <c r="L1220" t="b">
        <v>0</v>
      </c>
      <c r="M1220" t="b">
        <v>0</v>
      </c>
      <c r="N1220" t="b">
        <v>0</v>
      </c>
      <c r="O1220" t="b">
        <v>1</v>
      </c>
      <c r="P1220">
        <v>4</v>
      </c>
      <c r="Q1220" t="b">
        <v>0</v>
      </c>
      <c r="R1220" t="b">
        <v>0</v>
      </c>
      <c r="S1220" t="b">
        <v>0</v>
      </c>
      <c r="T1220" t="b">
        <v>0</v>
      </c>
      <c r="U1220" t="b">
        <v>0</v>
      </c>
      <c r="V1220" t="b">
        <v>0</v>
      </c>
      <c r="W1220" t="b">
        <v>0</v>
      </c>
      <c r="X1220" t="b">
        <v>0</v>
      </c>
      <c r="Y1220" t="b">
        <v>0</v>
      </c>
      <c r="Z1220" t="b">
        <v>0</v>
      </c>
      <c r="AA1220" t="b">
        <v>0</v>
      </c>
      <c r="AB1220" t="b">
        <v>0</v>
      </c>
      <c r="AC1220" t="b">
        <v>0</v>
      </c>
      <c r="AD1220" t="b">
        <v>0</v>
      </c>
      <c r="AE1220" t="b">
        <v>0</v>
      </c>
      <c r="AF1220" t="b">
        <v>0</v>
      </c>
      <c r="AG1220" t="b">
        <v>0</v>
      </c>
      <c r="AH1220">
        <v>0</v>
      </c>
      <c r="AI1220" t="b">
        <v>0</v>
      </c>
      <c r="AJ1220" t="b">
        <v>1</v>
      </c>
      <c r="AK1220">
        <v>74</v>
      </c>
      <c r="AL1220">
        <v>0</v>
      </c>
      <c r="AM1220" t="s">
        <v>1219</v>
      </c>
    </row>
    <row r="1221" spans="1:39" x14ac:dyDescent="0.25">
      <c r="A1221" t="s">
        <v>1185</v>
      </c>
      <c r="B1221" t="s">
        <v>1186</v>
      </c>
      <c r="C1221">
        <v>203</v>
      </c>
      <c r="D1221">
        <v>0</v>
      </c>
      <c r="E1221" t="s">
        <v>162</v>
      </c>
      <c r="F1221" t="s">
        <v>101</v>
      </c>
      <c r="G1221" t="b">
        <v>1</v>
      </c>
      <c r="H1221" t="b">
        <v>0</v>
      </c>
      <c r="I1221" t="b">
        <v>0</v>
      </c>
      <c r="J1221" t="b">
        <v>0</v>
      </c>
      <c r="K1221" t="b">
        <v>0</v>
      </c>
      <c r="L1221" t="b">
        <v>0</v>
      </c>
      <c r="M1221" t="b">
        <v>1</v>
      </c>
      <c r="N1221" t="b">
        <v>1</v>
      </c>
      <c r="O1221" t="b">
        <v>0</v>
      </c>
      <c r="P1221">
        <v>0</v>
      </c>
      <c r="Q1221" t="b">
        <v>0</v>
      </c>
      <c r="R1221" t="b">
        <v>0</v>
      </c>
      <c r="S1221" t="b">
        <v>0</v>
      </c>
      <c r="T1221" t="b">
        <v>0</v>
      </c>
      <c r="U1221" t="b">
        <v>0</v>
      </c>
      <c r="V1221" t="b">
        <v>0</v>
      </c>
      <c r="W1221" t="b">
        <v>0</v>
      </c>
      <c r="X1221" t="b">
        <v>0</v>
      </c>
      <c r="Y1221" t="b">
        <v>0</v>
      </c>
      <c r="Z1221" t="b">
        <v>0</v>
      </c>
      <c r="AA1221" t="b">
        <v>0</v>
      </c>
      <c r="AB1221" t="b">
        <v>0</v>
      </c>
      <c r="AC1221" t="b">
        <v>0</v>
      </c>
      <c r="AD1221" t="b">
        <v>0</v>
      </c>
      <c r="AE1221" t="b">
        <v>0</v>
      </c>
      <c r="AF1221" t="b">
        <v>0</v>
      </c>
      <c r="AG1221" t="b">
        <v>1</v>
      </c>
      <c r="AH1221">
        <v>0</v>
      </c>
      <c r="AI1221" t="b">
        <v>0</v>
      </c>
      <c r="AJ1221" t="b">
        <v>0</v>
      </c>
      <c r="AK1221">
        <v>333</v>
      </c>
      <c r="AL1221">
        <v>1</v>
      </c>
      <c r="AM1221" t="s">
        <v>1220</v>
      </c>
    </row>
    <row r="1222" spans="1:39" x14ac:dyDescent="0.25">
      <c r="A1222" t="s">
        <v>1185</v>
      </c>
      <c r="B1222" t="s">
        <v>1186</v>
      </c>
      <c r="C1222">
        <v>240</v>
      </c>
      <c r="D1222">
        <v>0</v>
      </c>
      <c r="E1222" t="s">
        <v>183</v>
      </c>
      <c r="F1222" t="s">
        <v>101</v>
      </c>
      <c r="G1222" t="b">
        <v>1</v>
      </c>
      <c r="H1222" t="b">
        <v>0</v>
      </c>
      <c r="I1222" t="b">
        <v>0</v>
      </c>
      <c r="J1222" t="b">
        <v>0</v>
      </c>
      <c r="K1222" t="b">
        <v>0</v>
      </c>
      <c r="L1222" t="b">
        <v>0</v>
      </c>
      <c r="M1222" t="b">
        <v>0</v>
      </c>
      <c r="N1222" t="b">
        <v>0</v>
      </c>
      <c r="O1222" t="b">
        <v>1</v>
      </c>
      <c r="P1222">
        <v>0</v>
      </c>
      <c r="Q1222" t="b">
        <v>0</v>
      </c>
      <c r="R1222" t="b">
        <v>0</v>
      </c>
      <c r="S1222" t="b">
        <v>0</v>
      </c>
      <c r="T1222" t="b">
        <v>0</v>
      </c>
      <c r="U1222" t="b">
        <v>0</v>
      </c>
      <c r="V1222" t="b">
        <v>0</v>
      </c>
      <c r="W1222" t="b">
        <v>0</v>
      </c>
      <c r="X1222" t="b">
        <v>0</v>
      </c>
      <c r="Y1222" t="b">
        <v>0</v>
      </c>
      <c r="Z1222" t="b">
        <v>0</v>
      </c>
      <c r="AA1222" t="b">
        <v>0</v>
      </c>
      <c r="AB1222" t="b">
        <v>0</v>
      </c>
      <c r="AC1222" t="b">
        <v>0</v>
      </c>
      <c r="AD1222" t="b">
        <v>0</v>
      </c>
      <c r="AE1222" t="b">
        <v>0</v>
      </c>
      <c r="AF1222" t="b">
        <v>0</v>
      </c>
      <c r="AG1222" t="b">
        <v>0</v>
      </c>
      <c r="AH1222">
        <v>0</v>
      </c>
      <c r="AI1222" t="b">
        <v>0</v>
      </c>
      <c r="AJ1222" t="b">
        <v>0</v>
      </c>
      <c r="AK1222">
        <v>108</v>
      </c>
      <c r="AL1222">
        <v>0</v>
      </c>
      <c r="AM1222" t="s">
        <v>1221</v>
      </c>
    </row>
    <row r="1223" spans="1:39" x14ac:dyDescent="0.25">
      <c r="A1223" t="s">
        <v>1185</v>
      </c>
      <c r="B1223" t="s">
        <v>1222</v>
      </c>
      <c r="C1223">
        <v>6</v>
      </c>
      <c r="D1223">
        <v>0</v>
      </c>
      <c r="E1223" t="s">
        <v>393</v>
      </c>
      <c r="F1223" t="s">
        <v>101</v>
      </c>
      <c r="G1223" t="b">
        <v>1</v>
      </c>
      <c r="H1223" t="b">
        <v>0</v>
      </c>
      <c r="I1223" t="b">
        <v>0</v>
      </c>
      <c r="J1223" t="b">
        <v>0</v>
      </c>
      <c r="K1223" t="b">
        <v>0</v>
      </c>
      <c r="L1223" t="b">
        <v>0</v>
      </c>
      <c r="M1223" t="b">
        <v>0</v>
      </c>
      <c r="N1223" t="b">
        <v>1</v>
      </c>
      <c r="O1223" t="b">
        <v>0</v>
      </c>
      <c r="P1223">
        <v>0</v>
      </c>
      <c r="Q1223" t="b">
        <v>0</v>
      </c>
      <c r="R1223" t="b">
        <v>0</v>
      </c>
      <c r="S1223" t="b">
        <v>0</v>
      </c>
      <c r="T1223" t="b">
        <v>0</v>
      </c>
      <c r="U1223" t="b">
        <v>0</v>
      </c>
      <c r="V1223" t="b">
        <v>0</v>
      </c>
      <c r="W1223" t="b">
        <v>0</v>
      </c>
      <c r="X1223" t="b">
        <v>0</v>
      </c>
      <c r="Y1223" t="b">
        <v>0</v>
      </c>
      <c r="Z1223" t="b">
        <v>0</v>
      </c>
      <c r="AA1223" t="b">
        <v>0</v>
      </c>
      <c r="AB1223" t="b">
        <v>0</v>
      </c>
      <c r="AC1223" t="b">
        <v>0</v>
      </c>
      <c r="AD1223" t="b">
        <v>0</v>
      </c>
      <c r="AE1223" t="b">
        <v>0</v>
      </c>
      <c r="AF1223" t="b">
        <v>0</v>
      </c>
      <c r="AG1223" t="b">
        <v>1</v>
      </c>
      <c r="AH1223">
        <v>0</v>
      </c>
      <c r="AI1223" t="b">
        <v>0</v>
      </c>
      <c r="AJ1223" t="b">
        <v>0</v>
      </c>
      <c r="AK1223">
        <v>155</v>
      </c>
      <c r="AL1223">
        <v>1</v>
      </c>
      <c r="AM1223" t="s">
        <v>1223</v>
      </c>
    </row>
    <row r="1224" spans="1:39" x14ac:dyDescent="0.25">
      <c r="A1224" t="s">
        <v>1185</v>
      </c>
      <c r="B1224" t="s">
        <v>1222</v>
      </c>
      <c r="C1224">
        <v>229</v>
      </c>
      <c r="D1224">
        <v>0</v>
      </c>
      <c r="E1224" t="s">
        <v>504</v>
      </c>
      <c r="F1224" t="s">
        <v>101</v>
      </c>
      <c r="G1224" t="b">
        <v>1</v>
      </c>
      <c r="H1224" t="b">
        <v>0</v>
      </c>
      <c r="I1224" t="b">
        <v>0</v>
      </c>
      <c r="J1224" t="b">
        <v>0</v>
      </c>
      <c r="K1224" t="b">
        <v>0</v>
      </c>
      <c r="L1224" t="b">
        <v>0</v>
      </c>
      <c r="M1224" t="b">
        <v>0</v>
      </c>
      <c r="N1224" t="b">
        <v>1</v>
      </c>
      <c r="O1224" t="b">
        <v>0</v>
      </c>
      <c r="P1224">
        <v>0</v>
      </c>
      <c r="Q1224" t="b">
        <v>0</v>
      </c>
      <c r="R1224" t="b">
        <v>1</v>
      </c>
      <c r="S1224" t="b">
        <v>0</v>
      </c>
      <c r="T1224" t="b">
        <v>0</v>
      </c>
      <c r="U1224" t="b">
        <v>0</v>
      </c>
      <c r="V1224" t="b">
        <v>0</v>
      </c>
      <c r="W1224" t="b">
        <v>0</v>
      </c>
      <c r="X1224" t="b">
        <v>0</v>
      </c>
      <c r="Y1224" t="b">
        <v>0</v>
      </c>
      <c r="Z1224" t="b">
        <v>0</v>
      </c>
      <c r="AA1224" t="b">
        <v>0</v>
      </c>
      <c r="AB1224" t="b">
        <v>0</v>
      </c>
      <c r="AC1224" t="b">
        <v>0</v>
      </c>
      <c r="AD1224" t="b">
        <v>0</v>
      </c>
      <c r="AE1224" t="b">
        <v>0</v>
      </c>
      <c r="AF1224" t="b">
        <v>0</v>
      </c>
      <c r="AG1224" t="b">
        <v>1</v>
      </c>
      <c r="AH1224">
        <v>0</v>
      </c>
      <c r="AI1224" t="b">
        <v>0</v>
      </c>
      <c r="AJ1224" t="b">
        <v>0</v>
      </c>
      <c r="AK1224">
        <v>115</v>
      </c>
      <c r="AL1224">
        <v>3</v>
      </c>
      <c r="AM1224" t="s">
        <v>1224</v>
      </c>
    </row>
    <row r="1225" spans="1:39" x14ac:dyDescent="0.25">
      <c r="A1225" t="s">
        <v>1185</v>
      </c>
      <c r="B1225" t="s">
        <v>1222</v>
      </c>
      <c r="C1225">
        <v>193</v>
      </c>
      <c r="D1225">
        <v>0</v>
      </c>
      <c r="E1225" t="s">
        <v>160</v>
      </c>
      <c r="F1225" t="s">
        <v>101</v>
      </c>
      <c r="G1225" t="b">
        <v>0</v>
      </c>
      <c r="H1225" t="b">
        <v>0</v>
      </c>
      <c r="I1225" t="b">
        <v>0</v>
      </c>
      <c r="J1225" t="b">
        <v>0</v>
      </c>
      <c r="K1225" t="b">
        <v>0</v>
      </c>
      <c r="L1225" t="b">
        <v>0</v>
      </c>
      <c r="M1225" t="b">
        <v>0</v>
      </c>
      <c r="N1225" t="b">
        <v>0</v>
      </c>
      <c r="O1225" t="b">
        <v>1</v>
      </c>
      <c r="P1225">
        <v>0</v>
      </c>
      <c r="Q1225" t="b">
        <v>0</v>
      </c>
      <c r="R1225" t="b">
        <v>0</v>
      </c>
      <c r="S1225" t="b">
        <v>0</v>
      </c>
      <c r="T1225" t="b">
        <v>0</v>
      </c>
      <c r="U1225" t="b">
        <v>0</v>
      </c>
      <c r="V1225" t="b">
        <v>0</v>
      </c>
      <c r="W1225" t="b">
        <v>0</v>
      </c>
      <c r="X1225" t="b">
        <v>0</v>
      </c>
      <c r="Y1225" t="b">
        <v>0</v>
      </c>
      <c r="Z1225" t="b">
        <v>0</v>
      </c>
      <c r="AA1225" t="b">
        <v>0</v>
      </c>
      <c r="AB1225" t="b">
        <v>0</v>
      </c>
      <c r="AC1225" t="b">
        <v>0</v>
      </c>
      <c r="AD1225" t="b">
        <v>0</v>
      </c>
      <c r="AE1225" t="b">
        <v>0</v>
      </c>
      <c r="AF1225" t="b">
        <v>0</v>
      </c>
      <c r="AG1225" t="b">
        <v>0</v>
      </c>
      <c r="AH1225">
        <v>0</v>
      </c>
      <c r="AI1225" t="b">
        <v>0</v>
      </c>
      <c r="AJ1225" t="b">
        <v>1</v>
      </c>
      <c r="AK1225">
        <v>505</v>
      </c>
      <c r="AL1225">
        <v>0</v>
      </c>
      <c r="AM1225" t="s">
        <v>171</v>
      </c>
    </row>
    <row r="1226" spans="1:39" x14ac:dyDescent="0.25">
      <c r="A1226" t="s">
        <v>1185</v>
      </c>
      <c r="B1226" t="s">
        <v>1222</v>
      </c>
      <c r="C1226">
        <v>157</v>
      </c>
      <c r="D1226">
        <v>0</v>
      </c>
      <c r="E1226" t="s">
        <v>169</v>
      </c>
      <c r="F1226" t="s">
        <v>101</v>
      </c>
      <c r="G1226" t="b">
        <v>1</v>
      </c>
      <c r="H1226" t="b">
        <v>0</v>
      </c>
      <c r="I1226" t="b">
        <v>0</v>
      </c>
      <c r="J1226" t="b">
        <v>0</v>
      </c>
      <c r="K1226" t="b">
        <v>0</v>
      </c>
      <c r="L1226" t="b">
        <v>0</v>
      </c>
      <c r="M1226" t="b">
        <v>0</v>
      </c>
      <c r="N1226" t="b">
        <v>0</v>
      </c>
      <c r="O1226" t="b">
        <v>0</v>
      </c>
      <c r="P1226">
        <v>0</v>
      </c>
      <c r="Q1226" t="b">
        <v>0</v>
      </c>
      <c r="R1226" t="b">
        <v>0</v>
      </c>
      <c r="S1226" t="b">
        <v>0</v>
      </c>
      <c r="T1226" t="b">
        <v>0</v>
      </c>
      <c r="U1226" t="b">
        <v>0</v>
      </c>
      <c r="V1226" t="b">
        <v>0</v>
      </c>
      <c r="W1226" t="b">
        <v>0</v>
      </c>
      <c r="X1226" t="b">
        <v>0</v>
      </c>
      <c r="Y1226" t="b">
        <v>0</v>
      </c>
      <c r="Z1226" t="b">
        <v>0</v>
      </c>
      <c r="AA1226" t="b">
        <v>0</v>
      </c>
      <c r="AB1226" t="b">
        <v>0</v>
      </c>
      <c r="AC1226" t="b">
        <v>0</v>
      </c>
      <c r="AD1226" t="b">
        <v>0</v>
      </c>
      <c r="AE1226" t="b">
        <v>0</v>
      </c>
      <c r="AF1226" t="b">
        <v>1</v>
      </c>
      <c r="AG1226" t="b">
        <v>0</v>
      </c>
      <c r="AH1226">
        <v>0</v>
      </c>
      <c r="AI1226" t="b">
        <v>0</v>
      </c>
      <c r="AJ1226" t="b">
        <v>0</v>
      </c>
      <c r="AK1226">
        <v>88</v>
      </c>
      <c r="AL1226">
        <v>0</v>
      </c>
      <c r="AM1226" t="s">
        <v>1225</v>
      </c>
    </row>
    <row r="1227" spans="1:39" x14ac:dyDescent="0.25">
      <c r="A1227" t="s">
        <v>1185</v>
      </c>
      <c r="B1227" t="s">
        <v>1222</v>
      </c>
      <c r="C1227">
        <v>201</v>
      </c>
      <c r="D1227">
        <v>0</v>
      </c>
      <c r="E1227" t="s">
        <v>162</v>
      </c>
      <c r="F1227" t="s">
        <v>101</v>
      </c>
      <c r="G1227" t="b">
        <v>1</v>
      </c>
      <c r="H1227" t="b">
        <v>0</v>
      </c>
      <c r="I1227" t="b">
        <v>0</v>
      </c>
      <c r="J1227" t="b">
        <v>0</v>
      </c>
      <c r="K1227" t="b">
        <v>0</v>
      </c>
      <c r="L1227" t="b">
        <v>0</v>
      </c>
      <c r="M1227" t="b">
        <v>1</v>
      </c>
      <c r="N1227" t="b">
        <v>1</v>
      </c>
      <c r="O1227" t="b">
        <v>0</v>
      </c>
      <c r="P1227">
        <v>0</v>
      </c>
      <c r="Q1227" t="b">
        <v>0</v>
      </c>
      <c r="R1227" t="b">
        <v>0</v>
      </c>
      <c r="S1227" t="b">
        <v>0</v>
      </c>
      <c r="T1227" t="b">
        <v>0</v>
      </c>
      <c r="U1227" t="b">
        <v>0</v>
      </c>
      <c r="V1227" t="b">
        <v>0</v>
      </c>
      <c r="W1227" t="b">
        <v>0</v>
      </c>
      <c r="X1227" t="b">
        <v>0</v>
      </c>
      <c r="Y1227" t="b">
        <v>0</v>
      </c>
      <c r="Z1227" t="b">
        <v>0</v>
      </c>
      <c r="AA1227" t="b">
        <v>0</v>
      </c>
      <c r="AB1227" t="b">
        <v>0</v>
      </c>
      <c r="AC1227" t="b">
        <v>0</v>
      </c>
      <c r="AD1227" t="b">
        <v>0</v>
      </c>
      <c r="AE1227" t="b">
        <v>0</v>
      </c>
      <c r="AF1227" t="b">
        <v>0</v>
      </c>
      <c r="AG1227" t="b">
        <v>1</v>
      </c>
      <c r="AH1227">
        <v>0</v>
      </c>
      <c r="AI1227" t="b">
        <v>0</v>
      </c>
      <c r="AJ1227" t="b">
        <v>0</v>
      </c>
      <c r="AK1227">
        <v>205</v>
      </c>
      <c r="AL1227">
        <v>1</v>
      </c>
      <c r="AM1227" t="s">
        <v>1226</v>
      </c>
    </row>
    <row r="1228" spans="1:39" x14ac:dyDescent="0.25">
      <c r="A1228" t="s">
        <v>1185</v>
      </c>
      <c r="B1228" t="s">
        <v>1222</v>
      </c>
      <c r="C1228">
        <v>205</v>
      </c>
      <c r="D1228">
        <v>0</v>
      </c>
      <c r="E1228" t="s">
        <v>504</v>
      </c>
      <c r="F1228" t="s">
        <v>101</v>
      </c>
      <c r="G1228" t="b">
        <v>1</v>
      </c>
      <c r="H1228" t="b">
        <v>0</v>
      </c>
      <c r="I1228" t="b">
        <v>0</v>
      </c>
      <c r="J1228" t="b">
        <v>0</v>
      </c>
      <c r="K1228" t="b">
        <v>0</v>
      </c>
      <c r="L1228" t="b">
        <v>0</v>
      </c>
      <c r="M1228" t="b">
        <v>0</v>
      </c>
      <c r="N1228" t="b">
        <v>1</v>
      </c>
      <c r="O1228" t="b">
        <v>0</v>
      </c>
      <c r="P1228">
        <v>0</v>
      </c>
      <c r="Q1228" t="b">
        <v>0</v>
      </c>
      <c r="R1228" t="b">
        <v>1</v>
      </c>
      <c r="S1228" t="b">
        <v>0</v>
      </c>
      <c r="T1228" t="b">
        <v>0</v>
      </c>
      <c r="U1228" t="b">
        <v>0</v>
      </c>
      <c r="V1228" t="b">
        <v>0</v>
      </c>
      <c r="W1228" t="b">
        <v>0</v>
      </c>
      <c r="X1228" t="b">
        <v>0</v>
      </c>
      <c r="Y1228" t="b">
        <v>0</v>
      </c>
      <c r="Z1228" t="b">
        <v>0</v>
      </c>
      <c r="AA1228" t="b">
        <v>0</v>
      </c>
      <c r="AB1228" t="b">
        <v>0</v>
      </c>
      <c r="AC1228" t="b">
        <v>0</v>
      </c>
      <c r="AD1228" t="b">
        <v>0</v>
      </c>
      <c r="AE1228" t="b">
        <v>0</v>
      </c>
      <c r="AF1228" t="b">
        <v>0</v>
      </c>
      <c r="AG1228" t="b">
        <v>1</v>
      </c>
      <c r="AH1228">
        <v>0</v>
      </c>
      <c r="AI1228" t="b">
        <v>0</v>
      </c>
      <c r="AJ1228" t="b">
        <v>0</v>
      </c>
      <c r="AK1228">
        <v>649</v>
      </c>
      <c r="AL1228">
        <v>3</v>
      </c>
      <c r="AM1228" t="s">
        <v>1227</v>
      </c>
    </row>
    <row r="1229" spans="1:39" x14ac:dyDescent="0.25">
      <c r="A1229" t="s">
        <v>1185</v>
      </c>
      <c r="B1229" t="s">
        <v>1222</v>
      </c>
      <c r="C1229">
        <v>226</v>
      </c>
      <c r="D1229">
        <v>0</v>
      </c>
      <c r="E1229" t="s">
        <v>162</v>
      </c>
      <c r="F1229" t="s">
        <v>101</v>
      </c>
      <c r="G1229" t="b">
        <v>1</v>
      </c>
      <c r="H1229" t="b">
        <v>0</v>
      </c>
      <c r="I1229" t="b">
        <v>0</v>
      </c>
      <c r="J1229" t="b">
        <v>0</v>
      </c>
      <c r="K1229" t="b">
        <v>0</v>
      </c>
      <c r="L1229" t="b">
        <v>0</v>
      </c>
      <c r="M1229" t="b">
        <v>1</v>
      </c>
      <c r="N1229" t="b">
        <v>1</v>
      </c>
      <c r="O1229" t="b">
        <v>0</v>
      </c>
      <c r="P1229">
        <v>0</v>
      </c>
      <c r="Q1229" t="b">
        <v>0</v>
      </c>
      <c r="R1229" t="b">
        <v>0</v>
      </c>
      <c r="S1229" t="b">
        <v>0</v>
      </c>
      <c r="T1229" t="b">
        <v>0</v>
      </c>
      <c r="U1229" t="b">
        <v>0</v>
      </c>
      <c r="V1229" t="b">
        <v>0</v>
      </c>
      <c r="W1229" t="b">
        <v>0</v>
      </c>
      <c r="X1229" t="b">
        <v>0</v>
      </c>
      <c r="Y1229" t="b">
        <v>0</v>
      </c>
      <c r="Z1229" t="b">
        <v>0</v>
      </c>
      <c r="AA1229" t="b">
        <v>0</v>
      </c>
      <c r="AB1229" t="b">
        <v>0</v>
      </c>
      <c r="AC1229" t="b">
        <v>0</v>
      </c>
      <c r="AD1229" t="b">
        <v>0</v>
      </c>
      <c r="AE1229" t="b">
        <v>0</v>
      </c>
      <c r="AF1229" t="b">
        <v>0</v>
      </c>
      <c r="AG1229" t="b">
        <v>1</v>
      </c>
      <c r="AH1229">
        <v>0</v>
      </c>
      <c r="AI1229" t="b">
        <v>0</v>
      </c>
      <c r="AJ1229" t="b">
        <v>0</v>
      </c>
      <c r="AK1229">
        <v>130</v>
      </c>
      <c r="AL1229">
        <v>1</v>
      </c>
      <c r="AM1229" t="s">
        <v>1228</v>
      </c>
    </row>
    <row r="1230" spans="1:39" x14ac:dyDescent="0.25">
      <c r="A1230" t="s">
        <v>1185</v>
      </c>
      <c r="B1230" t="s">
        <v>1222</v>
      </c>
      <c r="C1230">
        <v>3</v>
      </c>
      <c r="D1230">
        <v>0</v>
      </c>
      <c r="E1230" t="s">
        <v>504</v>
      </c>
      <c r="F1230" t="s">
        <v>101</v>
      </c>
      <c r="G1230" t="b">
        <v>1</v>
      </c>
      <c r="H1230" t="b">
        <v>0</v>
      </c>
      <c r="I1230" t="b">
        <v>0</v>
      </c>
      <c r="J1230" t="b">
        <v>0</v>
      </c>
      <c r="K1230" t="b">
        <v>0</v>
      </c>
      <c r="L1230" t="b">
        <v>0</v>
      </c>
      <c r="M1230" t="b">
        <v>0</v>
      </c>
      <c r="N1230" t="b">
        <v>1</v>
      </c>
      <c r="O1230" t="b">
        <v>0</v>
      </c>
      <c r="P1230">
        <v>0</v>
      </c>
      <c r="Q1230" t="b">
        <v>0</v>
      </c>
      <c r="R1230" t="b">
        <v>1</v>
      </c>
      <c r="S1230" t="b">
        <v>0</v>
      </c>
      <c r="T1230" t="b">
        <v>0</v>
      </c>
      <c r="U1230" t="b">
        <v>0</v>
      </c>
      <c r="V1230" t="b">
        <v>0</v>
      </c>
      <c r="W1230" t="b">
        <v>0</v>
      </c>
      <c r="X1230" t="b">
        <v>0</v>
      </c>
      <c r="Y1230" t="b">
        <v>0</v>
      </c>
      <c r="Z1230" t="b">
        <v>0</v>
      </c>
      <c r="AA1230" t="b">
        <v>0</v>
      </c>
      <c r="AB1230" t="b">
        <v>0</v>
      </c>
      <c r="AC1230" t="b">
        <v>0</v>
      </c>
      <c r="AD1230" t="b">
        <v>0</v>
      </c>
      <c r="AE1230" t="b">
        <v>0</v>
      </c>
      <c r="AF1230" t="b">
        <v>0</v>
      </c>
      <c r="AG1230" t="b">
        <v>1</v>
      </c>
      <c r="AH1230">
        <v>0</v>
      </c>
      <c r="AI1230" t="b">
        <v>0</v>
      </c>
      <c r="AJ1230" t="b">
        <v>0</v>
      </c>
      <c r="AK1230">
        <v>123</v>
      </c>
      <c r="AL1230">
        <v>3</v>
      </c>
      <c r="AM1230" t="s">
        <v>1229</v>
      </c>
    </row>
    <row r="1231" spans="1:39" x14ac:dyDescent="0.25">
      <c r="A1231" t="s">
        <v>1185</v>
      </c>
      <c r="B1231" t="s">
        <v>1222</v>
      </c>
      <c r="C1231">
        <v>140</v>
      </c>
      <c r="D1231">
        <v>0</v>
      </c>
      <c r="E1231" t="s">
        <v>162</v>
      </c>
      <c r="F1231" t="s">
        <v>101</v>
      </c>
      <c r="G1231" t="b">
        <v>1</v>
      </c>
      <c r="H1231" t="b">
        <v>0</v>
      </c>
      <c r="I1231" t="b">
        <v>0</v>
      </c>
      <c r="J1231" t="b">
        <v>0</v>
      </c>
      <c r="K1231" t="b">
        <v>0</v>
      </c>
      <c r="L1231" t="b">
        <v>0</v>
      </c>
      <c r="M1231" t="b">
        <v>1</v>
      </c>
      <c r="N1231" t="b">
        <v>1</v>
      </c>
      <c r="O1231" t="b">
        <v>0</v>
      </c>
      <c r="P1231">
        <v>0</v>
      </c>
      <c r="Q1231" t="b">
        <v>0</v>
      </c>
      <c r="R1231" t="b">
        <v>0</v>
      </c>
      <c r="S1231" t="b">
        <v>0</v>
      </c>
      <c r="T1231" t="b">
        <v>0</v>
      </c>
      <c r="U1231" t="b">
        <v>0</v>
      </c>
      <c r="V1231" t="b">
        <v>0</v>
      </c>
      <c r="W1231" t="b">
        <v>0</v>
      </c>
      <c r="X1231" t="b">
        <v>0</v>
      </c>
      <c r="Y1231" t="b">
        <v>0</v>
      </c>
      <c r="Z1231" t="b">
        <v>0</v>
      </c>
      <c r="AA1231" t="b">
        <v>0</v>
      </c>
      <c r="AB1231" t="b">
        <v>0</v>
      </c>
      <c r="AC1231" t="b">
        <v>0</v>
      </c>
      <c r="AD1231" t="b">
        <v>0</v>
      </c>
      <c r="AE1231" t="b">
        <v>0</v>
      </c>
      <c r="AF1231" t="b">
        <v>0</v>
      </c>
      <c r="AG1231" t="b">
        <v>1</v>
      </c>
      <c r="AH1231">
        <v>0</v>
      </c>
      <c r="AI1231" t="b">
        <v>0</v>
      </c>
      <c r="AJ1231" t="b">
        <v>0</v>
      </c>
      <c r="AK1231">
        <v>31</v>
      </c>
      <c r="AL1231">
        <v>2</v>
      </c>
      <c r="AM1231" t="s">
        <v>176</v>
      </c>
    </row>
    <row r="1232" spans="1:39" x14ac:dyDescent="0.25">
      <c r="A1232" t="s">
        <v>1185</v>
      </c>
      <c r="B1232" t="s">
        <v>1222</v>
      </c>
      <c r="C1232">
        <v>203</v>
      </c>
      <c r="D1232">
        <v>0</v>
      </c>
      <c r="E1232" t="s">
        <v>162</v>
      </c>
      <c r="F1232" t="s">
        <v>101</v>
      </c>
      <c r="G1232" t="b">
        <v>1</v>
      </c>
      <c r="H1232" t="b">
        <v>0</v>
      </c>
      <c r="I1232" t="b">
        <v>0</v>
      </c>
      <c r="J1232" t="b">
        <v>0</v>
      </c>
      <c r="K1232" t="b">
        <v>0</v>
      </c>
      <c r="L1232" t="b">
        <v>0</v>
      </c>
      <c r="M1232" t="b">
        <v>1</v>
      </c>
      <c r="N1232" t="b">
        <v>1</v>
      </c>
      <c r="O1232" t="b">
        <v>0</v>
      </c>
      <c r="P1232">
        <v>0</v>
      </c>
      <c r="Q1232" t="b">
        <v>0</v>
      </c>
      <c r="R1232" t="b">
        <v>0</v>
      </c>
      <c r="S1232" t="b">
        <v>0</v>
      </c>
      <c r="T1232" t="b">
        <v>0</v>
      </c>
      <c r="U1232" t="b">
        <v>0</v>
      </c>
      <c r="V1232" t="b">
        <v>0</v>
      </c>
      <c r="W1232" t="b">
        <v>0</v>
      </c>
      <c r="X1232" t="b">
        <v>0</v>
      </c>
      <c r="Y1232" t="b">
        <v>0</v>
      </c>
      <c r="Z1232" t="b">
        <v>0</v>
      </c>
      <c r="AA1232" t="b">
        <v>0</v>
      </c>
      <c r="AB1232" t="b">
        <v>0</v>
      </c>
      <c r="AC1232" t="b">
        <v>0</v>
      </c>
      <c r="AD1232" t="b">
        <v>0</v>
      </c>
      <c r="AE1232" t="b">
        <v>0</v>
      </c>
      <c r="AF1232" t="b">
        <v>0</v>
      </c>
      <c r="AG1232" t="b">
        <v>1</v>
      </c>
      <c r="AH1232">
        <v>0</v>
      </c>
      <c r="AI1232" t="b">
        <v>0</v>
      </c>
      <c r="AJ1232" t="b">
        <v>0</v>
      </c>
      <c r="AK1232">
        <v>216</v>
      </c>
      <c r="AL1232">
        <v>1</v>
      </c>
      <c r="AM1232" t="s">
        <v>1230</v>
      </c>
    </row>
    <row r="1233" spans="1:39" x14ac:dyDescent="0.25">
      <c r="A1233" t="s">
        <v>1185</v>
      </c>
      <c r="B1233" t="s">
        <v>1222</v>
      </c>
      <c r="C1233">
        <v>228</v>
      </c>
      <c r="D1233">
        <v>0</v>
      </c>
      <c r="E1233" t="s">
        <v>504</v>
      </c>
      <c r="F1233" t="s">
        <v>101</v>
      </c>
      <c r="G1233" t="b">
        <v>1</v>
      </c>
      <c r="H1233" t="b">
        <v>0</v>
      </c>
      <c r="I1233" t="b">
        <v>0</v>
      </c>
      <c r="J1233" t="b">
        <v>0</v>
      </c>
      <c r="K1233" t="b">
        <v>0</v>
      </c>
      <c r="L1233" t="b">
        <v>0</v>
      </c>
      <c r="M1233" t="b">
        <v>0</v>
      </c>
      <c r="N1233" t="b">
        <v>1</v>
      </c>
      <c r="O1233" t="b">
        <v>0</v>
      </c>
      <c r="P1233">
        <v>0</v>
      </c>
      <c r="Q1233" t="b">
        <v>0</v>
      </c>
      <c r="R1233" t="b">
        <v>1</v>
      </c>
      <c r="S1233" t="b">
        <v>0</v>
      </c>
      <c r="T1233" t="b">
        <v>0</v>
      </c>
      <c r="U1233" t="b">
        <v>0</v>
      </c>
      <c r="V1233" t="b">
        <v>0</v>
      </c>
      <c r="W1233" t="b">
        <v>0</v>
      </c>
      <c r="X1233" t="b">
        <v>0</v>
      </c>
      <c r="Y1233" t="b">
        <v>0</v>
      </c>
      <c r="Z1233" t="b">
        <v>0</v>
      </c>
      <c r="AA1233" t="b">
        <v>0</v>
      </c>
      <c r="AB1233" t="b">
        <v>0</v>
      </c>
      <c r="AC1233" t="b">
        <v>0</v>
      </c>
      <c r="AD1233" t="b">
        <v>0</v>
      </c>
      <c r="AE1233" t="b">
        <v>0</v>
      </c>
      <c r="AF1233" t="b">
        <v>0</v>
      </c>
      <c r="AG1233" t="b">
        <v>1</v>
      </c>
      <c r="AH1233">
        <v>0</v>
      </c>
      <c r="AI1233" t="b">
        <v>0</v>
      </c>
      <c r="AJ1233" t="b">
        <v>0</v>
      </c>
      <c r="AK1233">
        <v>177</v>
      </c>
      <c r="AL1233">
        <v>3</v>
      </c>
      <c r="AM1233" t="s">
        <v>1231</v>
      </c>
    </row>
    <row r="1234" spans="1:39" x14ac:dyDescent="0.25">
      <c r="A1234" t="s">
        <v>1185</v>
      </c>
      <c r="B1234" t="s">
        <v>1222</v>
      </c>
      <c r="C1234">
        <v>239</v>
      </c>
      <c r="D1234">
        <v>0</v>
      </c>
      <c r="E1234" t="s">
        <v>190</v>
      </c>
      <c r="F1234" t="s">
        <v>101</v>
      </c>
      <c r="G1234" t="b">
        <v>0</v>
      </c>
      <c r="H1234" t="b">
        <v>0</v>
      </c>
      <c r="I1234" t="b">
        <v>0</v>
      </c>
      <c r="J1234" t="b">
        <v>0</v>
      </c>
      <c r="K1234" t="b">
        <v>0</v>
      </c>
      <c r="L1234" t="b">
        <v>0</v>
      </c>
      <c r="M1234" t="b">
        <v>0</v>
      </c>
      <c r="N1234" t="b">
        <v>0</v>
      </c>
      <c r="O1234" t="b">
        <v>1</v>
      </c>
      <c r="P1234">
        <v>2</v>
      </c>
      <c r="Q1234" t="b">
        <v>0</v>
      </c>
      <c r="R1234" t="b">
        <v>0</v>
      </c>
      <c r="S1234" t="b">
        <v>0</v>
      </c>
      <c r="T1234" t="b">
        <v>0</v>
      </c>
      <c r="U1234" t="b">
        <v>0</v>
      </c>
      <c r="V1234" t="b">
        <v>0</v>
      </c>
      <c r="W1234" t="b">
        <v>0</v>
      </c>
      <c r="X1234" t="b">
        <v>0</v>
      </c>
      <c r="Y1234" t="b">
        <v>0</v>
      </c>
      <c r="Z1234" t="b">
        <v>0</v>
      </c>
      <c r="AA1234" t="b">
        <v>0</v>
      </c>
      <c r="AB1234" t="b">
        <v>0</v>
      </c>
      <c r="AC1234" t="b">
        <v>0</v>
      </c>
      <c r="AD1234" t="b">
        <v>0</v>
      </c>
      <c r="AE1234" t="b">
        <v>0</v>
      </c>
      <c r="AF1234" t="b">
        <v>0</v>
      </c>
      <c r="AG1234" t="b">
        <v>0</v>
      </c>
      <c r="AH1234">
        <v>0</v>
      </c>
      <c r="AI1234" t="b">
        <v>0</v>
      </c>
      <c r="AJ1234" t="b">
        <v>1</v>
      </c>
      <c r="AK1234">
        <v>69</v>
      </c>
      <c r="AL1234">
        <v>0</v>
      </c>
      <c r="AM1234" t="s">
        <v>176</v>
      </c>
    </row>
    <row r="1235" spans="1:39" x14ac:dyDescent="0.25">
      <c r="A1235" t="s">
        <v>1185</v>
      </c>
      <c r="B1235" t="s">
        <v>1222</v>
      </c>
      <c r="C1235">
        <v>133</v>
      </c>
      <c r="D1235">
        <v>0</v>
      </c>
      <c r="E1235" t="s">
        <v>190</v>
      </c>
      <c r="F1235" t="s">
        <v>101</v>
      </c>
      <c r="G1235" t="b">
        <v>0</v>
      </c>
      <c r="H1235" t="b">
        <v>0</v>
      </c>
      <c r="I1235" t="b">
        <v>0</v>
      </c>
      <c r="J1235" t="b">
        <v>0</v>
      </c>
      <c r="K1235" t="b">
        <v>0</v>
      </c>
      <c r="L1235" t="b">
        <v>0</v>
      </c>
      <c r="M1235" t="b">
        <v>0</v>
      </c>
      <c r="N1235" t="b">
        <v>0</v>
      </c>
      <c r="O1235" t="b">
        <v>1</v>
      </c>
      <c r="P1235">
        <v>2</v>
      </c>
      <c r="Q1235" t="b">
        <v>0</v>
      </c>
      <c r="R1235" t="b">
        <v>0</v>
      </c>
      <c r="S1235" t="b">
        <v>0</v>
      </c>
      <c r="T1235" t="b">
        <v>0</v>
      </c>
      <c r="U1235" t="b">
        <v>0</v>
      </c>
      <c r="V1235" t="b">
        <v>0</v>
      </c>
      <c r="W1235" t="b">
        <v>0</v>
      </c>
      <c r="X1235" t="b">
        <v>0</v>
      </c>
      <c r="Y1235" t="b">
        <v>0</v>
      </c>
      <c r="Z1235" t="b">
        <v>0</v>
      </c>
      <c r="AA1235" t="b">
        <v>0</v>
      </c>
      <c r="AB1235" t="b">
        <v>0</v>
      </c>
      <c r="AC1235" t="b">
        <v>0</v>
      </c>
      <c r="AD1235" t="b">
        <v>0</v>
      </c>
      <c r="AE1235" t="b">
        <v>0</v>
      </c>
      <c r="AF1235" t="b">
        <v>0</v>
      </c>
      <c r="AG1235" t="b">
        <v>0</v>
      </c>
      <c r="AH1235">
        <v>0</v>
      </c>
      <c r="AI1235" t="b">
        <v>0</v>
      </c>
      <c r="AJ1235" t="b">
        <v>1</v>
      </c>
      <c r="AK1235">
        <v>80</v>
      </c>
      <c r="AL1235">
        <v>0</v>
      </c>
      <c r="AM1235" t="s">
        <v>1232</v>
      </c>
    </row>
    <row r="1236" spans="1:39" x14ac:dyDescent="0.25">
      <c r="A1236" t="s">
        <v>1185</v>
      </c>
      <c r="B1236" t="s">
        <v>1222</v>
      </c>
      <c r="C1236">
        <v>188</v>
      </c>
      <c r="D1236">
        <v>0</v>
      </c>
      <c r="E1236" t="s">
        <v>668</v>
      </c>
      <c r="F1236" t="s">
        <v>101</v>
      </c>
      <c r="G1236" t="b">
        <v>0</v>
      </c>
      <c r="H1236" t="b">
        <v>0</v>
      </c>
      <c r="I1236" t="b">
        <v>0</v>
      </c>
      <c r="J1236" t="b">
        <v>0</v>
      </c>
      <c r="K1236" t="b">
        <v>0</v>
      </c>
      <c r="L1236" t="b">
        <v>0</v>
      </c>
      <c r="M1236" t="b">
        <v>1</v>
      </c>
      <c r="N1236" t="b">
        <v>0</v>
      </c>
      <c r="O1236" t="b">
        <v>0</v>
      </c>
      <c r="P1236">
        <v>0</v>
      </c>
      <c r="Q1236" t="b">
        <v>0</v>
      </c>
      <c r="R1236" t="b">
        <v>0</v>
      </c>
      <c r="S1236" t="b">
        <v>0</v>
      </c>
      <c r="T1236" t="b">
        <v>0</v>
      </c>
      <c r="U1236" t="b">
        <v>0</v>
      </c>
      <c r="V1236" t="b">
        <v>0</v>
      </c>
      <c r="W1236" t="b">
        <v>0</v>
      </c>
      <c r="X1236" t="b">
        <v>0</v>
      </c>
      <c r="Y1236" t="b">
        <v>0</v>
      </c>
      <c r="Z1236" t="b">
        <v>0</v>
      </c>
      <c r="AA1236" t="b">
        <v>0</v>
      </c>
      <c r="AB1236" t="b">
        <v>0</v>
      </c>
      <c r="AC1236" t="b">
        <v>0</v>
      </c>
      <c r="AD1236" t="b">
        <v>0</v>
      </c>
      <c r="AE1236" t="b">
        <v>0</v>
      </c>
      <c r="AF1236" t="b">
        <v>1</v>
      </c>
      <c r="AG1236" t="b">
        <v>0</v>
      </c>
      <c r="AH1236">
        <v>0</v>
      </c>
      <c r="AI1236" t="b">
        <v>0</v>
      </c>
      <c r="AJ1236" t="b">
        <v>1</v>
      </c>
      <c r="AK1236">
        <v>423</v>
      </c>
      <c r="AL1236">
        <v>0</v>
      </c>
      <c r="AM1236" t="s">
        <v>1233</v>
      </c>
    </row>
    <row r="1237" spans="1:39" x14ac:dyDescent="0.25">
      <c r="A1237" t="s">
        <v>1185</v>
      </c>
      <c r="B1237" t="s">
        <v>1222</v>
      </c>
      <c r="C1237">
        <v>222</v>
      </c>
      <c r="D1237">
        <v>0</v>
      </c>
      <c r="E1237" t="s">
        <v>183</v>
      </c>
      <c r="F1237" t="s">
        <v>101</v>
      </c>
      <c r="G1237" t="b">
        <v>1</v>
      </c>
      <c r="H1237" t="b">
        <v>0</v>
      </c>
      <c r="I1237" t="b">
        <v>0</v>
      </c>
      <c r="J1237" t="b">
        <v>0</v>
      </c>
      <c r="K1237" t="b">
        <v>0</v>
      </c>
      <c r="L1237" t="b">
        <v>0</v>
      </c>
      <c r="M1237" t="b">
        <v>0</v>
      </c>
      <c r="N1237" t="b">
        <v>0</v>
      </c>
      <c r="O1237" t="b">
        <v>1</v>
      </c>
      <c r="P1237">
        <v>0</v>
      </c>
      <c r="Q1237" t="b">
        <v>0</v>
      </c>
      <c r="R1237" t="b">
        <v>0</v>
      </c>
      <c r="S1237" t="b">
        <v>0</v>
      </c>
      <c r="T1237" t="b">
        <v>0</v>
      </c>
      <c r="U1237" t="b">
        <v>0</v>
      </c>
      <c r="V1237" t="b">
        <v>0</v>
      </c>
      <c r="W1237" t="b">
        <v>0</v>
      </c>
      <c r="X1237" t="b">
        <v>0</v>
      </c>
      <c r="Y1237" t="b">
        <v>0</v>
      </c>
      <c r="Z1237" t="b">
        <v>0</v>
      </c>
      <c r="AA1237" t="b">
        <v>0</v>
      </c>
      <c r="AB1237" t="b">
        <v>0</v>
      </c>
      <c r="AC1237" t="b">
        <v>0</v>
      </c>
      <c r="AD1237" t="b">
        <v>0</v>
      </c>
      <c r="AE1237" t="b">
        <v>0</v>
      </c>
      <c r="AF1237" t="b">
        <v>0</v>
      </c>
      <c r="AG1237" t="b">
        <v>0</v>
      </c>
      <c r="AH1237">
        <v>0</v>
      </c>
      <c r="AI1237" t="b">
        <v>0</v>
      </c>
      <c r="AJ1237" t="b">
        <v>0</v>
      </c>
      <c r="AK1237">
        <v>108</v>
      </c>
      <c r="AL1237">
        <v>0</v>
      </c>
      <c r="AM1237" t="s">
        <v>1234</v>
      </c>
    </row>
    <row r="1238" spans="1:39" x14ac:dyDescent="0.25">
      <c r="A1238" t="s">
        <v>1185</v>
      </c>
      <c r="B1238" t="s">
        <v>1222</v>
      </c>
      <c r="C1238">
        <v>196</v>
      </c>
      <c r="D1238">
        <v>0</v>
      </c>
      <c r="E1238" t="s">
        <v>183</v>
      </c>
      <c r="F1238" t="s">
        <v>101</v>
      </c>
      <c r="G1238" t="b">
        <v>1</v>
      </c>
      <c r="H1238" t="b">
        <v>0</v>
      </c>
      <c r="I1238" t="b">
        <v>0</v>
      </c>
      <c r="J1238" t="b">
        <v>0</v>
      </c>
      <c r="K1238" t="b">
        <v>0</v>
      </c>
      <c r="L1238" t="b">
        <v>0</v>
      </c>
      <c r="M1238" t="b">
        <v>0</v>
      </c>
      <c r="N1238" t="b">
        <v>0</v>
      </c>
      <c r="O1238" t="b">
        <v>1</v>
      </c>
      <c r="P1238">
        <v>0</v>
      </c>
      <c r="Q1238" t="b">
        <v>0</v>
      </c>
      <c r="R1238" t="b">
        <v>0</v>
      </c>
      <c r="S1238" t="b">
        <v>0</v>
      </c>
      <c r="T1238" t="b">
        <v>0</v>
      </c>
      <c r="U1238" t="b">
        <v>0</v>
      </c>
      <c r="V1238" t="b">
        <v>0</v>
      </c>
      <c r="W1238" t="b">
        <v>0</v>
      </c>
      <c r="X1238" t="b">
        <v>0</v>
      </c>
      <c r="Y1238" t="b">
        <v>0</v>
      </c>
      <c r="Z1238" t="b">
        <v>0</v>
      </c>
      <c r="AA1238" t="b">
        <v>0</v>
      </c>
      <c r="AB1238" t="b">
        <v>0</v>
      </c>
      <c r="AC1238" t="b">
        <v>0</v>
      </c>
      <c r="AD1238" t="b">
        <v>0</v>
      </c>
      <c r="AE1238" t="b">
        <v>0</v>
      </c>
      <c r="AF1238" t="b">
        <v>0</v>
      </c>
      <c r="AG1238" t="b">
        <v>0</v>
      </c>
      <c r="AH1238">
        <v>0</v>
      </c>
      <c r="AI1238" t="b">
        <v>0</v>
      </c>
      <c r="AJ1238" t="b">
        <v>0</v>
      </c>
      <c r="AK1238">
        <v>114</v>
      </c>
      <c r="AL1238">
        <v>0</v>
      </c>
      <c r="AM1238" t="s">
        <v>1235</v>
      </c>
    </row>
    <row r="1239" spans="1:39" x14ac:dyDescent="0.25">
      <c r="A1239" t="s">
        <v>1185</v>
      </c>
      <c r="B1239" t="s">
        <v>1222</v>
      </c>
      <c r="C1239">
        <v>145</v>
      </c>
      <c r="D1239">
        <v>0</v>
      </c>
      <c r="E1239" t="s">
        <v>183</v>
      </c>
      <c r="F1239" t="s">
        <v>101</v>
      </c>
      <c r="G1239" t="b">
        <v>1</v>
      </c>
      <c r="H1239" t="b">
        <v>0</v>
      </c>
      <c r="I1239" t="b">
        <v>0</v>
      </c>
      <c r="J1239" t="b">
        <v>0</v>
      </c>
      <c r="K1239" t="b">
        <v>0</v>
      </c>
      <c r="L1239" t="b">
        <v>0</v>
      </c>
      <c r="M1239" t="b">
        <v>0</v>
      </c>
      <c r="N1239" t="b">
        <v>0</v>
      </c>
      <c r="O1239" t="b">
        <v>1</v>
      </c>
      <c r="P1239">
        <v>0</v>
      </c>
      <c r="Q1239" t="b">
        <v>0</v>
      </c>
      <c r="R1239" t="b">
        <v>0</v>
      </c>
      <c r="S1239" t="b">
        <v>0</v>
      </c>
      <c r="T1239" t="b">
        <v>0</v>
      </c>
      <c r="U1239" t="b">
        <v>0</v>
      </c>
      <c r="V1239" t="b">
        <v>0</v>
      </c>
      <c r="W1239" t="b">
        <v>0</v>
      </c>
      <c r="X1239" t="b">
        <v>0</v>
      </c>
      <c r="Y1239" t="b">
        <v>0</v>
      </c>
      <c r="Z1239" t="b">
        <v>0</v>
      </c>
      <c r="AA1239" t="b">
        <v>0</v>
      </c>
      <c r="AB1239" t="b">
        <v>0</v>
      </c>
      <c r="AC1239" t="b">
        <v>0</v>
      </c>
      <c r="AD1239" t="b">
        <v>0</v>
      </c>
      <c r="AE1239" t="b">
        <v>0</v>
      </c>
      <c r="AF1239" t="b">
        <v>0</v>
      </c>
      <c r="AG1239" t="b">
        <v>0</v>
      </c>
      <c r="AH1239">
        <v>0</v>
      </c>
      <c r="AI1239" t="b">
        <v>0</v>
      </c>
      <c r="AJ1239" t="b">
        <v>0</v>
      </c>
      <c r="AK1239">
        <v>104</v>
      </c>
      <c r="AL1239">
        <v>0</v>
      </c>
      <c r="AM1239" t="s">
        <v>1236</v>
      </c>
    </row>
    <row r="1240" spans="1:39" x14ac:dyDescent="0.25">
      <c r="A1240" t="s">
        <v>1185</v>
      </c>
      <c r="B1240" t="s">
        <v>1222</v>
      </c>
      <c r="C1240">
        <v>204</v>
      </c>
      <c r="D1240">
        <v>1</v>
      </c>
      <c r="E1240" t="s">
        <v>504</v>
      </c>
      <c r="F1240" t="s">
        <v>102</v>
      </c>
      <c r="G1240" t="b">
        <v>1</v>
      </c>
      <c r="H1240" t="b">
        <v>0</v>
      </c>
      <c r="I1240" t="b">
        <v>0</v>
      </c>
      <c r="J1240" t="b">
        <v>0</v>
      </c>
      <c r="K1240" t="b">
        <v>0</v>
      </c>
      <c r="L1240" t="b">
        <v>0</v>
      </c>
      <c r="M1240" t="b">
        <v>1</v>
      </c>
      <c r="N1240" t="b">
        <v>1</v>
      </c>
      <c r="O1240" t="b">
        <v>0</v>
      </c>
      <c r="P1240">
        <v>0</v>
      </c>
      <c r="Q1240" t="b">
        <v>0</v>
      </c>
      <c r="R1240" t="b">
        <v>0</v>
      </c>
      <c r="S1240" t="b">
        <v>0</v>
      </c>
      <c r="T1240" t="b">
        <v>0</v>
      </c>
      <c r="U1240" t="b">
        <v>0</v>
      </c>
      <c r="V1240" t="b">
        <v>1</v>
      </c>
      <c r="W1240" t="b">
        <v>1</v>
      </c>
      <c r="X1240" t="b">
        <v>1</v>
      </c>
      <c r="Y1240" t="b">
        <v>0</v>
      </c>
      <c r="Z1240" t="b">
        <v>0</v>
      </c>
      <c r="AA1240" t="b">
        <v>0</v>
      </c>
      <c r="AB1240" t="b">
        <v>0</v>
      </c>
      <c r="AC1240" t="b">
        <v>0</v>
      </c>
      <c r="AD1240" t="b">
        <v>0</v>
      </c>
      <c r="AE1240" t="b">
        <v>0</v>
      </c>
      <c r="AF1240" t="b">
        <v>0</v>
      </c>
      <c r="AG1240" t="b">
        <v>1</v>
      </c>
      <c r="AH1240">
        <v>0</v>
      </c>
      <c r="AI1240" t="b">
        <v>0</v>
      </c>
      <c r="AJ1240" t="b">
        <v>0</v>
      </c>
      <c r="AK1240">
        <v>270</v>
      </c>
      <c r="AL1240">
        <v>2</v>
      </c>
      <c r="AM1240" t="s">
        <v>1237</v>
      </c>
    </row>
    <row r="1241" spans="1:39" x14ac:dyDescent="0.25">
      <c r="A1241" t="s">
        <v>1185</v>
      </c>
      <c r="B1241" t="s">
        <v>1222</v>
      </c>
      <c r="C1241">
        <v>76</v>
      </c>
      <c r="D1241">
        <v>0</v>
      </c>
      <c r="E1241" t="s">
        <v>668</v>
      </c>
      <c r="F1241" t="s">
        <v>101</v>
      </c>
      <c r="G1241" t="b">
        <v>0</v>
      </c>
      <c r="H1241" t="b">
        <v>0</v>
      </c>
      <c r="I1241" t="b">
        <v>0</v>
      </c>
      <c r="J1241" t="b">
        <v>0</v>
      </c>
      <c r="K1241" t="b">
        <v>0</v>
      </c>
      <c r="L1241" t="b">
        <v>0</v>
      </c>
      <c r="M1241" t="b">
        <v>1</v>
      </c>
      <c r="N1241" t="b">
        <v>0</v>
      </c>
      <c r="O1241" t="b">
        <v>0</v>
      </c>
      <c r="P1241">
        <v>0</v>
      </c>
      <c r="Q1241" t="b">
        <v>0</v>
      </c>
      <c r="R1241" t="b">
        <v>0</v>
      </c>
      <c r="S1241" t="b">
        <v>0</v>
      </c>
      <c r="T1241" t="b">
        <v>0</v>
      </c>
      <c r="U1241" t="b">
        <v>0</v>
      </c>
      <c r="V1241" t="b">
        <v>0</v>
      </c>
      <c r="W1241" t="b">
        <v>0</v>
      </c>
      <c r="X1241" t="b">
        <v>0</v>
      </c>
      <c r="Y1241" t="b">
        <v>0</v>
      </c>
      <c r="Z1241" t="b">
        <v>0</v>
      </c>
      <c r="AA1241" t="b">
        <v>0</v>
      </c>
      <c r="AB1241" t="b">
        <v>0</v>
      </c>
      <c r="AC1241" t="b">
        <v>0</v>
      </c>
      <c r="AD1241" t="b">
        <v>0</v>
      </c>
      <c r="AE1241" t="b">
        <v>0</v>
      </c>
      <c r="AF1241" t="b">
        <v>1</v>
      </c>
      <c r="AG1241" t="b">
        <v>0</v>
      </c>
      <c r="AH1241">
        <v>0</v>
      </c>
      <c r="AI1241" t="b">
        <v>0</v>
      </c>
      <c r="AJ1241" t="b">
        <v>1</v>
      </c>
      <c r="AK1241">
        <v>141</v>
      </c>
      <c r="AL1241">
        <v>0</v>
      </c>
      <c r="AM1241" t="s">
        <v>1238</v>
      </c>
    </row>
    <row r="1242" spans="1:39" x14ac:dyDescent="0.25">
      <c r="A1242" t="s">
        <v>1185</v>
      </c>
      <c r="B1242" t="s">
        <v>1222</v>
      </c>
      <c r="C1242">
        <v>217</v>
      </c>
      <c r="D1242">
        <v>0</v>
      </c>
      <c r="E1242" t="s">
        <v>190</v>
      </c>
      <c r="F1242" t="s">
        <v>101</v>
      </c>
      <c r="G1242" t="b">
        <v>0</v>
      </c>
      <c r="H1242" t="b">
        <v>0</v>
      </c>
      <c r="I1242" t="b">
        <v>0</v>
      </c>
      <c r="J1242" t="b">
        <v>0</v>
      </c>
      <c r="K1242" t="b">
        <v>0</v>
      </c>
      <c r="L1242" t="b">
        <v>0</v>
      </c>
      <c r="M1242" t="b">
        <v>0</v>
      </c>
      <c r="N1242" t="b">
        <v>0</v>
      </c>
      <c r="O1242" t="b">
        <v>1</v>
      </c>
      <c r="P1242">
        <v>3</v>
      </c>
      <c r="Q1242" t="b">
        <v>0</v>
      </c>
      <c r="R1242" t="b">
        <v>0</v>
      </c>
      <c r="S1242" t="b">
        <v>0</v>
      </c>
      <c r="T1242" t="b">
        <v>0</v>
      </c>
      <c r="U1242" t="b">
        <v>0</v>
      </c>
      <c r="V1242" t="b">
        <v>0</v>
      </c>
      <c r="W1242" t="b">
        <v>0</v>
      </c>
      <c r="X1242" t="b">
        <v>0</v>
      </c>
      <c r="Y1242" t="b">
        <v>0</v>
      </c>
      <c r="Z1242" t="b">
        <v>0</v>
      </c>
      <c r="AA1242" t="b">
        <v>0</v>
      </c>
      <c r="AB1242" t="b">
        <v>0</v>
      </c>
      <c r="AC1242" t="b">
        <v>0</v>
      </c>
      <c r="AD1242" t="b">
        <v>0</v>
      </c>
      <c r="AE1242" t="b">
        <v>0</v>
      </c>
      <c r="AF1242" t="b">
        <v>0</v>
      </c>
      <c r="AG1242" t="b">
        <v>0</v>
      </c>
      <c r="AH1242">
        <v>0</v>
      </c>
      <c r="AI1242" t="b">
        <v>0</v>
      </c>
      <c r="AJ1242" t="b">
        <v>1</v>
      </c>
      <c r="AK1242">
        <v>108</v>
      </c>
      <c r="AL1242">
        <v>0</v>
      </c>
      <c r="AM1242" t="s">
        <v>1239</v>
      </c>
    </row>
    <row r="1243" spans="1:39" x14ac:dyDescent="0.25">
      <c r="A1243" t="s">
        <v>1185</v>
      </c>
      <c r="B1243" t="s">
        <v>1222</v>
      </c>
      <c r="C1243">
        <v>171</v>
      </c>
      <c r="D1243">
        <v>0</v>
      </c>
      <c r="E1243" t="s">
        <v>504</v>
      </c>
      <c r="F1243" t="s">
        <v>101</v>
      </c>
      <c r="G1243" t="b">
        <v>1</v>
      </c>
      <c r="H1243" t="b">
        <v>0</v>
      </c>
      <c r="I1243" t="b">
        <v>0</v>
      </c>
      <c r="J1243" t="b">
        <v>0</v>
      </c>
      <c r="K1243" t="b">
        <v>0</v>
      </c>
      <c r="L1243" t="b">
        <v>0</v>
      </c>
      <c r="M1243" t="b">
        <v>0</v>
      </c>
      <c r="N1243" t="b">
        <v>1</v>
      </c>
      <c r="O1243" t="b">
        <v>0</v>
      </c>
      <c r="P1243">
        <v>0</v>
      </c>
      <c r="Q1243" t="b">
        <v>0</v>
      </c>
      <c r="R1243" t="b">
        <v>1</v>
      </c>
      <c r="S1243" t="b">
        <v>0</v>
      </c>
      <c r="T1243" t="b">
        <v>0</v>
      </c>
      <c r="U1243" t="b">
        <v>0</v>
      </c>
      <c r="V1243" t="b">
        <v>0</v>
      </c>
      <c r="W1243" t="b">
        <v>0</v>
      </c>
      <c r="X1243" t="b">
        <v>0</v>
      </c>
      <c r="Y1243" t="b">
        <v>0</v>
      </c>
      <c r="Z1243" t="b">
        <v>0</v>
      </c>
      <c r="AA1243" t="b">
        <v>0</v>
      </c>
      <c r="AB1243" t="b">
        <v>0</v>
      </c>
      <c r="AC1243" t="b">
        <v>0</v>
      </c>
      <c r="AD1243" t="b">
        <v>0</v>
      </c>
      <c r="AE1243" t="b">
        <v>0</v>
      </c>
      <c r="AF1243" t="b">
        <v>0</v>
      </c>
      <c r="AG1243" t="b">
        <v>1</v>
      </c>
      <c r="AH1243">
        <v>0</v>
      </c>
      <c r="AI1243" t="b">
        <v>0</v>
      </c>
      <c r="AJ1243" t="b">
        <v>0</v>
      </c>
      <c r="AK1243">
        <v>112</v>
      </c>
      <c r="AL1243">
        <v>1</v>
      </c>
      <c r="AM1243" t="s">
        <v>1240</v>
      </c>
    </row>
    <row r="1244" spans="1:39" x14ac:dyDescent="0.25">
      <c r="A1244" t="s">
        <v>1185</v>
      </c>
      <c r="B1244" t="s">
        <v>1222</v>
      </c>
      <c r="C1244">
        <v>195</v>
      </c>
      <c r="D1244">
        <v>0</v>
      </c>
      <c r="E1244" t="s">
        <v>162</v>
      </c>
      <c r="F1244" t="s">
        <v>101</v>
      </c>
      <c r="G1244" t="b">
        <v>1</v>
      </c>
      <c r="H1244" t="b">
        <v>0</v>
      </c>
      <c r="I1244" t="b">
        <v>0</v>
      </c>
      <c r="J1244" t="b">
        <v>0</v>
      </c>
      <c r="K1244" t="b">
        <v>0</v>
      </c>
      <c r="L1244" t="b">
        <v>0</v>
      </c>
      <c r="M1244" t="b">
        <v>1</v>
      </c>
      <c r="N1244" t="b">
        <v>1</v>
      </c>
      <c r="O1244" t="b">
        <v>0</v>
      </c>
      <c r="P1244">
        <v>0</v>
      </c>
      <c r="Q1244" t="b">
        <v>0</v>
      </c>
      <c r="R1244" t="b">
        <v>0</v>
      </c>
      <c r="S1244" t="b">
        <v>0</v>
      </c>
      <c r="T1244" t="b">
        <v>0</v>
      </c>
      <c r="U1244" t="b">
        <v>0</v>
      </c>
      <c r="V1244" t="b">
        <v>0</v>
      </c>
      <c r="W1244" t="b">
        <v>0</v>
      </c>
      <c r="X1244" t="b">
        <v>0</v>
      </c>
      <c r="Y1244" t="b">
        <v>0</v>
      </c>
      <c r="Z1244" t="b">
        <v>0</v>
      </c>
      <c r="AA1244" t="b">
        <v>0</v>
      </c>
      <c r="AB1244" t="b">
        <v>0</v>
      </c>
      <c r="AC1244" t="b">
        <v>0</v>
      </c>
      <c r="AD1244" t="b">
        <v>0</v>
      </c>
      <c r="AE1244" t="b">
        <v>0</v>
      </c>
      <c r="AF1244" t="b">
        <v>0</v>
      </c>
      <c r="AG1244" t="b">
        <v>1</v>
      </c>
      <c r="AH1244">
        <v>0</v>
      </c>
      <c r="AI1244" t="b">
        <v>0</v>
      </c>
      <c r="AJ1244" t="b">
        <v>0</v>
      </c>
      <c r="AK1244">
        <v>45</v>
      </c>
      <c r="AL1244">
        <v>1</v>
      </c>
      <c r="AM1244" t="s">
        <v>1241</v>
      </c>
    </row>
    <row r="1245" spans="1:39" x14ac:dyDescent="0.25">
      <c r="A1245" t="s">
        <v>1185</v>
      </c>
      <c r="B1245" t="s">
        <v>1222</v>
      </c>
      <c r="C1245">
        <v>198</v>
      </c>
      <c r="D1245">
        <v>0</v>
      </c>
      <c r="E1245" t="s">
        <v>162</v>
      </c>
      <c r="F1245" t="s">
        <v>101</v>
      </c>
      <c r="G1245" t="b">
        <v>1</v>
      </c>
      <c r="H1245" t="b">
        <v>0</v>
      </c>
      <c r="I1245" t="b">
        <v>0</v>
      </c>
      <c r="J1245" t="b">
        <v>0</v>
      </c>
      <c r="K1245" t="b">
        <v>0</v>
      </c>
      <c r="L1245" t="b">
        <v>0</v>
      </c>
      <c r="M1245" t="b">
        <v>1</v>
      </c>
      <c r="N1245" t="b">
        <v>1</v>
      </c>
      <c r="O1245" t="b">
        <v>0</v>
      </c>
      <c r="P1245">
        <v>0</v>
      </c>
      <c r="Q1245" t="b">
        <v>0</v>
      </c>
      <c r="R1245" t="b">
        <v>0</v>
      </c>
      <c r="S1245" t="b">
        <v>0</v>
      </c>
      <c r="T1245" t="b">
        <v>0</v>
      </c>
      <c r="U1245" t="b">
        <v>0</v>
      </c>
      <c r="V1245" t="b">
        <v>0</v>
      </c>
      <c r="W1245" t="b">
        <v>0</v>
      </c>
      <c r="X1245" t="b">
        <v>0</v>
      </c>
      <c r="Y1245" t="b">
        <v>0</v>
      </c>
      <c r="Z1245" t="b">
        <v>0</v>
      </c>
      <c r="AA1245" t="b">
        <v>0</v>
      </c>
      <c r="AB1245" t="b">
        <v>0</v>
      </c>
      <c r="AC1245" t="b">
        <v>0</v>
      </c>
      <c r="AD1245" t="b">
        <v>0</v>
      </c>
      <c r="AE1245" t="b">
        <v>0</v>
      </c>
      <c r="AF1245" t="b">
        <v>0</v>
      </c>
      <c r="AG1245" t="b">
        <v>1</v>
      </c>
      <c r="AH1245">
        <v>0</v>
      </c>
      <c r="AI1245" t="b">
        <v>0</v>
      </c>
      <c r="AJ1245" t="b">
        <v>0</v>
      </c>
      <c r="AK1245">
        <v>209</v>
      </c>
      <c r="AL1245">
        <v>1</v>
      </c>
      <c r="AM1245" t="s">
        <v>1242</v>
      </c>
    </row>
    <row r="1246" spans="1:39" x14ac:dyDescent="0.25">
      <c r="A1246" t="s">
        <v>1185</v>
      </c>
      <c r="B1246" t="s">
        <v>1222</v>
      </c>
      <c r="C1246">
        <v>223</v>
      </c>
      <c r="D1246">
        <v>0</v>
      </c>
      <c r="E1246" t="s">
        <v>162</v>
      </c>
      <c r="F1246" t="s">
        <v>101</v>
      </c>
      <c r="G1246" t="b">
        <v>1</v>
      </c>
      <c r="H1246" t="b">
        <v>0</v>
      </c>
      <c r="I1246" t="b">
        <v>0</v>
      </c>
      <c r="J1246" t="b">
        <v>0</v>
      </c>
      <c r="K1246" t="b">
        <v>0</v>
      </c>
      <c r="L1246" t="b">
        <v>0</v>
      </c>
      <c r="M1246" t="b">
        <v>1</v>
      </c>
      <c r="N1246" t="b">
        <v>1</v>
      </c>
      <c r="O1246" t="b">
        <v>0</v>
      </c>
      <c r="P1246">
        <v>0</v>
      </c>
      <c r="Q1246" t="b">
        <v>0</v>
      </c>
      <c r="R1246" t="b">
        <v>0</v>
      </c>
      <c r="S1246" t="b">
        <v>0</v>
      </c>
      <c r="T1246" t="b">
        <v>0</v>
      </c>
      <c r="U1246" t="b">
        <v>0</v>
      </c>
      <c r="V1246" t="b">
        <v>0</v>
      </c>
      <c r="W1246" t="b">
        <v>0</v>
      </c>
      <c r="X1246" t="b">
        <v>0</v>
      </c>
      <c r="Y1246" t="b">
        <v>0</v>
      </c>
      <c r="Z1246" t="b">
        <v>0</v>
      </c>
      <c r="AA1246" t="b">
        <v>0</v>
      </c>
      <c r="AB1246" t="b">
        <v>0</v>
      </c>
      <c r="AC1246" t="b">
        <v>0</v>
      </c>
      <c r="AD1246" t="b">
        <v>0</v>
      </c>
      <c r="AE1246" t="b">
        <v>0</v>
      </c>
      <c r="AF1246" t="b">
        <v>0</v>
      </c>
      <c r="AG1246" t="b">
        <v>1</v>
      </c>
      <c r="AH1246">
        <v>0</v>
      </c>
      <c r="AI1246" t="b">
        <v>0</v>
      </c>
      <c r="AJ1246" t="b">
        <v>0</v>
      </c>
      <c r="AK1246">
        <v>118</v>
      </c>
      <c r="AL1246">
        <v>1</v>
      </c>
      <c r="AM1246" t="s">
        <v>1243</v>
      </c>
    </row>
    <row r="1247" spans="1:39" x14ac:dyDescent="0.25">
      <c r="A1247" t="s">
        <v>1185</v>
      </c>
      <c r="B1247" t="s">
        <v>1222</v>
      </c>
      <c r="C1247">
        <v>172</v>
      </c>
      <c r="D1247">
        <v>0</v>
      </c>
      <c r="E1247" t="s">
        <v>504</v>
      </c>
      <c r="F1247" t="s">
        <v>101</v>
      </c>
      <c r="G1247" t="b">
        <v>1</v>
      </c>
      <c r="H1247" t="b">
        <v>0</v>
      </c>
      <c r="I1247" t="b">
        <v>0</v>
      </c>
      <c r="J1247" t="b">
        <v>0</v>
      </c>
      <c r="K1247" t="b">
        <v>0</v>
      </c>
      <c r="L1247" t="b">
        <v>0</v>
      </c>
      <c r="M1247" t="b">
        <v>0</v>
      </c>
      <c r="N1247" t="b">
        <v>1</v>
      </c>
      <c r="O1247" t="b">
        <v>0</v>
      </c>
      <c r="P1247">
        <v>0</v>
      </c>
      <c r="Q1247" t="b">
        <v>0</v>
      </c>
      <c r="R1247" t="b">
        <v>1</v>
      </c>
      <c r="S1247" t="b">
        <v>0</v>
      </c>
      <c r="T1247" t="b">
        <v>0</v>
      </c>
      <c r="U1247" t="b">
        <v>0</v>
      </c>
      <c r="V1247" t="b">
        <v>0</v>
      </c>
      <c r="W1247" t="b">
        <v>0</v>
      </c>
      <c r="X1247" t="b">
        <v>0</v>
      </c>
      <c r="Y1247" t="b">
        <v>0</v>
      </c>
      <c r="Z1247" t="b">
        <v>0</v>
      </c>
      <c r="AA1247" t="b">
        <v>0</v>
      </c>
      <c r="AB1247" t="b">
        <v>0</v>
      </c>
      <c r="AC1247" t="b">
        <v>0</v>
      </c>
      <c r="AD1247" t="b">
        <v>0</v>
      </c>
      <c r="AE1247" t="b">
        <v>0</v>
      </c>
      <c r="AF1247" t="b">
        <v>0</v>
      </c>
      <c r="AG1247" t="b">
        <v>1</v>
      </c>
      <c r="AH1247">
        <v>0</v>
      </c>
      <c r="AI1247" t="b">
        <v>0</v>
      </c>
      <c r="AJ1247" t="b">
        <v>0</v>
      </c>
      <c r="AK1247">
        <v>707</v>
      </c>
      <c r="AL1247">
        <v>1</v>
      </c>
      <c r="AM1247" t="s">
        <v>1244</v>
      </c>
    </row>
    <row r="1248" spans="1:39" x14ac:dyDescent="0.25">
      <c r="A1248" t="s">
        <v>1185</v>
      </c>
      <c r="B1248" t="s">
        <v>1222</v>
      </c>
      <c r="C1248">
        <v>166</v>
      </c>
      <c r="D1248">
        <v>0</v>
      </c>
      <c r="E1248" t="s">
        <v>203</v>
      </c>
      <c r="F1248" t="s">
        <v>102</v>
      </c>
      <c r="G1248" t="b">
        <v>1</v>
      </c>
      <c r="H1248" t="b">
        <v>0</v>
      </c>
      <c r="I1248" t="b">
        <v>0</v>
      </c>
      <c r="J1248" t="b">
        <v>1</v>
      </c>
      <c r="K1248" t="b">
        <v>1</v>
      </c>
      <c r="L1248" t="b">
        <v>0</v>
      </c>
      <c r="M1248" t="b">
        <v>1</v>
      </c>
      <c r="N1248" t="b">
        <v>1</v>
      </c>
      <c r="O1248" t="b">
        <v>0</v>
      </c>
      <c r="P1248">
        <v>0</v>
      </c>
      <c r="Q1248" t="b">
        <v>0</v>
      </c>
      <c r="R1248" t="b">
        <v>0</v>
      </c>
      <c r="S1248" t="b">
        <v>0</v>
      </c>
      <c r="T1248" t="b">
        <v>0</v>
      </c>
      <c r="U1248" t="b">
        <v>0</v>
      </c>
      <c r="V1248" t="b">
        <v>1</v>
      </c>
      <c r="W1248" t="b">
        <v>1</v>
      </c>
      <c r="X1248" t="b">
        <v>1</v>
      </c>
      <c r="Y1248" t="b">
        <v>0</v>
      </c>
      <c r="Z1248" t="b">
        <v>0</v>
      </c>
      <c r="AA1248" t="b">
        <v>0</v>
      </c>
      <c r="AB1248" t="b">
        <v>0</v>
      </c>
      <c r="AC1248" t="b">
        <v>0</v>
      </c>
      <c r="AD1248" t="b">
        <v>0</v>
      </c>
      <c r="AE1248" t="b">
        <v>0</v>
      </c>
      <c r="AF1248" t="b">
        <v>0</v>
      </c>
      <c r="AG1248" t="b">
        <v>1</v>
      </c>
      <c r="AH1248">
        <v>0</v>
      </c>
      <c r="AI1248" t="b">
        <v>0</v>
      </c>
      <c r="AJ1248" t="b">
        <v>0</v>
      </c>
      <c r="AK1248">
        <v>872</v>
      </c>
      <c r="AL1248">
        <v>3</v>
      </c>
      <c r="AM1248" t="s">
        <v>171</v>
      </c>
    </row>
    <row r="1249" spans="1:39" x14ac:dyDescent="0.25">
      <c r="A1249" t="s">
        <v>1185</v>
      </c>
      <c r="B1249" t="s">
        <v>1222</v>
      </c>
      <c r="C1249">
        <v>170</v>
      </c>
      <c r="D1249">
        <v>0</v>
      </c>
      <c r="E1249" t="s">
        <v>504</v>
      </c>
      <c r="F1249" t="s">
        <v>101</v>
      </c>
      <c r="G1249" t="b">
        <v>1</v>
      </c>
      <c r="H1249" t="b">
        <v>0</v>
      </c>
      <c r="I1249" t="b">
        <v>0</v>
      </c>
      <c r="J1249" t="b">
        <v>0</v>
      </c>
      <c r="K1249" t="b">
        <v>0</v>
      </c>
      <c r="L1249" t="b">
        <v>0</v>
      </c>
      <c r="M1249" t="b">
        <v>0</v>
      </c>
      <c r="N1249" t="b">
        <v>1</v>
      </c>
      <c r="O1249" t="b">
        <v>0</v>
      </c>
      <c r="P1249">
        <v>0</v>
      </c>
      <c r="Q1249" t="b">
        <v>0</v>
      </c>
      <c r="R1249" t="b">
        <v>1</v>
      </c>
      <c r="S1249" t="b">
        <v>0</v>
      </c>
      <c r="T1249" t="b">
        <v>0</v>
      </c>
      <c r="U1249" t="b">
        <v>0</v>
      </c>
      <c r="V1249" t="b">
        <v>0</v>
      </c>
      <c r="W1249" t="b">
        <v>0</v>
      </c>
      <c r="X1249" t="b">
        <v>0</v>
      </c>
      <c r="Y1249" t="b">
        <v>0</v>
      </c>
      <c r="Z1249" t="b">
        <v>0</v>
      </c>
      <c r="AA1249" t="b">
        <v>0</v>
      </c>
      <c r="AB1249" t="b">
        <v>0</v>
      </c>
      <c r="AC1249" t="b">
        <v>0</v>
      </c>
      <c r="AD1249" t="b">
        <v>0</v>
      </c>
      <c r="AE1249" t="b">
        <v>0</v>
      </c>
      <c r="AF1249" t="b">
        <v>0</v>
      </c>
      <c r="AG1249" t="b">
        <v>1</v>
      </c>
      <c r="AH1249">
        <v>0</v>
      </c>
      <c r="AI1249" t="b">
        <v>0</v>
      </c>
      <c r="AJ1249" t="b">
        <v>0</v>
      </c>
      <c r="AK1249">
        <v>110</v>
      </c>
      <c r="AL1249">
        <v>1</v>
      </c>
      <c r="AM1249" t="s">
        <v>1245</v>
      </c>
    </row>
    <row r="1250" spans="1:39" x14ac:dyDescent="0.25">
      <c r="A1250" t="s">
        <v>1185</v>
      </c>
      <c r="B1250" t="s">
        <v>1222</v>
      </c>
      <c r="C1250">
        <v>221</v>
      </c>
      <c r="D1250">
        <v>0</v>
      </c>
      <c r="E1250" t="s">
        <v>504</v>
      </c>
      <c r="F1250" t="s">
        <v>101</v>
      </c>
      <c r="G1250" t="b">
        <v>1</v>
      </c>
      <c r="H1250" t="b">
        <v>0</v>
      </c>
      <c r="I1250" t="b">
        <v>0</v>
      </c>
      <c r="J1250" t="b">
        <v>0</v>
      </c>
      <c r="K1250" t="b">
        <v>0</v>
      </c>
      <c r="L1250" t="b">
        <v>0</v>
      </c>
      <c r="M1250" t="b">
        <v>0</v>
      </c>
      <c r="N1250" t="b">
        <v>1</v>
      </c>
      <c r="O1250" t="b">
        <v>0</v>
      </c>
      <c r="P1250">
        <v>0</v>
      </c>
      <c r="Q1250" t="b">
        <v>0</v>
      </c>
      <c r="R1250" t="b">
        <v>1</v>
      </c>
      <c r="S1250" t="b">
        <v>0</v>
      </c>
      <c r="T1250" t="b">
        <v>0</v>
      </c>
      <c r="U1250" t="b">
        <v>0</v>
      </c>
      <c r="V1250" t="b">
        <v>0</v>
      </c>
      <c r="W1250" t="b">
        <v>0</v>
      </c>
      <c r="X1250" t="b">
        <v>0</v>
      </c>
      <c r="Y1250" t="b">
        <v>0</v>
      </c>
      <c r="Z1250" t="b">
        <v>0</v>
      </c>
      <c r="AA1250" t="b">
        <v>0</v>
      </c>
      <c r="AB1250" t="b">
        <v>0</v>
      </c>
      <c r="AC1250" t="b">
        <v>0</v>
      </c>
      <c r="AD1250" t="b">
        <v>0</v>
      </c>
      <c r="AE1250" t="b">
        <v>0</v>
      </c>
      <c r="AF1250" t="b">
        <v>0</v>
      </c>
      <c r="AG1250" t="b">
        <v>1</v>
      </c>
      <c r="AH1250">
        <v>0</v>
      </c>
      <c r="AI1250" t="b">
        <v>0</v>
      </c>
      <c r="AJ1250" t="b">
        <v>0</v>
      </c>
      <c r="AK1250">
        <v>123</v>
      </c>
      <c r="AL1250">
        <v>3</v>
      </c>
      <c r="AM1250" t="s">
        <v>1229</v>
      </c>
    </row>
    <row r="1251" spans="1:39" x14ac:dyDescent="0.25">
      <c r="A1251" t="s">
        <v>1185</v>
      </c>
      <c r="B1251" t="s">
        <v>1222</v>
      </c>
      <c r="C1251">
        <v>189</v>
      </c>
      <c r="D1251">
        <v>0</v>
      </c>
      <c r="E1251" t="s">
        <v>162</v>
      </c>
      <c r="F1251" t="s">
        <v>101</v>
      </c>
      <c r="G1251" t="b">
        <v>1</v>
      </c>
      <c r="H1251" t="b">
        <v>0</v>
      </c>
      <c r="I1251" t="b">
        <v>0</v>
      </c>
      <c r="J1251" t="b">
        <v>0</v>
      </c>
      <c r="K1251" t="b">
        <v>0</v>
      </c>
      <c r="L1251" t="b">
        <v>0</v>
      </c>
      <c r="M1251" t="b">
        <v>1</v>
      </c>
      <c r="N1251" t="b">
        <v>1</v>
      </c>
      <c r="O1251" t="b">
        <v>0</v>
      </c>
      <c r="P1251">
        <v>0</v>
      </c>
      <c r="Q1251" t="b">
        <v>0</v>
      </c>
      <c r="R1251" t="b">
        <v>0</v>
      </c>
      <c r="S1251" t="b">
        <v>0</v>
      </c>
      <c r="T1251" t="b">
        <v>0</v>
      </c>
      <c r="U1251" t="b">
        <v>0</v>
      </c>
      <c r="V1251" t="b">
        <v>0</v>
      </c>
      <c r="W1251" t="b">
        <v>0</v>
      </c>
      <c r="X1251" t="b">
        <v>0</v>
      </c>
      <c r="Y1251" t="b">
        <v>0</v>
      </c>
      <c r="Z1251" t="b">
        <v>0</v>
      </c>
      <c r="AA1251" t="b">
        <v>0</v>
      </c>
      <c r="AB1251" t="b">
        <v>0</v>
      </c>
      <c r="AC1251" t="b">
        <v>0</v>
      </c>
      <c r="AD1251" t="b">
        <v>0</v>
      </c>
      <c r="AE1251" t="b">
        <v>0</v>
      </c>
      <c r="AF1251" t="b">
        <v>0</v>
      </c>
      <c r="AG1251" t="b">
        <v>1</v>
      </c>
      <c r="AH1251">
        <v>0</v>
      </c>
      <c r="AI1251" t="b">
        <v>0</v>
      </c>
      <c r="AJ1251" t="b">
        <v>0</v>
      </c>
      <c r="AK1251">
        <v>36</v>
      </c>
      <c r="AL1251">
        <v>1</v>
      </c>
      <c r="AM1251" t="s">
        <v>1246</v>
      </c>
    </row>
    <row r="1252" spans="1:39" x14ac:dyDescent="0.25">
      <c r="A1252" t="s">
        <v>1185</v>
      </c>
      <c r="B1252" t="s">
        <v>1222</v>
      </c>
      <c r="C1252">
        <v>230</v>
      </c>
      <c r="D1252">
        <v>0</v>
      </c>
      <c r="E1252" t="s">
        <v>166</v>
      </c>
      <c r="F1252" t="s">
        <v>101</v>
      </c>
      <c r="G1252" t="b">
        <v>1</v>
      </c>
      <c r="H1252" t="b">
        <v>0</v>
      </c>
      <c r="I1252" t="b">
        <v>0</v>
      </c>
      <c r="J1252" t="b">
        <v>0</v>
      </c>
      <c r="K1252" t="b">
        <v>0</v>
      </c>
      <c r="L1252" t="b">
        <v>0</v>
      </c>
      <c r="M1252" t="b">
        <v>0</v>
      </c>
      <c r="N1252" t="b">
        <v>1</v>
      </c>
      <c r="O1252" t="b">
        <v>0</v>
      </c>
      <c r="P1252">
        <v>2</v>
      </c>
      <c r="Q1252" t="b">
        <v>0</v>
      </c>
      <c r="R1252" t="b">
        <v>0</v>
      </c>
      <c r="S1252" t="b">
        <v>0</v>
      </c>
      <c r="T1252" t="b">
        <v>0</v>
      </c>
      <c r="U1252" t="b">
        <v>0</v>
      </c>
      <c r="V1252" t="b">
        <v>0</v>
      </c>
      <c r="W1252" t="b">
        <v>0</v>
      </c>
      <c r="X1252" t="b">
        <v>0</v>
      </c>
      <c r="Y1252" t="b">
        <v>0</v>
      </c>
      <c r="Z1252" t="b">
        <v>0</v>
      </c>
      <c r="AA1252" t="b">
        <v>0</v>
      </c>
      <c r="AB1252" t="b">
        <v>0</v>
      </c>
      <c r="AC1252" t="b">
        <v>0</v>
      </c>
      <c r="AD1252" t="b">
        <v>0</v>
      </c>
      <c r="AE1252" t="b">
        <v>0</v>
      </c>
      <c r="AF1252" t="b">
        <v>0</v>
      </c>
      <c r="AG1252" t="b">
        <v>0</v>
      </c>
      <c r="AH1252">
        <v>0</v>
      </c>
      <c r="AI1252" t="b">
        <v>0</v>
      </c>
      <c r="AJ1252" t="b">
        <v>0</v>
      </c>
      <c r="AK1252">
        <v>122</v>
      </c>
      <c r="AL1252">
        <v>1</v>
      </c>
      <c r="AM1252" t="s">
        <v>1247</v>
      </c>
    </row>
    <row r="1253" spans="1:39" x14ac:dyDescent="0.25">
      <c r="A1253" t="s">
        <v>1185</v>
      </c>
      <c r="B1253" t="s">
        <v>1222</v>
      </c>
      <c r="C1253">
        <v>142</v>
      </c>
      <c r="D1253">
        <v>0</v>
      </c>
      <c r="E1253" t="s">
        <v>183</v>
      </c>
      <c r="F1253" t="s">
        <v>101</v>
      </c>
      <c r="G1253" t="b">
        <v>0</v>
      </c>
      <c r="H1253" t="b">
        <v>0</v>
      </c>
      <c r="I1253" t="b">
        <v>0</v>
      </c>
      <c r="J1253" t="b">
        <v>0</v>
      </c>
      <c r="K1253" t="b">
        <v>0</v>
      </c>
      <c r="L1253" t="b">
        <v>0</v>
      </c>
      <c r="M1253" t="b">
        <v>0</v>
      </c>
      <c r="N1253" t="b">
        <v>0</v>
      </c>
      <c r="O1253" t="b">
        <v>1</v>
      </c>
      <c r="P1253">
        <v>0</v>
      </c>
      <c r="Q1253" t="b">
        <v>0</v>
      </c>
      <c r="R1253" t="b">
        <v>0</v>
      </c>
      <c r="S1253" t="b">
        <v>0</v>
      </c>
      <c r="T1253" t="b">
        <v>0</v>
      </c>
      <c r="U1253" t="b">
        <v>0</v>
      </c>
      <c r="V1253" t="b">
        <v>0</v>
      </c>
      <c r="W1253" t="b">
        <v>0</v>
      </c>
      <c r="X1253" t="b">
        <v>0</v>
      </c>
      <c r="Y1253" t="b">
        <v>0</v>
      </c>
      <c r="Z1253" t="b">
        <v>0</v>
      </c>
      <c r="AA1253" t="b">
        <v>0</v>
      </c>
      <c r="AB1253" t="b">
        <v>0</v>
      </c>
      <c r="AC1253" t="b">
        <v>0</v>
      </c>
      <c r="AD1253" t="b">
        <v>0</v>
      </c>
      <c r="AE1253" t="b">
        <v>0</v>
      </c>
      <c r="AF1253" t="b">
        <v>0</v>
      </c>
      <c r="AG1253" t="b">
        <v>0</v>
      </c>
      <c r="AH1253">
        <v>0</v>
      </c>
      <c r="AI1253" t="b">
        <v>0</v>
      </c>
      <c r="AJ1253" t="b">
        <v>1</v>
      </c>
      <c r="AK1253">
        <v>192</v>
      </c>
      <c r="AL1253">
        <v>0</v>
      </c>
      <c r="AM1253" t="s">
        <v>1248</v>
      </c>
    </row>
    <row r="1254" spans="1:39" x14ac:dyDescent="0.25">
      <c r="A1254" t="s">
        <v>1185</v>
      </c>
      <c r="B1254" t="s">
        <v>1222</v>
      </c>
      <c r="C1254">
        <v>207</v>
      </c>
      <c r="D1254">
        <v>0</v>
      </c>
      <c r="E1254" t="s">
        <v>166</v>
      </c>
      <c r="F1254" t="s">
        <v>101</v>
      </c>
      <c r="G1254" t="b">
        <v>1</v>
      </c>
      <c r="H1254" t="b">
        <v>0</v>
      </c>
      <c r="I1254" t="b">
        <v>0</v>
      </c>
      <c r="J1254" t="b">
        <v>0</v>
      </c>
      <c r="K1254" t="b">
        <v>0</v>
      </c>
      <c r="L1254" t="b">
        <v>0</v>
      </c>
      <c r="M1254" t="b">
        <v>0</v>
      </c>
      <c r="N1254" t="b">
        <v>1</v>
      </c>
      <c r="O1254" t="b">
        <v>0</v>
      </c>
      <c r="P1254">
        <v>2</v>
      </c>
      <c r="Q1254" t="b">
        <v>0</v>
      </c>
      <c r="R1254" t="b">
        <v>0</v>
      </c>
      <c r="S1254" t="b">
        <v>0</v>
      </c>
      <c r="T1254" t="b">
        <v>0</v>
      </c>
      <c r="U1254" t="b">
        <v>0</v>
      </c>
      <c r="V1254" t="b">
        <v>0</v>
      </c>
      <c r="W1254" t="b">
        <v>0</v>
      </c>
      <c r="X1254" t="b">
        <v>0</v>
      </c>
      <c r="Y1254" t="b">
        <v>0</v>
      </c>
      <c r="Z1254" t="b">
        <v>0</v>
      </c>
      <c r="AA1254" t="b">
        <v>0</v>
      </c>
      <c r="AB1254" t="b">
        <v>0</v>
      </c>
      <c r="AC1254" t="b">
        <v>0</v>
      </c>
      <c r="AD1254" t="b">
        <v>0</v>
      </c>
      <c r="AE1254" t="b">
        <v>0</v>
      </c>
      <c r="AF1254" t="b">
        <v>0</v>
      </c>
      <c r="AG1254" t="b">
        <v>0</v>
      </c>
      <c r="AH1254">
        <v>0</v>
      </c>
      <c r="AI1254" t="b">
        <v>0</v>
      </c>
      <c r="AJ1254" t="b">
        <v>0</v>
      </c>
      <c r="AK1254">
        <v>251</v>
      </c>
      <c r="AL1254">
        <v>2</v>
      </c>
      <c r="AM1254" t="s">
        <v>1249</v>
      </c>
    </row>
    <row r="1255" spans="1:39" x14ac:dyDescent="0.25">
      <c r="A1255" t="s">
        <v>1185</v>
      </c>
      <c r="B1255" t="s">
        <v>1222</v>
      </c>
      <c r="C1255">
        <v>211</v>
      </c>
      <c r="D1255">
        <v>0</v>
      </c>
      <c r="E1255" t="s">
        <v>162</v>
      </c>
      <c r="F1255" t="s">
        <v>101</v>
      </c>
      <c r="G1255" t="b">
        <v>1</v>
      </c>
      <c r="H1255" t="b">
        <v>0</v>
      </c>
      <c r="I1255" t="b">
        <v>0</v>
      </c>
      <c r="J1255" t="b">
        <v>0</v>
      </c>
      <c r="K1255" t="b">
        <v>0</v>
      </c>
      <c r="L1255" t="b">
        <v>0</v>
      </c>
      <c r="M1255" t="b">
        <v>1</v>
      </c>
      <c r="N1255" t="b">
        <v>1</v>
      </c>
      <c r="O1255" t="b">
        <v>0</v>
      </c>
      <c r="P1255">
        <v>0</v>
      </c>
      <c r="Q1255" t="b">
        <v>0</v>
      </c>
      <c r="R1255" t="b">
        <v>0</v>
      </c>
      <c r="S1255" t="b">
        <v>0</v>
      </c>
      <c r="T1255" t="b">
        <v>0</v>
      </c>
      <c r="U1255" t="b">
        <v>0</v>
      </c>
      <c r="V1255" t="b">
        <v>0</v>
      </c>
      <c r="W1255" t="b">
        <v>0</v>
      </c>
      <c r="X1255" t="b">
        <v>0</v>
      </c>
      <c r="Y1255" t="b">
        <v>0</v>
      </c>
      <c r="Z1255" t="b">
        <v>0</v>
      </c>
      <c r="AA1255" t="b">
        <v>0</v>
      </c>
      <c r="AB1255" t="b">
        <v>0</v>
      </c>
      <c r="AC1255" t="b">
        <v>0</v>
      </c>
      <c r="AD1255" t="b">
        <v>0</v>
      </c>
      <c r="AE1255" t="b">
        <v>0</v>
      </c>
      <c r="AF1255" t="b">
        <v>0</v>
      </c>
      <c r="AG1255" t="b">
        <v>1</v>
      </c>
      <c r="AH1255">
        <v>0</v>
      </c>
      <c r="AI1255" t="b">
        <v>0</v>
      </c>
      <c r="AJ1255" t="b">
        <v>0</v>
      </c>
      <c r="AK1255">
        <v>220</v>
      </c>
      <c r="AL1255">
        <v>2</v>
      </c>
      <c r="AM1255" t="s">
        <v>1250</v>
      </c>
    </row>
    <row r="1256" spans="1:39" x14ac:dyDescent="0.25">
      <c r="A1256" t="s">
        <v>1185</v>
      </c>
      <c r="B1256" t="s">
        <v>1222</v>
      </c>
      <c r="C1256">
        <v>177</v>
      </c>
      <c r="D1256">
        <v>0</v>
      </c>
      <c r="E1256" t="s">
        <v>166</v>
      </c>
      <c r="F1256" t="s">
        <v>101</v>
      </c>
      <c r="G1256" t="b">
        <v>1</v>
      </c>
      <c r="H1256" t="b">
        <v>0</v>
      </c>
      <c r="I1256" t="b">
        <v>0</v>
      </c>
      <c r="J1256" t="b">
        <v>0</v>
      </c>
      <c r="K1256" t="b">
        <v>0</v>
      </c>
      <c r="L1256" t="b">
        <v>0</v>
      </c>
      <c r="M1256" t="b">
        <v>0</v>
      </c>
      <c r="N1256" t="b">
        <v>1</v>
      </c>
      <c r="O1256" t="b">
        <v>0</v>
      </c>
      <c r="P1256">
        <v>2</v>
      </c>
      <c r="Q1256" t="b">
        <v>0</v>
      </c>
      <c r="R1256" t="b">
        <v>0</v>
      </c>
      <c r="S1256" t="b">
        <v>0</v>
      </c>
      <c r="T1256" t="b">
        <v>0</v>
      </c>
      <c r="U1256" t="b">
        <v>0</v>
      </c>
      <c r="V1256" t="b">
        <v>0</v>
      </c>
      <c r="W1256" t="b">
        <v>0</v>
      </c>
      <c r="X1256" t="b">
        <v>0</v>
      </c>
      <c r="Y1256" t="b">
        <v>0</v>
      </c>
      <c r="Z1256" t="b">
        <v>0</v>
      </c>
      <c r="AA1256" t="b">
        <v>0</v>
      </c>
      <c r="AB1256" t="b">
        <v>0</v>
      </c>
      <c r="AC1256" t="b">
        <v>0</v>
      </c>
      <c r="AD1256" t="b">
        <v>0</v>
      </c>
      <c r="AE1256" t="b">
        <v>0</v>
      </c>
      <c r="AF1256" t="b">
        <v>0</v>
      </c>
      <c r="AG1256" t="b">
        <v>0</v>
      </c>
      <c r="AH1256">
        <v>0</v>
      </c>
      <c r="AI1256" t="b">
        <v>0</v>
      </c>
      <c r="AJ1256" t="b">
        <v>0</v>
      </c>
      <c r="AK1256">
        <v>132</v>
      </c>
      <c r="AL1256">
        <v>1</v>
      </c>
      <c r="AM1256" t="s">
        <v>1251</v>
      </c>
    </row>
    <row r="1257" spans="1:39" x14ac:dyDescent="0.25">
      <c r="A1257" t="s">
        <v>1252</v>
      </c>
      <c r="B1257" t="s">
        <v>1253</v>
      </c>
      <c r="C1257">
        <v>339</v>
      </c>
      <c r="D1257">
        <v>0</v>
      </c>
      <c r="E1257" t="s">
        <v>190</v>
      </c>
      <c r="F1257" t="s">
        <v>101</v>
      </c>
      <c r="G1257" t="b">
        <v>0</v>
      </c>
      <c r="H1257" t="b">
        <v>0</v>
      </c>
      <c r="I1257" t="b">
        <v>0</v>
      </c>
      <c r="J1257" t="b">
        <v>0</v>
      </c>
      <c r="K1257" t="b">
        <v>0</v>
      </c>
      <c r="L1257" t="b">
        <v>0</v>
      </c>
      <c r="M1257" t="b">
        <v>0</v>
      </c>
      <c r="N1257" t="b">
        <v>0</v>
      </c>
      <c r="O1257" t="b">
        <v>1</v>
      </c>
      <c r="P1257">
        <v>6</v>
      </c>
      <c r="Q1257" t="b">
        <v>0</v>
      </c>
      <c r="R1257" t="b">
        <v>0</v>
      </c>
      <c r="S1257" t="b">
        <v>0</v>
      </c>
      <c r="T1257" t="b">
        <v>0</v>
      </c>
      <c r="U1257" t="b">
        <v>0</v>
      </c>
      <c r="V1257" t="b">
        <v>0</v>
      </c>
      <c r="W1257" t="b">
        <v>0</v>
      </c>
      <c r="X1257" t="b">
        <v>0</v>
      </c>
      <c r="Y1257" t="b">
        <v>0</v>
      </c>
      <c r="Z1257" t="b">
        <v>0</v>
      </c>
      <c r="AA1257" t="b">
        <v>0</v>
      </c>
      <c r="AB1257" t="b">
        <v>0</v>
      </c>
      <c r="AC1257" t="b">
        <v>0</v>
      </c>
      <c r="AD1257" t="b">
        <v>0</v>
      </c>
      <c r="AE1257" t="b">
        <v>0</v>
      </c>
      <c r="AF1257" t="b">
        <v>0</v>
      </c>
      <c r="AG1257" t="b">
        <v>0</v>
      </c>
      <c r="AH1257">
        <v>0</v>
      </c>
      <c r="AI1257" t="b">
        <v>0</v>
      </c>
      <c r="AJ1257" t="b">
        <v>1</v>
      </c>
      <c r="AK1257">
        <v>90</v>
      </c>
      <c r="AL1257">
        <v>0</v>
      </c>
      <c r="AM1257" t="s">
        <v>176</v>
      </c>
    </row>
    <row r="1258" spans="1:39" x14ac:dyDescent="0.25">
      <c r="A1258" t="s">
        <v>1252</v>
      </c>
      <c r="B1258" t="s">
        <v>1253</v>
      </c>
      <c r="C1258">
        <v>134</v>
      </c>
      <c r="D1258">
        <v>0</v>
      </c>
      <c r="E1258" t="s">
        <v>241</v>
      </c>
      <c r="F1258" t="s">
        <v>101</v>
      </c>
      <c r="G1258" t="b">
        <v>1</v>
      </c>
      <c r="H1258" t="b">
        <v>0</v>
      </c>
      <c r="I1258" t="b">
        <v>0</v>
      </c>
      <c r="J1258" t="b">
        <v>0</v>
      </c>
      <c r="K1258" t="b">
        <v>0</v>
      </c>
      <c r="L1258" t="b">
        <v>0</v>
      </c>
      <c r="M1258" t="b">
        <v>0</v>
      </c>
      <c r="N1258" t="b">
        <v>0</v>
      </c>
      <c r="O1258" t="b">
        <v>1</v>
      </c>
      <c r="P1258">
        <v>0</v>
      </c>
      <c r="Q1258" t="b">
        <v>0</v>
      </c>
      <c r="R1258" t="b">
        <v>1</v>
      </c>
      <c r="S1258" t="b">
        <v>0</v>
      </c>
      <c r="T1258" t="b">
        <v>0</v>
      </c>
      <c r="U1258" t="b">
        <v>0</v>
      </c>
      <c r="V1258" t="b">
        <v>0</v>
      </c>
      <c r="W1258" t="b">
        <v>0</v>
      </c>
      <c r="X1258" t="b">
        <v>0</v>
      </c>
      <c r="Y1258" t="b">
        <v>0</v>
      </c>
      <c r="Z1258" t="b">
        <v>0</v>
      </c>
      <c r="AA1258" t="b">
        <v>0</v>
      </c>
      <c r="AB1258" t="b">
        <v>0</v>
      </c>
      <c r="AC1258" t="b">
        <v>0</v>
      </c>
      <c r="AD1258" t="b">
        <v>0</v>
      </c>
      <c r="AE1258" t="b">
        <v>0</v>
      </c>
      <c r="AF1258" t="b">
        <v>0</v>
      </c>
      <c r="AG1258" t="b">
        <v>0</v>
      </c>
      <c r="AH1258">
        <v>2</v>
      </c>
      <c r="AI1258" t="b">
        <v>0</v>
      </c>
      <c r="AJ1258" t="b">
        <v>0</v>
      </c>
      <c r="AK1258">
        <v>841</v>
      </c>
      <c r="AL1258">
        <v>0</v>
      </c>
      <c r="AM1258" t="s">
        <v>171</v>
      </c>
    </row>
    <row r="1259" spans="1:39" x14ac:dyDescent="0.25">
      <c r="A1259" t="s">
        <v>1252</v>
      </c>
      <c r="B1259" t="s">
        <v>1253</v>
      </c>
      <c r="C1259">
        <v>166</v>
      </c>
      <c r="D1259">
        <v>0</v>
      </c>
      <c r="E1259" t="s">
        <v>166</v>
      </c>
      <c r="F1259" t="s">
        <v>101</v>
      </c>
      <c r="G1259" t="b">
        <v>1</v>
      </c>
      <c r="H1259" t="b">
        <v>0</v>
      </c>
      <c r="I1259" t="b">
        <v>0</v>
      </c>
      <c r="J1259" t="b">
        <v>0</v>
      </c>
      <c r="K1259" t="b">
        <v>0</v>
      </c>
      <c r="L1259" t="b">
        <v>0</v>
      </c>
      <c r="M1259" t="b">
        <v>0</v>
      </c>
      <c r="N1259" t="b">
        <v>0</v>
      </c>
      <c r="O1259" t="b">
        <v>0</v>
      </c>
      <c r="P1259">
        <v>0</v>
      </c>
      <c r="Q1259" t="b">
        <v>0</v>
      </c>
      <c r="R1259" t="b">
        <v>0</v>
      </c>
      <c r="S1259" t="b">
        <v>0</v>
      </c>
      <c r="T1259" t="b">
        <v>0</v>
      </c>
      <c r="U1259" t="b">
        <v>0</v>
      </c>
      <c r="V1259" t="b">
        <v>0</v>
      </c>
      <c r="W1259" t="b">
        <v>0</v>
      </c>
      <c r="X1259" t="b">
        <v>0</v>
      </c>
      <c r="Y1259" t="b">
        <v>0</v>
      </c>
      <c r="Z1259" t="b">
        <v>0</v>
      </c>
      <c r="AA1259" t="b">
        <v>0</v>
      </c>
      <c r="AB1259" t="b">
        <v>0</v>
      </c>
      <c r="AC1259" t="b">
        <v>0</v>
      </c>
      <c r="AD1259" t="b">
        <v>0</v>
      </c>
      <c r="AE1259" t="b">
        <v>0</v>
      </c>
      <c r="AF1259" t="b">
        <v>0</v>
      </c>
      <c r="AG1259" t="b">
        <v>0</v>
      </c>
      <c r="AH1259">
        <v>0</v>
      </c>
      <c r="AI1259" t="b">
        <v>0</v>
      </c>
      <c r="AJ1259" t="b">
        <v>0</v>
      </c>
      <c r="AK1259">
        <v>80</v>
      </c>
      <c r="AL1259">
        <v>0</v>
      </c>
      <c r="AM1259" t="s">
        <v>1254</v>
      </c>
    </row>
    <row r="1260" spans="1:39" x14ac:dyDescent="0.25">
      <c r="A1260" t="s">
        <v>1252</v>
      </c>
      <c r="B1260" t="s">
        <v>1253</v>
      </c>
      <c r="C1260">
        <v>113</v>
      </c>
      <c r="D1260">
        <v>0</v>
      </c>
      <c r="E1260" t="s">
        <v>190</v>
      </c>
      <c r="F1260" t="s">
        <v>101</v>
      </c>
      <c r="G1260" t="b">
        <v>0</v>
      </c>
      <c r="H1260" t="b">
        <v>0</v>
      </c>
      <c r="I1260" t="b">
        <v>0</v>
      </c>
      <c r="J1260" t="b">
        <v>0</v>
      </c>
      <c r="K1260" t="b">
        <v>0</v>
      </c>
      <c r="L1260" t="b">
        <v>0</v>
      </c>
      <c r="M1260" t="b">
        <v>0</v>
      </c>
      <c r="N1260" t="b">
        <v>0</v>
      </c>
      <c r="O1260" t="b">
        <v>1</v>
      </c>
      <c r="P1260">
        <v>6</v>
      </c>
      <c r="Q1260" t="b">
        <v>0</v>
      </c>
      <c r="R1260" t="b">
        <v>0</v>
      </c>
      <c r="S1260" t="b">
        <v>0</v>
      </c>
      <c r="T1260" t="b">
        <v>0</v>
      </c>
      <c r="U1260" t="b">
        <v>0</v>
      </c>
      <c r="V1260" t="b">
        <v>0</v>
      </c>
      <c r="W1260" t="b">
        <v>0</v>
      </c>
      <c r="X1260" t="b">
        <v>0</v>
      </c>
      <c r="Y1260" t="b">
        <v>0</v>
      </c>
      <c r="Z1260" t="b">
        <v>0</v>
      </c>
      <c r="AA1260" t="b">
        <v>0</v>
      </c>
      <c r="AB1260" t="b">
        <v>0</v>
      </c>
      <c r="AC1260" t="b">
        <v>0</v>
      </c>
      <c r="AD1260" t="b">
        <v>0</v>
      </c>
      <c r="AE1260" t="b">
        <v>0</v>
      </c>
      <c r="AF1260" t="b">
        <v>0</v>
      </c>
      <c r="AG1260" t="b">
        <v>0</v>
      </c>
      <c r="AH1260">
        <v>0</v>
      </c>
      <c r="AI1260" t="b">
        <v>0</v>
      </c>
      <c r="AJ1260" t="b">
        <v>1</v>
      </c>
      <c r="AK1260">
        <v>133</v>
      </c>
      <c r="AL1260">
        <v>0</v>
      </c>
      <c r="AM1260" t="s">
        <v>1255</v>
      </c>
    </row>
    <row r="1261" spans="1:39" x14ac:dyDescent="0.25">
      <c r="A1261" t="s">
        <v>1252</v>
      </c>
      <c r="B1261" t="s">
        <v>1253</v>
      </c>
      <c r="C1261">
        <v>295</v>
      </c>
      <c r="D1261">
        <v>0</v>
      </c>
      <c r="E1261" t="s">
        <v>190</v>
      </c>
      <c r="F1261" t="s">
        <v>101</v>
      </c>
      <c r="G1261" t="b">
        <v>0</v>
      </c>
      <c r="H1261" t="b">
        <v>0</v>
      </c>
      <c r="I1261" t="b">
        <v>0</v>
      </c>
      <c r="J1261" t="b">
        <v>0</v>
      </c>
      <c r="K1261" t="b">
        <v>0</v>
      </c>
      <c r="L1261" t="b">
        <v>0</v>
      </c>
      <c r="M1261" t="b">
        <v>0</v>
      </c>
      <c r="N1261" t="b">
        <v>0</v>
      </c>
      <c r="O1261" t="b">
        <v>1</v>
      </c>
      <c r="P1261">
        <v>6</v>
      </c>
      <c r="Q1261" t="b">
        <v>0</v>
      </c>
      <c r="R1261" t="b">
        <v>0</v>
      </c>
      <c r="S1261" t="b">
        <v>0</v>
      </c>
      <c r="T1261" t="b">
        <v>0</v>
      </c>
      <c r="U1261" t="b">
        <v>0</v>
      </c>
      <c r="V1261" t="b">
        <v>0</v>
      </c>
      <c r="W1261" t="b">
        <v>0</v>
      </c>
      <c r="X1261" t="b">
        <v>0</v>
      </c>
      <c r="Y1261" t="b">
        <v>0</v>
      </c>
      <c r="Z1261" t="b">
        <v>0</v>
      </c>
      <c r="AA1261" t="b">
        <v>0</v>
      </c>
      <c r="AB1261" t="b">
        <v>0</v>
      </c>
      <c r="AC1261" t="b">
        <v>0</v>
      </c>
      <c r="AD1261" t="b">
        <v>0</v>
      </c>
      <c r="AE1261" t="b">
        <v>0</v>
      </c>
      <c r="AF1261" t="b">
        <v>0</v>
      </c>
      <c r="AG1261" t="b">
        <v>0</v>
      </c>
      <c r="AH1261">
        <v>0</v>
      </c>
      <c r="AI1261" t="b">
        <v>0</v>
      </c>
      <c r="AJ1261" t="b">
        <v>1</v>
      </c>
      <c r="AK1261">
        <v>94</v>
      </c>
      <c r="AL1261">
        <v>0</v>
      </c>
      <c r="AM1261" t="s">
        <v>1256</v>
      </c>
    </row>
    <row r="1262" spans="1:39" x14ac:dyDescent="0.25">
      <c r="A1262" t="s">
        <v>1252</v>
      </c>
      <c r="B1262" t="s">
        <v>1253</v>
      </c>
      <c r="C1262">
        <v>301</v>
      </c>
      <c r="D1262">
        <v>0</v>
      </c>
      <c r="E1262" t="s">
        <v>166</v>
      </c>
      <c r="F1262" t="s">
        <v>101</v>
      </c>
      <c r="G1262" t="b">
        <v>1</v>
      </c>
      <c r="H1262" t="b">
        <v>0</v>
      </c>
      <c r="I1262" t="b">
        <v>0</v>
      </c>
      <c r="J1262" t="b">
        <v>0</v>
      </c>
      <c r="K1262" t="b">
        <v>0</v>
      </c>
      <c r="L1262" t="b">
        <v>0</v>
      </c>
      <c r="M1262" t="b">
        <v>0</v>
      </c>
      <c r="N1262" t="b">
        <v>0</v>
      </c>
      <c r="O1262" t="b">
        <v>0</v>
      </c>
      <c r="P1262">
        <v>0</v>
      </c>
      <c r="Q1262" t="b">
        <v>0</v>
      </c>
      <c r="R1262" t="b">
        <v>0</v>
      </c>
      <c r="S1262" t="b">
        <v>0</v>
      </c>
      <c r="T1262" t="b">
        <v>0</v>
      </c>
      <c r="U1262" t="b">
        <v>0</v>
      </c>
      <c r="V1262" t="b">
        <v>0</v>
      </c>
      <c r="W1262" t="b">
        <v>0</v>
      </c>
      <c r="X1262" t="b">
        <v>0</v>
      </c>
      <c r="Y1262" t="b">
        <v>0</v>
      </c>
      <c r="Z1262" t="b">
        <v>0</v>
      </c>
      <c r="AA1262" t="b">
        <v>0</v>
      </c>
      <c r="AB1262" t="b">
        <v>0</v>
      </c>
      <c r="AC1262" t="b">
        <v>0</v>
      </c>
      <c r="AD1262" t="b">
        <v>0</v>
      </c>
      <c r="AE1262" t="b">
        <v>0</v>
      </c>
      <c r="AF1262" t="b">
        <v>0</v>
      </c>
      <c r="AG1262" t="b">
        <v>0</v>
      </c>
      <c r="AH1262">
        <v>0</v>
      </c>
      <c r="AI1262" t="b">
        <v>0</v>
      </c>
      <c r="AJ1262" t="b">
        <v>0</v>
      </c>
      <c r="AK1262">
        <v>120</v>
      </c>
      <c r="AL1262">
        <v>0</v>
      </c>
      <c r="AM1262" t="s">
        <v>1257</v>
      </c>
    </row>
    <row r="1263" spans="1:39" x14ac:dyDescent="0.25">
      <c r="A1263" t="s">
        <v>1252</v>
      </c>
      <c r="B1263" t="s">
        <v>1253</v>
      </c>
      <c r="C1263">
        <v>346</v>
      </c>
      <c r="D1263">
        <v>0</v>
      </c>
      <c r="E1263" t="s">
        <v>183</v>
      </c>
      <c r="F1263" t="s">
        <v>101</v>
      </c>
      <c r="G1263" t="b">
        <v>1</v>
      </c>
      <c r="H1263" t="b">
        <v>0</v>
      </c>
      <c r="I1263" t="b">
        <v>0</v>
      </c>
      <c r="J1263" t="b">
        <v>0</v>
      </c>
      <c r="K1263" t="b">
        <v>0</v>
      </c>
      <c r="L1263" t="b">
        <v>0</v>
      </c>
      <c r="M1263" t="b">
        <v>0</v>
      </c>
      <c r="N1263" t="b">
        <v>0</v>
      </c>
      <c r="O1263" t="b">
        <v>1</v>
      </c>
      <c r="P1263">
        <v>0</v>
      </c>
      <c r="Q1263" t="b">
        <v>0</v>
      </c>
      <c r="R1263" t="b">
        <v>0</v>
      </c>
      <c r="S1263" t="b">
        <v>0</v>
      </c>
      <c r="T1263" t="b">
        <v>0</v>
      </c>
      <c r="U1263" t="b">
        <v>0</v>
      </c>
      <c r="V1263" t="b">
        <v>0</v>
      </c>
      <c r="W1263" t="b">
        <v>0</v>
      </c>
      <c r="X1263" t="b">
        <v>0</v>
      </c>
      <c r="Y1263" t="b">
        <v>0</v>
      </c>
      <c r="Z1263" t="b">
        <v>0</v>
      </c>
      <c r="AA1263" t="b">
        <v>0</v>
      </c>
      <c r="AB1263" t="b">
        <v>0</v>
      </c>
      <c r="AC1263" t="b">
        <v>0</v>
      </c>
      <c r="AD1263" t="b">
        <v>0</v>
      </c>
      <c r="AE1263" t="b">
        <v>0</v>
      </c>
      <c r="AF1263" t="b">
        <v>0</v>
      </c>
      <c r="AG1263" t="b">
        <v>0</v>
      </c>
      <c r="AH1263">
        <v>0</v>
      </c>
      <c r="AI1263" t="b">
        <v>0</v>
      </c>
      <c r="AJ1263" t="b">
        <v>0</v>
      </c>
      <c r="AK1263">
        <v>173</v>
      </c>
      <c r="AL1263">
        <v>0</v>
      </c>
      <c r="AM1263" t="s">
        <v>1258</v>
      </c>
    </row>
    <row r="1264" spans="1:39" x14ac:dyDescent="0.25">
      <c r="A1264" t="s">
        <v>1252</v>
      </c>
      <c r="B1264" t="s">
        <v>1253</v>
      </c>
      <c r="C1264">
        <v>349</v>
      </c>
      <c r="D1264">
        <v>1</v>
      </c>
      <c r="E1264" t="s">
        <v>608</v>
      </c>
      <c r="F1264" t="s">
        <v>102</v>
      </c>
      <c r="G1264" t="b">
        <v>1</v>
      </c>
      <c r="H1264" t="b">
        <v>0</v>
      </c>
      <c r="I1264" t="b">
        <v>0</v>
      </c>
      <c r="J1264" t="b">
        <v>0</v>
      </c>
      <c r="K1264" t="b">
        <v>0</v>
      </c>
      <c r="L1264" t="b">
        <v>0</v>
      </c>
      <c r="M1264" t="b">
        <v>0</v>
      </c>
      <c r="N1264" t="b">
        <v>0</v>
      </c>
      <c r="O1264" t="b">
        <v>1</v>
      </c>
      <c r="P1264">
        <v>0</v>
      </c>
      <c r="Q1264" t="b">
        <v>1</v>
      </c>
      <c r="R1264" t="b">
        <v>1</v>
      </c>
      <c r="S1264" t="b">
        <v>0</v>
      </c>
      <c r="T1264" t="b">
        <v>0</v>
      </c>
      <c r="U1264" t="b">
        <v>0</v>
      </c>
      <c r="V1264" t="b">
        <v>1</v>
      </c>
      <c r="W1264" t="b">
        <v>1</v>
      </c>
      <c r="X1264" t="b">
        <v>1</v>
      </c>
      <c r="Y1264" t="b">
        <v>0</v>
      </c>
      <c r="Z1264" t="b">
        <v>0</v>
      </c>
      <c r="AA1264" t="b">
        <v>0</v>
      </c>
      <c r="AB1264" t="b">
        <v>0</v>
      </c>
      <c r="AC1264" t="b">
        <v>0</v>
      </c>
      <c r="AD1264" t="b">
        <v>0</v>
      </c>
      <c r="AE1264" t="b">
        <v>0</v>
      </c>
      <c r="AF1264" t="b">
        <v>0</v>
      </c>
      <c r="AG1264" t="b">
        <v>0</v>
      </c>
      <c r="AH1264">
        <v>0</v>
      </c>
      <c r="AI1264" t="b">
        <v>0</v>
      </c>
      <c r="AJ1264" t="b">
        <v>0</v>
      </c>
      <c r="AK1264">
        <v>502</v>
      </c>
      <c r="AL1264">
        <v>0</v>
      </c>
      <c r="AM1264" t="s">
        <v>1259</v>
      </c>
    </row>
    <row r="1265" spans="1:39" x14ac:dyDescent="0.25">
      <c r="A1265" t="s">
        <v>1252</v>
      </c>
      <c r="B1265" t="s">
        <v>1253</v>
      </c>
      <c r="C1265">
        <v>328</v>
      </c>
      <c r="D1265">
        <v>0</v>
      </c>
      <c r="E1265" t="s">
        <v>169</v>
      </c>
      <c r="F1265" t="s">
        <v>101</v>
      </c>
      <c r="G1265" t="b">
        <v>1</v>
      </c>
      <c r="H1265" t="b">
        <v>0</v>
      </c>
      <c r="I1265" t="b">
        <v>0</v>
      </c>
      <c r="J1265" t="b">
        <v>0</v>
      </c>
      <c r="K1265" t="b">
        <v>0</v>
      </c>
      <c r="L1265" t="b">
        <v>0</v>
      </c>
      <c r="M1265" t="b">
        <v>0</v>
      </c>
      <c r="N1265" t="b">
        <v>0</v>
      </c>
      <c r="O1265" t="b">
        <v>0</v>
      </c>
      <c r="P1265">
        <v>0</v>
      </c>
      <c r="Q1265" t="b">
        <v>0</v>
      </c>
      <c r="R1265" t="b">
        <v>0</v>
      </c>
      <c r="S1265" t="b">
        <v>0</v>
      </c>
      <c r="T1265" t="b">
        <v>0</v>
      </c>
      <c r="U1265" t="b">
        <v>0</v>
      </c>
      <c r="V1265" t="b">
        <v>0</v>
      </c>
      <c r="W1265" t="b">
        <v>0</v>
      </c>
      <c r="X1265" t="b">
        <v>0</v>
      </c>
      <c r="Y1265" t="b">
        <v>0</v>
      </c>
      <c r="Z1265" t="b">
        <v>0</v>
      </c>
      <c r="AA1265" t="b">
        <v>0</v>
      </c>
      <c r="AB1265" t="b">
        <v>0</v>
      </c>
      <c r="AC1265" t="b">
        <v>0</v>
      </c>
      <c r="AD1265" t="b">
        <v>0</v>
      </c>
      <c r="AE1265" t="b">
        <v>0</v>
      </c>
      <c r="AF1265" t="b">
        <v>1</v>
      </c>
      <c r="AG1265" t="b">
        <v>0</v>
      </c>
      <c r="AH1265">
        <v>0</v>
      </c>
      <c r="AI1265" t="b">
        <v>0</v>
      </c>
      <c r="AJ1265" t="b">
        <v>0</v>
      </c>
      <c r="AK1265">
        <v>529</v>
      </c>
      <c r="AL1265">
        <v>0</v>
      </c>
      <c r="AM1265" t="s">
        <v>1260</v>
      </c>
    </row>
    <row r="1266" spans="1:39" x14ac:dyDescent="0.25">
      <c r="A1266" t="s">
        <v>1252</v>
      </c>
      <c r="B1266" t="s">
        <v>1253</v>
      </c>
      <c r="C1266">
        <v>142</v>
      </c>
      <c r="D1266">
        <v>0</v>
      </c>
      <c r="E1266" t="s">
        <v>169</v>
      </c>
      <c r="F1266" t="s">
        <v>101</v>
      </c>
      <c r="G1266" t="b">
        <v>1</v>
      </c>
      <c r="H1266" t="b">
        <v>0</v>
      </c>
      <c r="I1266" t="b">
        <v>0</v>
      </c>
      <c r="J1266" t="b">
        <v>0</v>
      </c>
      <c r="K1266" t="b">
        <v>0</v>
      </c>
      <c r="L1266" t="b">
        <v>0</v>
      </c>
      <c r="M1266" t="b">
        <v>0</v>
      </c>
      <c r="N1266" t="b">
        <v>0</v>
      </c>
      <c r="O1266" t="b">
        <v>0</v>
      </c>
      <c r="P1266">
        <v>0</v>
      </c>
      <c r="Q1266" t="b">
        <v>0</v>
      </c>
      <c r="R1266" t="b">
        <v>0</v>
      </c>
      <c r="S1266" t="b">
        <v>0</v>
      </c>
      <c r="T1266" t="b">
        <v>0</v>
      </c>
      <c r="U1266" t="b">
        <v>0</v>
      </c>
      <c r="V1266" t="b">
        <v>0</v>
      </c>
      <c r="W1266" t="b">
        <v>0</v>
      </c>
      <c r="X1266" t="b">
        <v>0</v>
      </c>
      <c r="Y1266" t="b">
        <v>0</v>
      </c>
      <c r="Z1266" t="b">
        <v>0</v>
      </c>
      <c r="AA1266" t="b">
        <v>0</v>
      </c>
      <c r="AB1266" t="b">
        <v>0</v>
      </c>
      <c r="AC1266" t="b">
        <v>0</v>
      </c>
      <c r="AD1266" t="b">
        <v>0</v>
      </c>
      <c r="AE1266" t="b">
        <v>0</v>
      </c>
      <c r="AF1266" t="b">
        <v>1</v>
      </c>
      <c r="AG1266" t="b">
        <v>0</v>
      </c>
      <c r="AH1266">
        <v>0</v>
      </c>
      <c r="AI1266" t="b">
        <v>0</v>
      </c>
      <c r="AJ1266" t="b">
        <v>0</v>
      </c>
      <c r="AK1266">
        <v>371</v>
      </c>
      <c r="AL1266">
        <v>0</v>
      </c>
      <c r="AM1266" t="s">
        <v>1261</v>
      </c>
    </row>
    <row r="1267" spans="1:39" x14ac:dyDescent="0.25">
      <c r="A1267" t="s">
        <v>1252</v>
      </c>
      <c r="B1267" t="s">
        <v>1253</v>
      </c>
      <c r="C1267">
        <v>317</v>
      </c>
      <c r="D1267">
        <v>0</v>
      </c>
      <c r="E1267" t="s">
        <v>190</v>
      </c>
      <c r="F1267" t="s">
        <v>101</v>
      </c>
      <c r="G1267" t="b">
        <v>0</v>
      </c>
      <c r="H1267" t="b">
        <v>0</v>
      </c>
      <c r="I1267" t="b">
        <v>0</v>
      </c>
      <c r="J1267" t="b">
        <v>0</v>
      </c>
      <c r="K1267" t="b">
        <v>0</v>
      </c>
      <c r="L1267" t="b">
        <v>0</v>
      </c>
      <c r="M1267" t="b">
        <v>0</v>
      </c>
      <c r="N1267" t="b">
        <v>0</v>
      </c>
      <c r="O1267" t="b">
        <v>1</v>
      </c>
      <c r="P1267">
        <v>6</v>
      </c>
      <c r="Q1267" t="b">
        <v>0</v>
      </c>
      <c r="R1267" t="b">
        <v>0</v>
      </c>
      <c r="S1267" t="b">
        <v>0</v>
      </c>
      <c r="T1267" t="b">
        <v>0</v>
      </c>
      <c r="U1267" t="b">
        <v>0</v>
      </c>
      <c r="V1267" t="b">
        <v>0</v>
      </c>
      <c r="W1267" t="b">
        <v>0</v>
      </c>
      <c r="X1267" t="b">
        <v>0</v>
      </c>
      <c r="Y1267" t="b">
        <v>0</v>
      </c>
      <c r="Z1267" t="b">
        <v>0</v>
      </c>
      <c r="AA1267" t="b">
        <v>0</v>
      </c>
      <c r="AB1267" t="b">
        <v>0</v>
      </c>
      <c r="AC1267" t="b">
        <v>0</v>
      </c>
      <c r="AD1267" t="b">
        <v>0</v>
      </c>
      <c r="AE1267" t="b">
        <v>0</v>
      </c>
      <c r="AF1267" t="b">
        <v>0</v>
      </c>
      <c r="AG1267" t="b">
        <v>0</v>
      </c>
      <c r="AH1267">
        <v>0</v>
      </c>
      <c r="AI1267" t="b">
        <v>0</v>
      </c>
      <c r="AJ1267" t="b">
        <v>1</v>
      </c>
      <c r="AK1267">
        <v>284</v>
      </c>
      <c r="AL1267">
        <v>0</v>
      </c>
      <c r="AM1267" t="s">
        <v>1262</v>
      </c>
    </row>
    <row r="1268" spans="1:39" x14ac:dyDescent="0.25">
      <c r="A1268" t="s">
        <v>1252</v>
      </c>
      <c r="B1268" t="s">
        <v>1253</v>
      </c>
      <c r="C1268">
        <v>318</v>
      </c>
      <c r="D1268">
        <v>0</v>
      </c>
      <c r="E1268" t="s">
        <v>166</v>
      </c>
      <c r="F1268" t="s">
        <v>101</v>
      </c>
      <c r="G1268" t="b">
        <v>1</v>
      </c>
      <c r="H1268" t="b">
        <v>0</v>
      </c>
      <c r="I1268" t="b">
        <v>0</v>
      </c>
      <c r="J1268" t="b">
        <v>0</v>
      </c>
      <c r="K1268" t="b">
        <v>0</v>
      </c>
      <c r="L1268" t="b">
        <v>0</v>
      </c>
      <c r="M1268" t="b">
        <v>0</v>
      </c>
      <c r="N1268" t="b">
        <v>0</v>
      </c>
      <c r="O1268" t="b">
        <v>0</v>
      </c>
      <c r="P1268">
        <v>0</v>
      </c>
      <c r="Q1268" t="b">
        <v>0</v>
      </c>
      <c r="R1268" t="b">
        <v>0</v>
      </c>
      <c r="S1268" t="b">
        <v>0</v>
      </c>
      <c r="T1268" t="b">
        <v>0</v>
      </c>
      <c r="U1268" t="b">
        <v>0</v>
      </c>
      <c r="V1268" t="b">
        <v>0</v>
      </c>
      <c r="W1268" t="b">
        <v>0</v>
      </c>
      <c r="X1268" t="b">
        <v>0</v>
      </c>
      <c r="Y1268" t="b">
        <v>0</v>
      </c>
      <c r="Z1268" t="b">
        <v>0</v>
      </c>
      <c r="AA1268" t="b">
        <v>0</v>
      </c>
      <c r="AB1268" t="b">
        <v>0</v>
      </c>
      <c r="AC1268" t="b">
        <v>0</v>
      </c>
      <c r="AD1268" t="b">
        <v>0</v>
      </c>
      <c r="AE1268" t="b">
        <v>0</v>
      </c>
      <c r="AF1268" t="b">
        <v>0</v>
      </c>
      <c r="AG1268" t="b">
        <v>0</v>
      </c>
      <c r="AH1268">
        <v>0</v>
      </c>
      <c r="AI1268" t="b">
        <v>0</v>
      </c>
      <c r="AJ1268" t="b">
        <v>0</v>
      </c>
      <c r="AK1268">
        <v>58</v>
      </c>
      <c r="AL1268">
        <v>0</v>
      </c>
      <c r="AM1268" t="s">
        <v>1263</v>
      </c>
    </row>
    <row r="1269" spans="1:39" x14ac:dyDescent="0.25">
      <c r="A1269" t="s">
        <v>1252</v>
      </c>
      <c r="B1269" t="s">
        <v>1253</v>
      </c>
      <c r="C1269">
        <v>129</v>
      </c>
      <c r="D1269">
        <v>0</v>
      </c>
      <c r="E1269" t="s">
        <v>169</v>
      </c>
      <c r="F1269" t="s">
        <v>101</v>
      </c>
      <c r="G1269" t="b">
        <v>1</v>
      </c>
      <c r="H1269" t="b">
        <v>0</v>
      </c>
      <c r="I1269" t="b">
        <v>0</v>
      </c>
      <c r="J1269" t="b">
        <v>0</v>
      </c>
      <c r="K1269" t="b">
        <v>0</v>
      </c>
      <c r="L1269" t="b">
        <v>0</v>
      </c>
      <c r="M1269" t="b">
        <v>0</v>
      </c>
      <c r="N1269" t="b">
        <v>0</v>
      </c>
      <c r="O1269" t="b">
        <v>0</v>
      </c>
      <c r="P1269">
        <v>0</v>
      </c>
      <c r="Q1269" t="b">
        <v>0</v>
      </c>
      <c r="R1269" t="b">
        <v>0</v>
      </c>
      <c r="S1269" t="b">
        <v>0</v>
      </c>
      <c r="T1269" t="b">
        <v>0</v>
      </c>
      <c r="U1269" t="b">
        <v>0</v>
      </c>
      <c r="V1269" t="b">
        <v>0</v>
      </c>
      <c r="W1269" t="b">
        <v>0</v>
      </c>
      <c r="X1269" t="b">
        <v>0</v>
      </c>
      <c r="Y1269" t="b">
        <v>0</v>
      </c>
      <c r="Z1269" t="b">
        <v>0</v>
      </c>
      <c r="AA1269" t="b">
        <v>0</v>
      </c>
      <c r="AB1269" t="b">
        <v>0</v>
      </c>
      <c r="AC1269" t="b">
        <v>0</v>
      </c>
      <c r="AD1269" t="b">
        <v>0</v>
      </c>
      <c r="AE1269" t="b">
        <v>0</v>
      </c>
      <c r="AF1269" t="b">
        <v>1</v>
      </c>
      <c r="AG1269" t="b">
        <v>0</v>
      </c>
      <c r="AH1269">
        <v>0</v>
      </c>
      <c r="AI1269" t="b">
        <v>0</v>
      </c>
      <c r="AJ1269" t="b">
        <v>0</v>
      </c>
      <c r="AK1269">
        <v>141</v>
      </c>
      <c r="AL1269">
        <v>0</v>
      </c>
      <c r="AM1269" t="s">
        <v>1264</v>
      </c>
    </row>
    <row r="1270" spans="1:39" x14ac:dyDescent="0.25">
      <c r="A1270" t="s">
        <v>1252</v>
      </c>
      <c r="B1270" t="s">
        <v>1253</v>
      </c>
      <c r="C1270">
        <v>313</v>
      </c>
      <c r="D1270">
        <v>0</v>
      </c>
      <c r="E1270" t="s">
        <v>169</v>
      </c>
      <c r="F1270" t="s">
        <v>101</v>
      </c>
      <c r="G1270" t="b">
        <v>1</v>
      </c>
      <c r="H1270" t="b">
        <v>0</v>
      </c>
      <c r="I1270" t="b">
        <v>0</v>
      </c>
      <c r="J1270" t="b">
        <v>0</v>
      </c>
      <c r="K1270" t="b">
        <v>0</v>
      </c>
      <c r="L1270" t="b">
        <v>0</v>
      </c>
      <c r="M1270" t="b">
        <v>0</v>
      </c>
      <c r="N1270" t="b">
        <v>0</v>
      </c>
      <c r="O1270" t="b">
        <v>0</v>
      </c>
      <c r="P1270">
        <v>0</v>
      </c>
      <c r="Q1270" t="b">
        <v>0</v>
      </c>
      <c r="R1270" t="b">
        <v>0</v>
      </c>
      <c r="S1270" t="b">
        <v>0</v>
      </c>
      <c r="T1270" t="b">
        <v>0</v>
      </c>
      <c r="U1270" t="b">
        <v>0</v>
      </c>
      <c r="V1270" t="b">
        <v>0</v>
      </c>
      <c r="W1270" t="b">
        <v>0</v>
      </c>
      <c r="X1270" t="b">
        <v>0</v>
      </c>
      <c r="Y1270" t="b">
        <v>0</v>
      </c>
      <c r="Z1270" t="b">
        <v>0</v>
      </c>
      <c r="AA1270" t="b">
        <v>0</v>
      </c>
      <c r="AB1270" t="b">
        <v>0</v>
      </c>
      <c r="AC1270" t="b">
        <v>0</v>
      </c>
      <c r="AD1270" t="b">
        <v>0</v>
      </c>
      <c r="AE1270" t="b">
        <v>0</v>
      </c>
      <c r="AF1270" t="b">
        <v>1</v>
      </c>
      <c r="AG1270" t="b">
        <v>0</v>
      </c>
      <c r="AH1270">
        <v>0</v>
      </c>
      <c r="AI1270" t="b">
        <v>0</v>
      </c>
      <c r="AJ1270" t="b">
        <v>0</v>
      </c>
      <c r="AK1270">
        <v>353</v>
      </c>
      <c r="AL1270">
        <v>0</v>
      </c>
      <c r="AM1270" t="s">
        <v>1265</v>
      </c>
    </row>
    <row r="1271" spans="1:39" x14ac:dyDescent="0.25">
      <c r="A1271" t="s">
        <v>1252</v>
      </c>
      <c r="B1271" t="s">
        <v>1253</v>
      </c>
      <c r="C1271">
        <v>296</v>
      </c>
      <c r="D1271">
        <v>0</v>
      </c>
      <c r="E1271" t="s">
        <v>183</v>
      </c>
      <c r="F1271" t="s">
        <v>101</v>
      </c>
      <c r="G1271" t="b">
        <v>1</v>
      </c>
      <c r="H1271" t="b">
        <v>0</v>
      </c>
      <c r="I1271" t="b">
        <v>0</v>
      </c>
      <c r="J1271" t="b">
        <v>0</v>
      </c>
      <c r="K1271" t="b">
        <v>0</v>
      </c>
      <c r="L1271" t="b">
        <v>0</v>
      </c>
      <c r="M1271" t="b">
        <v>0</v>
      </c>
      <c r="N1271" t="b">
        <v>0</v>
      </c>
      <c r="O1271" t="b">
        <v>1</v>
      </c>
      <c r="P1271">
        <v>0</v>
      </c>
      <c r="Q1271" t="b">
        <v>0</v>
      </c>
      <c r="R1271" t="b">
        <v>0</v>
      </c>
      <c r="S1271" t="b">
        <v>0</v>
      </c>
      <c r="T1271" t="b">
        <v>0</v>
      </c>
      <c r="U1271" t="b">
        <v>0</v>
      </c>
      <c r="V1271" t="b">
        <v>0</v>
      </c>
      <c r="W1271" t="b">
        <v>0</v>
      </c>
      <c r="X1271" t="b">
        <v>0</v>
      </c>
      <c r="Y1271" t="b">
        <v>0</v>
      </c>
      <c r="Z1271" t="b">
        <v>0</v>
      </c>
      <c r="AA1271" t="b">
        <v>0</v>
      </c>
      <c r="AB1271" t="b">
        <v>0</v>
      </c>
      <c r="AC1271" t="b">
        <v>0</v>
      </c>
      <c r="AD1271" t="b">
        <v>0</v>
      </c>
      <c r="AE1271" t="b">
        <v>0</v>
      </c>
      <c r="AF1271" t="b">
        <v>0</v>
      </c>
      <c r="AG1271" t="b">
        <v>0</v>
      </c>
      <c r="AH1271">
        <v>0</v>
      </c>
      <c r="AI1271" t="b">
        <v>0</v>
      </c>
      <c r="AJ1271" t="b">
        <v>0</v>
      </c>
      <c r="AK1271">
        <v>201</v>
      </c>
      <c r="AL1271">
        <v>0</v>
      </c>
      <c r="AM1271" t="s">
        <v>1266</v>
      </c>
    </row>
    <row r="1272" spans="1:39" x14ac:dyDescent="0.25">
      <c r="A1272" t="s">
        <v>1252</v>
      </c>
      <c r="B1272" t="s">
        <v>1253</v>
      </c>
      <c r="C1272">
        <v>329</v>
      </c>
      <c r="D1272">
        <v>0</v>
      </c>
      <c r="E1272" t="s">
        <v>190</v>
      </c>
      <c r="F1272" t="s">
        <v>101</v>
      </c>
      <c r="G1272" t="b">
        <v>0</v>
      </c>
      <c r="H1272" t="b">
        <v>0</v>
      </c>
      <c r="I1272" t="b">
        <v>0</v>
      </c>
      <c r="J1272" t="b">
        <v>0</v>
      </c>
      <c r="K1272" t="b">
        <v>0</v>
      </c>
      <c r="L1272" t="b">
        <v>0</v>
      </c>
      <c r="M1272" t="b">
        <v>0</v>
      </c>
      <c r="N1272" t="b">
        <v>0</v>
      </c>
      <c r="O1272" t="b">
        <v>1</v>
      </c>
      <c r="P1272">
        <v>6</v>
      </c>
      <c r="Q1272" t="b">
        <v>0</v>
      </c>
      <c r="R1272" t="b">
        <v>0</v>
      </c>
      <c r="S1272" t="b">
        <v>0</v>
      </c>
      <c r="T1272" t="b">
        <v>0</v>
      </c>
      <c r="U1272" t="b">
        <v>0</v>
      </c>
      <c r="V1272" t="b">
        <v>0</v>
      </c>
      <c r="W1272" t="b">
        <v>0</v>
      </c>
      <c r="X1272" t="b">
        <v>0</v>
      </c>
      <c r="Y1272" t="b">
        <v>0</v>
      </c>
      <c r="Z1272" t="b">
        <v>0</v>
      </c>
      <c r="AA1272" t="b">
        <v>0</v>
      </c>
      <c r="AB1272" t="b">
        <v>0</v>
      </c>
      <c r="AC1272" t="b">
        <v>0</v>
      </c>
      <c r="AD1272" t="b">
        <v>0</v>
      </c>
      <c r="AE1272" t="b">
        <v>0</v>
      </c>
      <c r="AF1272" t="b">
        <v>0</v>
      </c>
      <c r="AG1272" t="b">
        <v>0</v>
      </c>
      <c r="AH1272">
        <v>0</v>
      </c>
      <c r="AI1272" t="b">
        <v>0</v>
      </c>
      <c r="AJ1272" t="b">
        <v>1</v>
      </c>
      <c r="AK1272">
        <v>361</v>
      </c>
      <c r="AL1272">
        <v>0</v>
      </c>
      <c r="AM1272" t="s">
        <v>1267</v>
      </c>
    </row>
    <row r="1273" spans="1:39" x14ac:dyDescent="0.25">
      <c r="A1273" t="s">
        <v>1252</v>
      </c>
      <c r="B1273" t="s">
        <v>1253</v>
      </c>
      <c r="C1273">
        <v>331</v>
      </c>
      <c r="D1273">
        <v>0</v>
      </c>
      <c r="E1273" t="s">
        <v>166</v>
      </c>
      <c r="F1273" t="s">
        <v>101</v>
      </c>
      <c r="G1273" t="b">
        <v>1</v>
      </c>
      <c r="H1273" t="b">
        <v>0</v>
      </c>
      <c r="I1273" t="b">
        <v>0</v>
      </c>
      <c r="J1273" t="b">
        <v>0</v>
      </c>
      <c r="K1273" t="b">
        <v>0</v>
      </c>
      <c r="L1273" t="b">
        <v>0</v>
      </c>
      <c r="M1273" t="b">
        <v>0</v>
      </c>
      <c r="N1273" t="b">
        <v>0</v>
      </c>
      <c r="O1273" t="b">
        <v>0</v>
      </c>
      <c r="P1273">
        <v>0</v>
      </c>
      <c r="Q1273" t="b">
        <v>0</v>
      </c>
      <c r="R1273" t="b">
        <v>0</v>
      </c>
      <c r="S1273" t="b">
        <v>0</v>
      </c>
      <c r="T1273" t="b">
        <v>0</v>
      </c>
      <c r="U1273" t="b">
        <v>0</v>
      </c>
      <c r="V1273" t="b">
        <v>0</v>
      </c>
      <c r="W1273" t="b">
        <v>0</v>
      </c>
      <c r="X1273" t="b">
        <v>0</v>
      </c>
      <c r="Y1273" t="b">
        <v>0</v>
      </c>
      <c r="Z1273" t="b">
        <v>0</v>
      </c>
      <c r="AA1273" t="b">
        <v>0</v>
      </c>
      <c r="AB1273" t="b">
        <v>0</v>
      </c>
      <c r="AC1273" t="b">
        <v>0</v>
      </c>
      <c r="AD1273" t="b">
        <v>0</v>
      </c>
      <c r="AE1273" t="b">
        <v>0</v>
      </c>
      <c r="AF1273" t="b">
        <v>0</v>
      </c>
      <c r="AG1273" t="b">
        <v>0</v>
      </c>
      <c r="AH1273">
        <v>0</v>
      </c>
      <c r="AI1273" t="b">
        <v>0</v>
      </c>
      <c r="AJ1273" t="b">
        <v>0</v>
      </c>
      <c r="AK1273">
        <v>35</v>
      </c>
      <c r="AL1273">
        <v>0</v>
      </c>
      <c r="AM1273" t="s">
        <v>176</v>
      </c>
    </row>
    <row r="1274" spans="1:39" x14ac:dyDescent="0.25">
      <c r="A1274" t="s">
        <v>1252</v>
      </c>
      <c r="B1274" t="s">
        <v>1253</v>
      </c>
      <c r="C1274">
        <v>294</v>
      </c>
      <c r="D1274">
        <v>0</v>
      </c>
      <c r="E1274" t="s">
        <v>160</v>
      </c>
      <c r="F1274" t="s">
        <v>101</v>
      </c>
      <c r="G1274" t="b">
        <v>1</v>
      </c>
      <c r="H1274" t="b">
        <v>0</v>
      </c>
      <c r="I1274" t="b">
        <v>0</v>
      </c>
      <c r="J1274" t="b">
        <v>0</v>
      </c>
      <c r="K1274" t="b">
        <v>0</v>
      </c>
      <c r="L1274" t="b">
        <v>0</v>
      </c>
      <c r="M1274" t="b">
        <v>0</v>
      </c>
      <c r="N1274" t="b">
        <v>0</v>
      </c>
      <c r="O1274" t="b">
        <v>1</v>
      </c>
      <c r="P1274">
        <v>0</v>
      </c>
      <c r="Q1274" t="b">
        <v>0</v>
      </c>
      <c r="R1274" t="b">
        <v>0</v>
      </c>
      <c r="S1274" t="b">
        <v>0</v>
      </c>
      <c r="T1274" t="b">
        <v>0</v>
      </c>
      <c r="U1274" t="b">
        <v>0</v>
      </c>
      <c r="V1274" t="b">
        <v>0</v>
      </c>
      <c r="W1274" t="b">
        <v>0</v>
      </c>
      <c r="X1274" t="b">
        <v>0</v>
      </c>
      <c r="Y1274" t="b">
        <v>0</v>
      </c>
      <c r="Z1274" t="b">
        <v>0</v>
      </c>
      <c r="AA1274" t="b">
        <v>0</v>
      </c>
      <c r="AB1274" t="b">
        <v>0</v>
      </c>
      <c r="AC1274" t="b">
        <v>0</v>
      </c>
      <c r="AD1274" t="b">
        <v>0</v>
      </c>
      <c r="AE1274" t="b">
        <v>0</v>
      </c>
      <c r="AF1274" t="b">
        <v>0</v>
      </c>
      <c r="AG1274" t="b">
        <v>0</v>
      </c>
      <c r="AH1274">
        <v>0</v>
      </c>
      <c r="AI1274" t="b">
        <v>0</v>
      </c>
      <c r="AJ1274" t="b">
        <v>0</v>
      </c>
      <c r="AK1274">
        <v>143</v>
      </c>
      <c r="AL1274">
        <v>0</v>
      </c>
      <c r="AM1274" t="s">
        <v>1268</v>
      </c>
    </row>
    <row r="1275" spans="1:39" x14ac:dyDescent="0.25">
      <c r="A1275" t="s">
        <v>1252</v>
      </c>
      <c r="B1275" t="s">
        <v>1253</v>
      </c>
      <c r="C1275">
        <v>356</v>
      </c>
      <c r="D1275">
        <v>0</v>
      </c>
      <c r="E1275" t="s">
        <v>183</v>
      </c>
      <c r="F1275" t="s">
        <v>101</v>
      </c>
      <c r="G1275" t="b">
        <v>1</v>
      </c>
      <c r="H1275" t="b">
        <v>0</v>
      </c>
      <c r="I1275" t="b">
        <v>0</v>
      </c>
      <c r="J1275" t="b">
        <v>0</v>
      </c>
      <c r="K1275" t="b">
        <v>0</v>
      </c>
      <c r="L1275" t="b">
        <v>0</v>
      </c>
      <c r="M1275" t="b">
        <v>0</v>
      </c>
      <c r="N1275" t="b">
        <v>0</v>
      </c>
      <c r="O1275" t="b">
        <v>1</v>
      </c>
      <c r="P1275">
        <v>0</v>
      </c>
      <c r="Q1275" t="b">
        <v>0</v>
      </c>
      <c r="R1275" t="b">
        <v>0</v>
      </c>
      <c r="S1275" t="b">
        <v>0</v>
      </c>
      <c r="T1275" t="b">
        <v>0</v>
      </c>
      <c r="U1275" t="b">
        <v>0</v>
      </c>
      <c r="V1275" t="b">
        <v>0</v>
      </c>
      <c r="W1275" t="b">
        <v>0</v>
      </c>
      <c r="X1275" t="b">
        <v>0</v>
      </c>
      <c r="Y1275" t="b">
        <v>0</v>
      </c>
      <c r="Z1275" t="b">
        <v>0</v>
      </c>
      <c r="AA1275" t="b">
        <v>0</v>
      </c>
      <c r="AB1275" t="b">
        <v>0</v>
      </c>
      <c r="AC1275" t="b">
        <v>0</v>
      </c>
      <c r="AD1275" t="b">
        <v>0</v>
      </c>
      <c r="AE1275" t="b">
        <v>0</v>
      </c>
      <c r="AF1275" t="b">
        <v>0</v>
      </c>
      <c r="AG1275" t="b">
        <v>0</v>
      </c>
      <c r="AH1275">
        <v>0</v>
      </c>
      <c r="AI1275" t="b">
        <v>0</v>
      </c>
      <c r="AJ1275" t="b">
        <v>0</v>
      </c>
      <c r="AK1275">
        <v>257</v>
      </c>
      <c r="AL1275">
        <v>0</v>
      </c>
      <c r="AM1275" t="s">
        <v>1269</v>
      </c>
    </row>
    <row r="1276" spans="1:39" x14ac:dyDescent="0.25">
      <c r="A1276" t="s">
        <v>1252</v>
      </c>
      <c r="B1276" t="s">
        <v>1253</v>
      </c>
      <c r="C1276">
        <v>189</v>
      </c>
      <c r="D1276">
        <v>0</v>
      </c>
      <c r="E1276" t="s">
        <v>169</v>
      </c>
      <c r="F1276" t="s">
        <v>101</v>
      </c>
      <c r="G1276" t="b">
        <v>1</v>
      </c>
      <c r="H1276" t="b">
        <v>0</v>
      </c>
      <c r="I1276" t="b">
        <v>0</v>
      </c>
      <c r="J1276" t="b">
        <v>0</v>
      </c>
      <c r="K1276" t="b">
        <v>0</v>
      </c>
      <c r="L1276" t="b">
        <v>0</v>
      </c>
      <c r="M1276" t="b">
        <v>0</v>
      </c>
      <c r="N1276" t="b">
        <v>0</v>
      </c>
      <c r="O1276" t="b">
        <v>0</v>
      </c>
      <c r="P1276">
        <v>0</v>
      </c>
      <c r="Q1276" t="b">
        <v>0</v>
      </c>
      <c r="R1276" t="b">
        <v>0</v>
      </c>
      <c r="S1276" t="b">
        <v>0</v>
      </c>
      <c r="T1276" t="b">
        <v>0</v>
      </c>
      <c r="U1276" t="b">
        <v>0</v>
      </c>
      <c r="V1276" t="b">
        <v>0</v>
      </c>
      <c r="W1276" t="b">
        <v>0</v>
      </c>
      <c r="X1276" t="b">
        <v>0</v>
      </c>
      <c r="Y1276" t="b">
        <v>0</v>
      </c>
      <c r="Z1276" t="b">
        <v>0</v>
      </c>
      <c r="AA1276" t="b">
        <v>0</v>
      </c>
      <c r="AB1276" t="b">
        <v>0</v>
      </c>
      <c r="AC1276" t="b">
        <v>0</v>
      </c>
      <c r="AD1276" t="b">
        <v>0</v>
      </c>
      <c r="AE1276" t="b">
        <v>0</v>
      </c>
      <c r="AF1276" t="b">
        <v>1</v>
      </c>
      <c r="AG1276" t="b">
        <v>0</v>
      </c>
      <c r="AH1276">
        <v>0</v>
      </c>
      <c r="AI1276" t="b">
        <v>0</v>
      </c>
      <c r="AJ1276" t="b">
        <v>0</v>
      </c>
      <c r="AK1276">
        <v>722</v>
      </c>
      <c r="AL1276">
        <v>0</v>
      </c>
      <c r="AM1276" t="s">
        <v>1270</v>
      </c>
    </row>
    <row r="1277" spans="1:39" x14ac:dyDescent="0.25">
      <c r="A1277" t="s">
        <v>1252</v>
      </c>
      <c r="B1277" t="s">
        <v>1253</v>
      </c>
      <c r="C1277">
        <v>302</v>
      </c>
      <c r="D1277">
        <v>0</v>
      </c>
      <c r="E1277" t="s">
        <v>1271</v>
      </c>
      <c r="F1277" t="s">
        <v>101</v>
      </c>
      <c r="G1277" t="b">
        <v>1</v>
      </c>
      <c r="H1277" t="b">
        <v>0</v>
      </c>
      <c r="I1277" t="b">
        <v>0</v>
      </c>
      <c r="J1277" t="b">
        <v>0</v>
      </c>
      <c r="K1277" t="b">
        <v>0</v>
      </c>
      <c r="L1277" t="b">
        <v>0</v>
      </c>
      <c r="M1277" t="b">
        <v>0</v>
      </c>
      <c r="N1277" t="b">
        <v>0</v>
      </c>
      <c r="O1277" t="b">
        <v>1</v>
      </c>
      <c r="P1277">
        <v>2</v>
      </c>
      <c r="Q1277" t="b">
        <v>0</v>
      </c>
      <c r="R1277" t="b">
        <v>1</v>
      </c>
      <c r="S1277" t="b">
        <v>0</v>
      </c>
      <c r="T1277" t="b">
        <v>0</v>
      </c>
      <c r="U1277" t="b">
        <v>0</v>
      </c>
      <c r="V1277" t="b">
        <v>0</v>
      </c>
      <c r="W1277" t="b">
        <v>0</v>
      </c>
      <c r="X1277" t="b">
        <v>0</v>
      </c>
      <c r="Y1277" t="b">
        <v>0</v>
      </c>
      <c r="Z1277" t="b">
        <v>0</v>
      </c>
      <c r="AA1277" t="b">
        <v>0</v>
      </c>
      <c r="AB1277" t="b">
        <v>0</v>
      </c>
      <c r="AC1277" t="b">
        <v>0</v>
      </c>
      <c r="AD1277" t="b">
        <v>0</v>
      </c>
      <c r="AE1277" t="b">
        <v>0</v>
      </c>
      <c r="AF1277" t="b">
        <v>0</v>
      </c>
      <c r="AG1277" t="b">
        <v>0</v>
      </c>
      <c r="AH1277">
        <v>0</v>
      </c>
      <c r="AI1277" t="b">
        <v>0</v>
      </c>
      <c r="AJ1277" t="b">
        <v>0</v>
      </c>
      <c r="AK1277">
        <v>481</v>
      </c>
      <c r="AL1277">
        <v>0</v>
      </c>
      <c r="AM1277" t="s">
        <v>1272</v>
      </c>
    </row>
    <row r="1278" spans="1:39" x14ac:dyDescent="0.25">
      <c r="A1278" t="s">
        <v>1252</v>
      </c>
      <c r="B1278" t="s">
        <v>1253</v>
      </c>
      <c r="C1278">
        <v>45</v>
      </c>
      <c r="D1278">
        <v>0</v>
      </c>
      <c r="E1278" t="s">
        <v>166</v>
      </c>
      <c r="F1278" t="s">
        <v>101</v>
      </c>
      <c r="G1278" t="b">
        <v>1</v>
      </c>
      <c r="H1278" t="b">
        <v>0</v>
      </c>
      <c r="I1278" t="b">
        <v>0</v>
      </c>
      <c r="J1278" t="b">
        <v>0</v>
      </c>
      <c r="K1278" t="b">
        <v>0</v>
      </c>
      <c r="L1278" t="b">
        <v>0</v>
      </c>
      <c r="M1278" t="b">
        <v>0</v>
      </c>
      <c r="N1278" t="b">
        <v>0</v>
      </c>
      <c r="O1278" t="b">
        <v>0</v>
      </c>
      <c r="P1278">
        <v>0</v>
      </c>
      <c r="Q1278" t="b">
        <v>0</v>
      </c>
      <c r="R1278" t="b">
        <v>0</v>
      </c>
      <c r="S1278" t="b">
        <v>0</v>
      </c>
      <c r="T1278" t="b">
        <v>0</v>
      </c>
      <c r="U1278" t="b">
        <v>0</v>
      </c>
      <c r="V1278" t="b">
        <v>0</v>
      </c>
      <c r="W1278" t="b">
        <v>0</v>
      </c>
      <c r="X1278" t="b">
        <v>0</v>
      </c>
      <c r="Y1278" t="b">
        <v>0</v>
      </c>
      <c r="Z1278" t="b">
        <v>0</v>
      </c>
      <c r="AA1278" t="b">
        <v>0</v>
      </c>
      <c r="AB1278" t="b">
        <v>0</v>
      </c>
      <c r="AC1278" t="b">
        <v>0</v>
      </c>
      <c r="AD1278" t="b">
        <v>0</v>
      </c>
      <c r="AE1278" t="b">
        <v>0</v>
      </c>
      <c r="AF1278" t="b">
        <v>0</v>
      </c>
      <c r="AG1278" t="b">
        <v>0</v>
      </c>
      <c r="AH1278">
        <v>0</v>
      </c>
      <c r="AI1278" t="b">
        <v>0</v>
      </c>
      <c r="AJ1278" t="b">
        <v>0</v>
      </c>
      <c r="AK1278">
        <v>47</v>
      </c>
      <c r="AL1278">
        <v>0</v>
      </c>
      <c r="AM1278" t="s">
        <v>1273</v>
      </c>
    </row>
    <row r="1279" spans="1:39" x14ac:dyDescent="0.25">
      <c r="A1279" t="s">
        <v>1252</v>
      </c>
      <c r="B1279" t="s">
        <v>1253</v>
      </c>
      <c r="C1279">
        <v>298</v>
      </c>
      <c r="D1279">
        <v>0</v>
      </c>
      <c r="E1279" t="s">
        <v>241</v>
      </c>
      <c r="F1279" t="s">
        <v>101</v>
      </c>
      <c r="G1279" t="b">
        <v>1</v>
      </c>
      <c r="H1279" t="b">
        <v>0</v>
      </c>
      <c r="I1279" t="b">
        <v>0</v>
      </c>
      <c r="J1279" t="b">
        <v>0</v>
      </c>
      <c r="K1279" t="b">
        <v>0</v>
      </c>
      <c r="L1279" t="b">
        <v>0</v>
      </c>
      <c r="M1279" t="b">
        <v>0</v>
      </c>
      <c r="N1279" t="b">
        <v>0</v>
      </c>
      <c r="O1279" t="b">
        <v>1</v>
      </c>
      <c r="P1279">
        <v>0</v>
      </c>
      <c r="Q1279" t="b">
        <v>0</v>
      </c>
      <c r="R1279" t="b">
        <v>1</v>
      </c>
      <c r="S1279" t="b">
        <v>0</v>
      </c>
      <c r="T1279" t="b">
        <v>0</v>
      </c>
      <c r="U1279" t="b">
        <v>0</v>
      </c>
      <c r="V1279" t="b">
        <v>0</v>
      </c>
      <c r="W1279" t="b">
        <v>0</v>
      </c>
      <c r="X1279" t="b">
        <v>0</v>
      </c>
      <c r="Y1279" t="b">
        <v>0</v>
      </c>
      <c r="Z1279" t="b">
        <v>0</v>
      </c>
      <c r="AA1279" t="b">
        <v>0</v>
      </c>
      <c r="AB1279" t="b">
        <v>0</v>
      </c>
      <c r="AC1279" t="b">
        <v>0</v>
      </c>
      <c r="AD1279" t="b">
        <v>0</v>
      </c>
      <c r="AE1279" t="b">
        <v>0</v>
      </c>
      <c r="AF1279" t="b">
        <v>0</v>
      </c>
      <c r="AG1279" t="b">
        <v>0</v>
      </c>
      <c r="AH1279">
        <v>0</v>
      </c>
      <c r="AI1279" t="b">
        <v>0</v>
      </c>
      <c r="AJ1279" t="b">
        <v>0</v>
      </c>
      <c r="AK1279">
        <v>254</v>
      </c>
      <c r="AL1279">
        <v>0</v>
      </c>
      <c r="AM1279" t="s">
        <v>1274</v>
      </c>
    </row>
    <row r="1280" spans="1:39" x14ac:dyDescent="0.25">
      <c r="A1280" t="s">
        <v>1252</v>
      </c>
      <c r="B1280" t="s">
        <v>1253</v>
      </c>
      <c r="C1280">
        <v>326</v>
      </c>
      <c r="D1280">
        <v>0</v>
      </c>
      <c r="E1280" t="s">
        <v>169</v>
      </c>
      <c r="F1280" t="s">
        <v>101</v>
      </c>
      <c r="G1280" t="b">
        <v>1</v>
      </c>
      <c r="H1280" t="b">
        <v>0</v>
      </c>
      <c r="I1280" t="b">
        <v>0</v>
      </c>
      <c r="J1280" t="b">
        <v>0</v>
      </c>
      <c r="K1280" t="b">
        <v>0</v>
      </c>
      <c r="L1280" t="b">
        <v>0</v>
      </c>
      <c r="M1280" t="b">
        <v>0</v>
      </c>
      <c r="N1280" t="b">
        <v>0</v>
      </c>
      <c r="O1280" t="b">
        <v>0</v>
      </c>
      <c r="P1280">
        <v>0</v>
      </c>
      <c r="Q1280" t="b">
        <v>0</v>
      </c>
      <c r="R1280" t="b">
        <v>0</v>
      </c>
      <c r="S1280" t="b">
        <v>0</v>
      </c>
      <c r="T1280" t="b">
        <v>0</v>
      </c>
      <c r="U1280" t="b">
        <v>0</v>
      </c>
      <c r="V1280" t="b">
        <v>0</v>
      </c>
      <c r="W1280" t="b">
        <v>0</v>
      </c>
      <c r="X1280" t="b">
        <v>0</v>
      </c>
      <c r="Y1280" t="b">
        <v>0</v>
      </c>
      <c r="Z1280" t="b">
        <v>0</v>
      </c>
      <c r="AA1280" t="b">
        <v>0</v>
      </c>
      <c r="AB1280" t="b">
        <v>0</v>
      </c>
      <c r="AC1280" t="b">
        <v>0</v>
      </c>
      <c r="AD1280" t="b">
        <v>0</v>
      </c>
      <c r="AE1280" t="b">
        <v>0</v>
      </c>
      <c r="AF1280" t="b">
        <v>1</v>
      </c>
      <c r="AG1280" t="b">
        <v>0</v>
      </c>
      <c r="AH1280">
        <v>0</v>
      </c>
      <c r="AI1280" t="b">
        <v>0</v>
      </c>
      <c r="AJ1280" t="b">
        <v>0</v>
      </c>
      <c r="AK1280">
        <v>82</v>
      </c>
      <c r="AL1280">
        <v>0</v>
      </c>
      <c r="AM1280" t="s">
        <v>1275</v>
      </c>
    </row>
    <row r="1281" spans="1:39" x14ac:dyDescent="0.25">
      <c r="A1281" t="s">
        <v>1252</v>
      </c>
      <c r="B1281" t="s">
        <v>1253</v>
      </c>
      <c r="C1281">
        <v>63</v>
      </c>
      <c r="D1281">
        <v>0</v>
      </c>
      <c r="E1281" t="s">
        <v>169</v>
      </c>
      <c r="F1281" t="s">
        <v>101</v>
      </c>
      <c r="G1281" t="b">
        <v>1</v>
      </c>
      <c r="H1281" t="b">
        <v>0</v>
      </c>
      <c r="I1281" t="b">
        <v>0</v>
      </c>
      <c r="J1281" t="b">
        <v>0</v>
      </c>
      <c r="K1281" t="b">
        <v>0</v>
      </c>
      <c r="L1281" t="b">
        <v>0</v>
      </c>
      <c r="M1281" t="b">
        <v>0</v>
      </c>
      <c r="N1281" t="b">
        <v>0</v>
      </c>
      <c r="O1281" t="b">
        <v>0</v>
      </c>
      <c r="P1281">
        <v>0</v>
      </c>
      <c r="Q1281" t="b">
        <v>0</v>
      </c>
      <c r="R1281" t="b">
        <v>0</v>
      </c>
      <c r="S1281" t="b">
        <v>0</v>
      </c>
      <c r="T1281" t="b">
        <v>0</v>
      </c>
      <c r="U1281" t="b">
        <v>0</v>
      </c>
      <c r="V1281" t="b">
        <v>0</v>
      </c>
      <c r="W1281" t="b">
        <v>0</v>
      </c>
      <c r="X1281" t="b">
        <v>0</v>
      </c>
      <c r="Y1281" t="b">
        <v>0</v>
      </c>
      <c r="Z1281" t="b">
        <v>0</v>
      </c>
      <c r="AA1281" t="b">
        <v>0</v>
      </c>
      <c r="AB1281" t="b">
        <v>0</v>
      </c>
      <c r="AC1281" t="b">
        <v>0</v>
      </c>
      <c r="AD1281" t="b">
        <v>0</v>
      </c>
      <c r="AE1281" t="b">
        <v>0</v>
      </c>
      <c r="AF1281" t="b">
        <v>1</v>
      </c>
      <c r="AG1281" t="b">
        <v>0</v>
      </c>
      <c r="AH1281">
        <v>0</v>
      </c>
      <c r="AI1281" t="b">
        <v>0</v>
      </c>
      <c r="AJ1281" t="b">
        <v>0</v>
      </c>
      <c r="AK1281">
        <v>347</v>
      </c>
      <c r="AL1281">
        <v>0</v>
      </c>
      <c r="AM1281" t="s">
        <v>1276</v>
      </c>
    </row>
    <row r="1282" spans="1:39" x14ac:dyDescent="0.25">
      <c r="A1282" t="s">
        <v>1252</v>
      </c>
      <c r="B1282" t="s">
        <v>1253</v>
      </c>
      <c r="C1282">
        <v>332</v>
      </c>
      <c r="D1282">
        <v>0</v>
      </c>
      <c r="E1282" t="s">
        <v>183</v>
      </c>
      <c r="F1282" t="s">
        <v>101</v>
      </c>
      <c r="G1282" t="b">
        <v>1</v>
      </c>
      <c r="H1282" t="b">
        <v>0</v>
      </c>
      <c r="I1282" t="b">
        <v>0</v>
      </c>
      <c r="J1282" t="b">
        <v>0</v>
      </c>
      <c r="K1282" t="b">
        <v>0</v>
      </c>
      <c r="L1282" t="b">
        <v>0</v>
      </c>
      <c r="M1282" t="b">
        <v>0</v>
      </c>
      <c r="N1282" t="b">
        <v>0</v>
      </c>
      <c r="O1282" t="b">
        <v>1</v>
      </c>
      <c r="P1282">
        <v>0</v>
      </c>
      <c r="Q1282" t="b">
        <v>0</v>
      </c>
      <c r="R1282" t="b">
        <v>0</v>
      </c>
      <c r="S1282" t="b">
        <v>0</v>
      </c>
      <c r="T1282" t="b">
        <v>0</v>
      </c>
      <c r="U1282" t="b">
        <v>0</v>
      </c>
      <c r="V1282" t="b">
        <v>0</v>
      </c>
      <c r="W1282" t="b">
        <v>0</v>
      </c>
      <c r="X1282" t="b">
        <v>0</v>
      </c>
      <c r="Y1282" t="b">
        <v>0</v>
      </c>
      <c r="Z1282" t="b">
        <v>0</v>
      </c>
      <c r="AA1282" t="b">
        <v>0</v>
      </c>
      <c r="AB1282" t="b">
        <v>0</v>
      </c>
      <c r="AC1282" t="b">
        <v>0</v>
      </c>
      <c r="AD1282" t="b">
        <v>0</v>
      </c>
      <c r="AE1282" t="b">
        <v>0</v>
      </c>
      <c r="AF1282" t="b">
        <v>0</v>
      </c>
      <c r="AG1282" t="b">
        <v>0</v>
      </c>
      <c r="AH1282">
        <v>0</v>
      </c>
      <c r="AI1282" t="b">
        <v>0</v>
      </c>
      <c r="AJ1282" t="b">
        <v>0</v>
      </c>
      <c r="AK1282">
        <v>182</v>
      </c>
      <c r="AL1282">
        <v>0</v>
      </c>
      <c r="AM1282" t="s">
        <v>1277</v>
      </c>
    </row>
    <row r="1283" spans="1:39" x14ac:dyDescent="0.25">
      <c r="A1283" t="s">
        <v>1252</v>
      </c>
      <c r="B1283" t="s">
        <v>1253</v>
      </c>
      <c r="C1283">
        <v>340</v>
      </c>
      <c r="D1283">
        <v>0</v>
      </c>
      <c r="E1283" t="s">
        <v>183</v>
      </c>
      <c r="F1283" t="s">
        <v>101</v>
      </c>
      <c r="G1283" t="b">
        <v>1</v>
      </c>
      <c r="H1283" t="b">
        <v>0</v>
      </c>
      <c r="I1283" t="b">
        <v>0</v>
      </c>
      <c r="J1283" t="b">
        <v>0</v>
      </c>
      <c r="K1283" t="b">
        <v>0</v>
      </c>
      <c r="L1283" t="b">
        <v>0</v>
      </c>
      <c r="M1283" t="b">
        <v>0</v>
      </c>
      <c r="N1283" t="b">
        <v>0</v>
      </c>
      <c r="O1283" t="b">
        <v>1</v>
      </c>
      <c r="P1283">
        <v>0</v>
      </c>
      <c r="Q1283" t="b">
        <v>0</v>
      </c>
      <c r="R1283" t="b">
        <v>0</v>
      </c>
      <c r="S1283" t="b">
        <v>0</v>
      </c>
      <c r="T1283" t="b">
        <v>0</v>
      </c>
      <c r="U1283" t="b">
        <v>0</v>
      </c>
      <c r="V1283" t="b">
        <v>0</v>
      </c>
      <c r="W1283" t="b">
        <v>0</v>
      </c>
      <c r="X1283" t="b">
        <v>0</v>
      </c>
      <c r="Y1283" t="b">
        <v>0</v>
      </c>
      <c r="Z1283" t="b">
        <v>0</v>
      </c>
      <c r="AA1283" t="b">
        <v>0</v>
      </c>
      <c r="AB1283" t="b">
        <v>0</v>
      </c>
      <c r="AC1283" t="b">
        <v>0</v>
      </c>
      <c r="AD1283" t="b">
        <v>0</v>
      </c>
      <c r="AE1283" t="b">
        <v>0</v>
      </c>
      <c r="AF1283" t="b">
        <v>0</v>
      </c>
      <c r="AG1283" t="b">
        <v>0</v>
      </c>
      <c r="AH1283">
        <v>0</v>
      </c>
      <c r="AI1283" t="b">
        <v>0</v>
      </c>
      <c r="AJ1283" t="b">
        <v>0</v>
      </c>
      <c r="AK1283">
        <v>262</v>
      </c>
      <c r="AL1283">
        <v>0</v>
      </c>
      <c r="AM1283" t="s">
        <v>1278</v>
      </c>
    </row>
    <row r="1284" spans="1:39" x14ac:dyDescent="0.25">
      <c r="A1284" t="s">
        <v>1252</v>
      </c>
      <c r="B1284" t="s">
        <v>1253</v>
      </c>
      <c r="C1284">
        <v>297</v>
      </c>
      <c r="D1284">
        <v>0</v>
      </c>
      <c r="E1284" t="s">
        <v>166</v>
      </c>
      <c r="F1284" t="s">
        <v>101</v>
      </c>
      <c r="G1284" t="b">
        <v>1</v>
      </c>
      <c r="H1284" t="b">
        <v>0</v>
      </c>
      <c r="I1284" t="b">
        <v>0</v>
      </c>
      <c r="J1284" t="b">
        <v>0</v>
      </c>
      <c r="K1284" t="b">
        <v>0</v>
      </c>
      <c r="L1284" t="b">
        <v>0</v>
      </c>
      <c r="M1284" t="b">
        <v>0</v>
      </c>
      <c r="N1284" t="b">
        <v>0</v>
      </c>
      <c r="O1284" t="b">
        <v>0</v>
      </c>
      <c r="P1284">
        <v>0</v>
      </c>
      <c r="Q1284" t="b">
        <v>0</v>
      </c>
      <c r="R1284" t="b">
        <v>0</v>
      </c>
      <c r="S1284" t="b">
        <v>0</v>
      </c>
      <c r="T1284" t="b">
        <v>0</v>
      </c>
      <c r="U1284" t="b">
        <v>0</v>
      </c>
      <c r="V1284" t="b">
        <v>0</v>
      </c>
      <c r="W1284" t="b">
        <v>0</v>
      </c>
      <c r="X1284" t="b">
        <v>0</v>
      </c>
      <c r="Y1284" t="b">
        <v>0</v>
      </c>
      <c r="Z1284" t="b">
        <v>0</v>
      </c>
      <c r="AA1284" t="b">
        <v>0</v>
      </c>
      <c r="AB1284" t="b">
        <v>0</v>
      </c>
      <c r="AC1284" t="b">
        <v>0</v>
      </c>
      <c r="AD1284" t="b">
        <v>0</v>
      </c>
      <c r="AE1284" t="b">
        <v>0</v>
      </c>
      <c r="AF1284" t="b">
        <v>0</v>
      </c>
      <c r="AG1284" t="b">
        <v>0</v>
      </c>
      <c r="AH1284">
        <v>0</v>
      </c>
      <c r="AI1284" t="b">
        <v>0</v>
      </c>
      <c r="AJ1284" t="b">
        <v>0</v>
      </c>
      <c r="AK1284">
        <v>495</v>
      </c>
      <c r="AL1284">
        <v>0</v>
      </c>
      <c r="AM1284" t="s">
        <v>1279</v>
      </c>
    </row>
    <row r="1285" spans="1:39" x14ac:dyDescent="0.25">
      <c r="A1285" t="s">
        <v>1252</v>
      </c>
      <c r="B1285" t="s">
        <v>1253</v>
      </c>
      <c r="C1285">
        <v>41</v>
      </c>
      <c r="D1285">
        <v>0</v>
      </c>
      <c r="E1285" t="s">
        <v>169</v>
      </c>
      <c r="F1285" t="s">
        <v>101</v>
      </c>
      <c r="G1285" t="b">
        <v>1</v>
      </c>
      <c r="H1285" t="b">
        <v>0</v>
      </c>
      <c r="I1285" t="b">
        <v>0</v>
      </c>
      <c r="J1285" t="b">
        <v>0</v>
      </c>
      <c r="K1285" t="b">
        <v>0</v>
      </c>
      <c r="L1285" t="b">
        <v>0</v>
      </c>
      <c r="M1285" t="b">
        <v>0</v>
      </c>
      <c r="N1285" t="b">
        <v>0</v>
      </c>
      <c r="O1285" t="b">
        <v>0</v>
      </c>
      <c r="P1285">
        <v>0</v>
      </c>
      <c r="Q1285" t="b">
        <v>0</v>
      </c>
      <c r="R1285" t="b">
        <v>0</v>
      </c>
      <c r="S1285" t="b">
        <v>0</v>
      </c>
      <c r="T1285" t="b">
        <v>0</v>
      </c>
      <c r="U1285" t="b">
        <v>0</v>
      </c>
      <c r="V1285" t="b">
        <v>0</v>
      </c>
      <c r="W1285" t="b">
        <v>0</v>
      </c>
      <c r="X1285" t="b">
        <v>0</v>
      </c>
      <c r="Y1285" t="b">
        <v>0</v>
      </c>
      <c r="Z1285" t="b">
        <v>0</v>
      </c>
      <c r="AA1285" t="b">
        <v>0</v>
      </c>
      <c r="AB1285" t="b">
        <v>0</v>
      </c>
      <c r="AC1285" t="b">
        <v>0</v>
      </c>
      <c r="AD1285" t="b">
        <v>0</v>
      </c>
      <c r="AE1285" t="b">
        <v>0</v>
      </c>
      <c r="AF1285" t="b">
        <v>1</v>
      </c>
      <c r="AG1285" t="b">
        <v>0</v>
      </c>
      <c r="AH1285">
        <v>0</v>
      </c>
      <c r="AI1285" t="b">
        <v>0</v>
      </c>
      <c r="AJ1285" t="b">
        <v>0</v>
      </c>
      <c r="AK1285">
        <v>368</v>
      </c>
      <c r="AL1285">
        <v>0</v>
      </c>
      <c r="AM1285" t="s">
        <v>1280</v>
      </c>
    </row>
    <row r="1286" spans="1:39" x14ac:dyDescent="0.25">
      <c r="A1286" t="s">
        <v>1252</v>
      </c>
      <c r="B1286" t="s">
        <v>1253</v>
      </c>
      <c r="C1286">
        <v>299</v>
      </c>
      <c r="D1286">
        <v>0</v>
      </c>
      <c r="E1286" t="s">
        <v>19</v>
      </c>
      <c r="F1286" t="s">
        <v>101</v>
      </c>
      <c r="G1286" t="b">
        <v>0</v>
      </c>
      <c r="H1286" t="b">
        <v>0</v>
      </c>
      <c r="I1286" t="b">
        <v>0</v>
      </c>
      <c r="J1286" t="b">
        <v>0</v>
      </c>
      <c r="K1286" t="b">
        <v>0</v>
      </c>
      <c r="L1286" t="b">
        <v>0</v>
      </c>
      <c r="M1286" t="b">
        <v>0</v>
      </c>
      <c r="N1286" t="b">
        <v>0</v>
      </c>
      <c r="O1286" t="b">
        <v>0</v>
      </c>
      <c r="P1286">
        <v>0</v>
      </c>
      <c r="Q1286" t="b">
        <v>0</v>
      </c>
      <c r="R1286" t="b">
        <v>0</v>
      </c>
      <c r="S1286" t="b">
        <v>0</v>
      </c>
      <c r="T1286" t="b">
        <v>0</v>
      </c>
      <c r="U1286" t="b">
        <v>0</v>
      </c>
      <c r="V1286" t="b">
        <v>0</v>
      </c>
      <c r="W1286" t="b">
        <v>0</v>
      </c>
      <c r="X1286" t="b">
        <v>0</v>
      </c>
      <c r="Y1286" t="b">
        <v>0</v>
      </c>
      <c r="Z1286" t="b">
        <v>0</v>
      </c>
      <c r="AA1286" t="b">
        <v>0</v>
      </c>
      <c r="AB1286" t="b">
        <v>0</v>
      </c>
      <c r="AC1286" t="b">
        <v>0</v>
      </c>
      <c r="AD1286" t="b">
        <v>0</v>
      </c>
      <c r="AE1286" t="b">
        <v>0</v>
      </c>
      <c r="AF1286" t="b">
        <v>0</v>
      </c>
      <c r="AG1286" t="b">
        <v>0</v>
      </c>
      <c r="AH1286">
        <v>0</v>
      </c>
      <c r="AI1286" t="b">
        <v>0</v>
      </c>
      <c r="AJ1286" t="b">
        <v>1</v>
      </c>
      <c r="AK1286">
        <v>1026</v>
      </c>
      <c r="AL1286">
        <v>0</v>
      </c>
      <c r="AM1286" t="s">
        <v>171</v>
      </c>
    </row>
    <row r="1287" spans="1:39" x14ac:dyDescent="0.25">
      <c r="A1287" t="s">
        <v>1252</v>
      </c>
      <c r="B1287" t="s">
        <v>1253</v>
      </c>
      <c r="C1287">
        <v>355</v>
      </c>
      <c r="D1287">
        <v>0</v>
      </c>
      <c r="E1287" t="s">
        <v>190</v>
      </c>
      <c r="F1287" t="s">
        <v>101</v>
      </c>
      <c r="G1287" t="b">
        <v>0</v>
      </c>
      <c r="H1287" t="b">
        <v>0</v>
      </c>
      <c r="I1287" t="b">
        <v>0</v>
      </c>
      <c r="J1287" t="b">
        <v>0</v>
      </c>
      <c r="K1287" t="b">
        <v>0</v>
      </c>
      <c r="L1287" t="b">
        <v>0</v>
      </c>
      <c r="M1287" t="b">
        <v>0</v>
      </c>
      <c r="N1287" t="b">
        <v>0</v>
      </c>
      <c r="O1287" t="b">
        <v>1</v>
      </c>
      <c r="P1287">
        <v>6</v>
      </c>
      <c r="Q1287" t="b">
        <v>0</v>
      </c>
      <c r="R1287" t="b">
        <v>0</v>
      </c>
      <c r="S1287" t="b">
        <v>0</v>
      </c>
      <c r="T1287" t="b">
        <v>0</v>
      </c>
      <c r="U1287" t="b">
        <v>0</v>
      </c>
      <c r="V1287" t="b">
        <v>0</v>
      </c>
      <c r="W1287" t="b">
        <v>0</v>
      </c>
      <c r="X1287" t="b">
        <v>0</v>
      </c>
      <c r="Y1287" t="b">
        <v>0</v>
      </c>
      <c r="Z1287" t="b">
        <v>0</v>
      </c>
      <c r="AA1287" t="b">
        <v>0</v>
      </c>
      <c r="AB1287" t="b">
        <v>0</v>
      </c>
      <c r="AC1287" t="b">
        <v>0</v>
      </c>
      <c r="AD1287" t="b">
        <v>0</v>
      </c>
      <c r="AE1287" t="b">
        <v>0</v>
      </c>
      <c r="AF1287" t="b">
        <v>0</v>
      </c>
      <c r="AG1287" t="b">
        <v>0</v>
      </c>
      <c r="AH1287">
        <v>0</v>
      </c>
      <c r="AI1287" t="b">
        <v>0</v>
      </c>
      <c r="AJ1287" t="b">
        <v>1</v>
      </c>
      <c r="AK1287">
        <v>176</v>
      </c>
      <c r="AL1287">
        <v>0</v>
      </c>
      <c r="AM1287" t="s">
        <v>1281</v>
      </c>
    </row>
    <row r="1288" spans="1:39" x14ac:dyDescent="0.25">
      <c r="A1288" t="s">
        <v>1252</v>
      </c>
      <c r="B1288" t="s">
        <v>1253</v>
      </c>
      <c r="C1288">
        <v>341</v>
      </c>
      <c r="D1288">
        <v>0</v>
      </c>
      <c r="E1288" t="s">
        <v>166</v>
      </c>
      <c r="F1288" t="s">
        <v>101</v>
      </c>
      <c r="G1288" t="b">
        <v>1</v>
      </c>
      <c r="H1288" t="b">
        <v>0</v>
      </c>
      <c r="I1288" t="b">
        <v>0</v>
      </c>
      <c r="J1288" t="b">
        <v>0</v>
      </c>
      <c r="K1288" t="b">
        <v>0</v>
      </c>
      <c r="L1288" t="b">
        <v>0</v>
      </c>
      <c r="M1288" t="b">
        <v>0</v>
      </c>
      <c r="N1288" t="b">
        <v>0</v>
      </c>
      <c r="O1288" t="b">
        <v>0</v>
      </c>
      <c r="P1288">
        <v>0</v>
      </c>
      <c r="Q1288" t="b">
        <v>0</v>
      </c>
      <c r="R1288" t="b">
        <v>0</v>
      </c>
      <c r="S1288" t="b">
        <v>0</v>
      </c>
      <c r="T1288" t="b">
        <v>0</v>
      </c>
      <c r="U1288" t="b">
        <v>0</v>
      </c>
      <c r="V1288" t="b">
        <v>0</v>
      </c>
      <c r="W1288" t="b">
        <v>0</v>
      </c>
      <c r="X1288" t="b">
        <v>0</v>
      </c>
      <c r="Y1288" t="b">
        <v>0</v>
      </c>
      <c r="Z1288" t="b">
        <v>0</v>
      </c>
      <c r="AA1288" t="b">
        <v>0</v>
      </c>
      <c r="AB1288" t="b">
        <v>0</v>
      </c>
      <c r="AC1288" t="b">
        <v>0</v>
      </c>
      <c r="AD1288" t="b">
        <v>0</v>
      </c>
      <c r="AE1288" t="b">
        <v>0</v>
      </c>
      <c r="AF1288" t="b">
        <v>0</v>
      </c>
      <c r="AG1288" t="b">
        <v>0</v>
      </c>
      <c r="AH1288">
        <v>0</v>
      </c>
      <c r="AI1288" t="b">
        <v>0</v>
      </c>
      <c r="AJ1288" t="b">
        <v>0</v>
      </c>
      <c r="AK1288">
        <v>54</v>
      </c>
      <c r="AL1288">
        <v>0</v>
      </c>
      <c r="AM1288" t="s">
        <v>1282</v>
      </c>
    </row>
    <row r="1289" spans="1:39" x14ac:dyDescent="0.25">
      <c r="A1289" t="s">
        <v>1252</v>
      </c>
      <c r="B1289" t="s">
        <v>1253</v>
      </c>
      <c r="C1289">
        <v>357</v>
      </c>
      <c r="D1289">
        <v>0</v>
      </c>
      <c r="E1289" t="s">
        <v>166</v>
      </c>
      <c r="F1289" t="s">
        <v>101</v>
      </c>
      <c r="G1289" t="b">
        <v>1</v>
      </c>
      <c r="H1289" t="b">
        <v>0</v>
      </c>
      <c r="I1289" t="b">
        <v>0</v>
      </c>
      <c r="J1289" t="b">
        <v>0</v>
      </c>
      <c r="K1289" t="b">
        <v>0</v>
      </c>
      <c r="L1289" t="b">
        <v>0</v>
      </c>
      <c r="M1289" t="b">
        <v>0</v>
      </c>
      <c r="N1289" t="b">
        <v>0</v>
      </c>
      <c r="O1289" t="b">
        <v>0</v>
      </c>
      <c r="P1289">
        <v>0</v>
      </c>
      <c r="Q1289" t="b">
        <v>0</v>
      </c>
      <c r="R1289" t="b">
        <v>0</v>
      </c>
      <c r="S1289" t="b">
        <v>0</v>
      </c>
      <c r="T1289" t="b">
        <v>0</v>
      </c>
      <c r="U1289" t="b">
        <v>0</v>
      </c>
      <c r="V1289" t="b">
        <v>0</v>
      </c>
      <c r="W1289" t="b">
        <v>0</v>
      </c>
      <c r="X1289" t="b">
        <v>0</v>
      </c>
      <c r="Y1289" t="b">
        <v>0</v>
      </c>
      <c r="Z1289" t="b">
        <v>0</v>
      </c>
      <c r="AA1289" t="b">
        <v>0</v>
      </c>
      <c r="AB1289" t="b">
        <v>0</v>
      </c>
      <c r="AC1289" t="b">
        <v>0</v>
      </c>
      <c r="AD1289" t="b">
        <v>0</v>
      </c>
      <c r="AE1289" t="b">
        <v>0</v>
      </c>
      <c r="AF1289" t="b">
        <v>0</v>
      </c>
      <c r="AG1289" t="b">
        <v>0</v>
      </c>
      <c r="AH1289">
        <v>0</v>
      </c>
      <c r="AI1289" t="b">
        <v>0</v>
      </c>
      <c r="AJ1289" t="b">
        <v>0</v>
      </c>
      <c r="AK1289">
        <v>44</v>
      </c>
      <c r="AL1289">
        <v>0</v>
      </c>
      <c r="AM1289" t="s">
        <v>1283</v>
      </c>
    </row>
    <row r="1290" spans="1:39" x14ac:dyDescent="0.25">
      <c r="A1290" t="s">
        <v>1252</v>
      </c>
      <c r="B1290" t="s">
        <v>1253</v>
      </c>
      <c r="C1290">
        <v>130</v>
      </c>
      <c r="D1290">
        <v>0</v>
      </c>
      <c r="E1290" t="s">
        <v>183</v>
      </c>
      <c r="F1290" t="s">
        <v>101</v>
      </c>
      <c r="G1290" t="b">
        <v>1</v>
      </c>
      <c r="H1290" t="b">
        <v>0</v>
      </c>
      <c r="I1290" t="b">
        <v>0</v>
      </c>
      <c r="J1290" t="b">
        <v>0</v>
      </c>
      <c r="K1290" t="b">
        <v>0</v>
      </c>
      <c r="L1290" t="b">
        <v>0</v>
      </c>
      <c r="M1290" t="b">
        <v>0</v>
      </c>
      <c r="N1290" t="b">
        <v>0</v>
      </c>
      <c r="O1290" t="b">
        <v>1</v>
      </c>
      <c r="P1290">
        <v>0</v>
      </c>
      <c r="Q1290" t="b">
        <v>0</v>
      </c>
      <c r="R1290" t="b">
        <v>0</v>
      </c>
      <c r="S1290" t="b">
        <v>0</v>
      </c>
      <c r="T1290" t="b">
        <v>0</v>
      </c>
      <c r="U1290" t="b">
        <v>0</v>
      </c>
      <c r="V1290" t="b">
        <v>0</v>
      </c>
      <c r="W1290" t="b">
        <v>0</v>
      </c>
      <c r="X1290" t="b">
        <v>0</v>
      </c>
      <c r="Y1290" t="b">
        <v>0</v>
      </c>
      <c r="Z1290" t="b">
        <v>0</v>
      </c>
      <c r="AA1290" t="b">
        <v>0</v>
      </c>
      <c r="AB1290" t="b">
        <v>0</v>
      </c>
      <c r="AC1290" t="b">
        <v>0</v>
      </c>
      <c r="AD1290" t="b">
        <v>0</v>
      </c>
      <c r="AE1290" t="b">
        <v>0</v>
      </c>
      <c r="AF1290" t="b">
        <v>0</v>
      </c>
      <c r="AG1290" t="b">
        <v>0</v>
      </c>
      <c r="AH1290">
        <v>0</v>
      </c>
      <c r="AI1290" t="b">
        <v>0</v>
      </c>
      <c r="AJ1290" t="b">
        <v>0</v>
      </c>
      <c r="AK1290">
        <v>143</v>
      </c>
      <c r="AL1290">
        <v>0</v>
      </c>
      <c r="AM1290" t="s">
        <v>1268</v>
      </c>
    </row>
    <row r="1291" spans="1:39" x14ac:dyDescent="0.25">
      <c r="A1291" t="s">
        <v>1252</v>
      </c>
      <c r="B1291" t="s">
        <v>1253</v>
      </c>
      <c r="C1291">
        <v>335</v>
      </c>
      <c r="D1291">
        <v>0</v>
      </c>
      <c r="E1291" t="s">
        <v>1271</v>
      </c>
      <c r="F1291" t="s">
        <v>101</v>
      </c>
      <c r="G1291" t="b">
        <v>1</v>
      </c>
      <c r="H1291" t="b">
        <v>0</v>
      </c>
      <c r="I1291" t="b">
        <v>0</v>
      </c>
      <c r="J1291" t="b">
        <v>0</v>
      </c>
      <c r="K1291" t="b">
        <v>0</v>
      </c>
      <c r="L1291" t="b">
        <v>0</v>
      </c>
      <c r="M1291" t="b">
        <v>0</v>
      </c>
      <c r="N1291" t="b">
        <v>0</v>
      </c>
      <c r="O1291" t="b">
        <v>1</v>
      </c>
      <c r="P1291">
        <v>2</v>
      </c>
      <c r="Q1291" t="b">
        <v>0</v>
      </c>
      <c r="R1291" t="b">
        <v>1</v>
      </c>
      <c r="S1291" t="b">
        <v>0</v>
      </c>
      <c r="T1291" t="b">
        <v>0</v>
      </c>
      <c r="U1291" t="b">
        <v>0</v>
      </c>
      <c r="V1291" t="b">
        <v>0</v>
      </c>
      <c r="W1291" t="b">
        <v>0</v>
      </c>
      <c r="X1291" t="b">
        <v>0</v>
      </c>
      <c r="Y1291" t="b">
        <v>0</v>
      </c>
      <c r="Z1291" t="b">
        <v>0</v>
      </c>
      <c r="AA1291" t="b">
        <v>0</v>
      </c>
      <c r="AB1291" t="b">
        <v>0</v>
      </c>
      <c r="AC1291" t="b">
        <v>0</v>
      </c>
      <c r="AD1291" t="b">
        <v>0</v>
      </c>
      <c r="AE1291" t="b">
        <v>0</v>
      </c>
      <c r="AF1291" t="b">
        <v>0</v>
      </c>
      <c r="AG1291" t="b">
        <v>0</v>
      </c>
      <c r="AH1291">
        <v>0</v>
      </c>
      <c r="AI1291" t="b">
        <v>0</v>
      </c>
      <c r="AJ1291" t="b">
        <v>0</v>
      </c>
      <c r="AK1291">
        <v>322</v>
      </c>
      <c r="AL1291">
        <v>0</v>
      </c>
      <c r="AM1291" t="s">
        <v>1284</v>
      </c>
    </row>
    <row r="1292" spans="1:39" x14ac:dyDescent="0.25">
      <c r="A1292" t="s">
        <v>1252</v>
      </c>
      <c r="B1292" t="s">
        <v>1253</v>
      </c>
      <c r="C1292">
        <v>1</v>
      </c>
      <c r="D1292">
        <v>0</v>
      </c>
      <c r="E1292" t="s">
        <v>495</v>
      </c>
      <c r="F1292" t="s">
        <v>101</v>
      </c>
      <c r="G1292" t="b">
        <v>1</v>
      </c>
      <c r="H1292" t="b">
        <v>0</v>
      </c>
      <c r="I1292" t="b">
        <v>0</v>
      </c>
      <c r="J1292" t="b">
        <v>0</v>
      </c>
      <c r="K1292" t="b">
        <v>0</v>
      </c>
      <c r="L1292" t="b">
        <v>0</v>
      </c>
      <c r="M1292" t="b">
        <v>0</v>
      </c>
      <c r="N1292" t="b">
        <v>1</v>
      </c>
      <c r="O1292" t="b">
        <v>1</v>
      </c>
      <c r="P1292">
        <v>0</v>
      </c>
      <c r="Q1292" t="b">
        <v>0</v>
      </c>
      <c r="R1292" t="b">
        <v>1</v>
      </c>
      <c r="S1292" t="b">
        <v>0</v>
      </c>
      <c r="T1292" t="b">
        <v>0</v>
      </c>
      <c r="U1292" t="b">
        <v>0</v>
      </c>
      <c r="V1292" t="b">
        <v>0</v>
      </c>
      <c r="W1292" t="b">
        <v>0</v>
      </c>
      <c r="X1292" t="b">
        <v>0</v>
      </c>
      <c r="Y1292" t="b">
        <v>0</v>
      </c>
      <c r="Z1292" t="b">
        <v>0</v>
      </c>
      <c r="AA1292" t="b">
        <v>0</v>
      </c>
      <c r="AB1292" t="b">
        <v>0</v>
      </c>
      <c r="AC1292" t="b">
        <v>0</v>
      </c>
      <c r="AD1292" t="b">
        <v>0</v>
      </c>
      <c r="AE1292" t="b">
        <v>0</v>
      </c>
      <c r="AF1292" t="b">
        <v>0</v>
      </c>
      <c r="AG1292" t="b">
        <v>1</v>
      </c>
      <c r="AH1292">
        <v>1</v>
      </c>
      <c r="AI1292" t="b">
        <v>0</v>
      </c>
      <c r="AJ1292" t="b">
        <v>0</v>
      </c>
      <c r="AK1292">
        <v>720</v>
      </c>
      <c r="AL1292">
        <v>1</v>
      </c>
      <c r="AM1292" t="s">
        <v>1285</v>
      </c>
    </row>
    <row r="1293" spans="1:39" x14ac:dyDescent="0.25">
      <c r="A1293" t="s">
        <v>1252</v>
      </c>
      <c r="B1293" t="s">
        <v>1253</v>
      </c>
      <c r="C1293">
        <v>327</v>
      </c>
      <c r="D1293">
        <v>0</v>
      </c>
      <c r="E1293" t="s">
        <v>169</v>
      </c>
      <c r="F1293" t="s">
        <v>101</v>
      </c>
      <c r="G1293" t="b">
        <v>1</v>
      </c>
      <c r="H1293" t="b">
        <v>0</v>
      </c>
      <c r="I1293" t="b">
        <v>0</v>
      </c>
      <c r="J1293" t="b">
        <v>0</v>
      </c>
      <c r="K1293" t="b">
        <v>0</v>
      </c>
      <c r="L1293" t="b">
        <v>0</v>
      </c>
      <c r="M1293" t="b">
        <v>0</v>
      </c>
      <c r="N1293" t="b">
        <v>0</v>
      </c>
      <c r="O1293" t="b">
        <v>0</v>
      </c>
      <c r="P1293">
        <v>0</v>
      </c>
      <c r="Q1293" t="b">
        <v>0</v>
      </c>
      <c r="R1293" t="b">
        <v>0</v>
      </c>
      <c r="S1293" t="b">
        <v>0</v>
      </c>
      <c r="T1293" t="b">
        <v>0</v>
      </c>
      <c r="U1293" t="b">
        <v>0</v>
      </c>
      <c r="V1293" t="b">
        <v>0</v>
      </c>
      <c r="W1293" t="b">
        <v>0</v>
      </c>
      <c r="X1293" t="b">
        <v>0</v>
      </c>
      <c r="Y1293" t="b">
        <v>0</v>
      </c>
      <c r="Z1293" t="b">
        <v>0</v>
      </c>
      <c r="AA1293" t="b">
        <v>0</v>
      </c>
      <c r="AB1293" t="b">
        <v>0</v>
      </c>
      <c r="AC1293" t="b">
        <v>0</v>
      </c>
      <c r="AD1293" t="b">
        <v>0</v>
      </c>
      <c r="AE1293" t="b">
        <v>0</v>
      </c>
      <c r="AF1293" t="b">
        <v>1</v>
      </c>
      <c r="AG1293" t="b">
        <v>0</v>
      </c>
      <c r="AH1293">
        <v>0</v>
      </c>
      <c r="AI1293" t="b">
        <v>0</v>
      </c>
      <c r="AJ1293" t="b">
        <v>0</v>
      </c>
      <c r="AK1293">
        <v>241</v>
      </c>
      <c r="AL1293">
        <v>0</v>
      </c>
      <c r="AM1293" t="s">
        <v>1286</v>
      </c>
    </row>
    <row r="1294" spans="1:39" x14ac:dyDescent="0.25">
      <c r="A1294" t="s">
        <v>1252</v>
      </c>
      <c r="B1294" t="s">
        <v>1253</v>
      </c>
      <c r="C1294">
        <v>68</v>
      </c>
      <c r="D1294">
        <v>0</v>
      </c>
      <c r="E1294" t="s">
        <v>169</v>
      </c>
      <c r="F1294" t="s">
        <v>101</v>
      </c>
      <c r="G1294" t="b">
        <v>1</v>
      </c>
      <c r="H1294" t="b">
        <v>0</v>
      </c>
      <c r="I1294" t="b">
        <v>0</v>
      </c>
      <c r="J1294" t="b">
        <v>0</v>
      </c>
      <c r="K1294" t="b">
        <v>0</v>
      </c>
      <c r="L1294" t="b">
        <v>0</v>
      </c>
      <c r="M1294" t="b">
        <v>0</v>
      </c>
      <c r="N1294" t="b">
        <v>0</v>
      </c>
      <c r="O1294" t="b">
        <v>0</v>
      </c>
      <c r="P1294">
        <v>0</v>
      </c>
      <c r="Q1294" t="b">
        <v>0</v>
      </c>
      <c r="R1294" t="b">
        <v>0</v>
      </c>
      <c r="S1294" t="b">
        <v>0</v>
      </c>
      <c r="T1294" t="b">
        <v>0</v>
      </c>
      <c r="U1294" t="b">
        <v>0</v>
      </c>
      <c r="V1294" t="b">
        <v>0</v>
      </c>
      <c r="W1294" t="b">
        <v>0</v>
      </c>
      <c r="X1294" t="b">
        <v>0</v>
      </c>
      <c r="Y1294" t="b">
        <v>0</v>
      </c>
      <c r="Z1294" t="b">
        <v>0</v>
      </c>
      <c r="AA1294" t="b">
        <v>0</v>
      </c>
      <c r="AB1294" t="b">
        <v>0</v>
      </c>
      <c r="AC1294" t="b">
        <v>0</v>
      </c>
      <c r="AD1294" t="b">
        <v>0</v>
      </c>
      <c r="AE1294" t="b">
        <v>0</v>
      </c>
      <c r="AF1294" t="b">
        <v>1</v>
      </c>
      <c r="AG1294" t="b">
        <v>0</v>
      </c>
      <c r="AH1294">
        <v>0</v>
      </c>
      <c r="AI1294" t="b">
        <v>0</v>
      </c>
      <c r="AJ1294" t="b">
        <v>0</v>
      </c>
      <c r="AK1294">
        <v>48</v>
      </c>
      <c r="AL1294">
        <v>0</v>
      </c>
      <c r="AM1294" t="s">
        <v>1287</v>
      </c>
    </row>
    <row r="1295" spans="1:39" x14ac:dyDescent="0.25">
      <c r="A1295" t="s">
        <v>1252</v>
      </c>
      <c r="B1295" t="s">
        <v>1253</v>
      </c>
      <c r="C1295">
        <v>320</v>
      </c>
      <c r="D1295">
        <v>0</v>
      </c>
      <c r="E1295" t="s">
        <v>183</v>
      </c>
      <c r="F1295" t="s">
        <v>101</v>
      </c>
      <c r="G1295" t="b">
        <v>1</v>
      </c>
      <c r="H1295" t="b">
        <v>0</v>
      </c>
      <c r="I1295" t="b">
        <v>0</v>
      </c>
      <c r="J1295" t="b">
        <v>0</v>
      </c>
      <c r="K1295" t="b">
        <v>0</v>
      </c>
      <c r="L1295" t="b">
        <v>0</v>
      </c>
      <c r="M1295" t="b">
        <v>0</v>
      </c>
      <c r="N1295" t="b">
        <v>0</v>
      </c>
      <c r="O1295" t="b">
        <v>1</v>
      </c>
      <c r="P1295">
        <v>0</v>
      </c>
      <c r="Q1295" t="b">
        <v>0</v>
      </c>
      <c r="R1295" t="b">
        <v>0</v>
      </c>
      <c r="S1295" t="b">
        <v>0</v>
      </c>
      <c r="T1295" t="b">
        <v>0</v>
      </c>
      <c r="U1295" t="b">
        <v>0</v>
      </c>
      <c r="V1295" t="b">
        <v>0</v>
      </c>
      <c r="W1295" t="b">
        <v>0</v>
      </c>
      <c r="X1295" t="b">
        <v>0</v>
      </c>
      <c r="Y1295" t="b">
        <v>0</v>
      </c>
      <c r="Z1295" t="b">
        <v>0</v>
      </c>
      <c r="AA1295" t="b">
        <v>0</v>
      </c>
      <c r="AB1295" t="b">
        <v>0</v>
      </c>
      <c r="AC1295" t="b">
        <v>0</v>
      </c>
      <c r="AD1295" t="b">
        <v>0</v>
      </c>
      <c r="AE1295" t="b">
        <v>0</v>
      </c>
      <c r="AF1295" t="b">
        <v>0</v>
      </c>
      <c r="AG1295" t="b">
        <v>0</v>
      </c>
      <c r="AH1295">
        <v>0</v>
      </c>
      <c r="AI1295" t="b">
        <v>0</v>
      </c>
      <c r="AJ1295" t="b">
        <v>0</v>
      </c>
      <c r="AK1295">
        <v>225</v>
      </c>
      <c r="AL1295">
        <v>0</v>
      </c>
      <c r="AM1295" t="s">
        <v>1288</v>
      </c>
    </row>
    <row r="1296" spans="1:39" x14ac:dyDescent="0.25">
      <c r="A1296" t="s">
        <v>1252</v>
      </c>
      <c r="B1296" t="s">
        <v>1253</v>
      </c>
      <c r="C1296">
        <v>44</v>
      </c>
      <c r="D1296">
        <v>0</v>
      </c>
      <c r="E1296" t="s">
        <v>169</v>
      </c>
      <c r="F1296" t="s">
        <v>101</v>
      </c>
      <c r="G1296" t="b">
        <v>1</v>
      </c>
      <c r="H1296" t="b">
        <v>0</v>
      </c>
      <c r="I1296" t="b">
        <v>0</v>
      </c>
      <c r="J1296" t="b">
        <v>0</v>
      </c>
      <c r="K1296" t="b">
        <v>0</v>
      </c>
      <c r="L1296" t="b">
        <v>0</v>
      </c>
      <c r="M1296" t="b">
        <v>0</v>
      </c>
      <c r="N1296" t="b">
        <v>0</v>
      </c>
      <c r="O1296" t="b">
        <v>0</v>
      </c>
      <c r="P1296">
        <v>0</v>
      </c>
      <c r="Q1296" t="b">
        <v>0</v>
      </c>
      <c r="R1296" t="b">
        <v>0</v>
      </c>
      <c r="S1296" t="b">
        <v>0</v>
      </c>
      <c r="T1296" t="b">
        <v>0</v>
      </c>
      <c r="U1296" t="b">
        <v>0</v>
      </c>
      <c r="V1296" t="b">
        <v>0</v>
      </c>
      <c r="W1296" t="b">
        <v>0</v>
      </c>
      <c r="X1296" t="b">
        <v>0</v>
      </c>
      <c r="Y1296" t="b">
        <v>0</v>
      </c>
      <c r="Z1296" t="b">
        <v>0</v>
      </c>
      <c r="AA1296" t="b">
        <v>0</v>
      </c>
      <c r="AB1296" t="b">
        <v>0</v>
      </c>
      <c r="AC1296" t="b">
        <v>0</v>
      </c>
      <c r="AD1296" t="b">
        <v>0</v>
      </c>
      <c r="AE1296" t="b">
        <v>0</v>
      </c>
      <c r="AF1296" t="b">
        <v>1</v>
      </c>
      <c r="AG1296" t="b">
        <v>0</v>
      </c>
      <c r="AH1296">
        <v>0</v>
      </c>
      <c r="AI1296" t="b">
        <v>0</v>
      </c>
      <c r="AJ1296" t="b">
        <v>0</v>
      </c>
      <c r="AK1296">
        <v>187</v>
      </c>
      <c r="AL1296">
        <v>0</v>
      </c>
      <c r="AM1296" t="s">
        <v>1289</v>
      </c>
    </row>
    <row r="1297" spans="1:39" x14ac:dyDescent="0.25">
      <c r="A1297" t="s">
        <v>1252</v>
      </c>
      <c r="B1297" t="s">
        <v>1253</v>
      </c>
      <c r="C1297">
        <v>316</v>
      </c>
      <c r="D1297">
        <v>0</v>
      </c>
      <c r="E1297" t="s">
        <v>169</v>
      </c>
      <c r="F1297" t="s">
        <v>101</v>
      </c>
      <c r="G1297" t="b">
        <v>1</v>
      </c>
      <c r="H1297" t="b">
        <v>0</v>
      </c>
      <c r="I1297" t="b">
        <v>0</v>
      </c>
      <c r="J1297" t="b">
        <v>0</v>
      </c>
      <c r="K1297" t="b">
        <v>0</v>
      </c>
      <c r="L1297" t="b">
        <v>0</v>
      </c>
      <c r="M1297" t="b">
        <v>0</v>
      </c>
      <c r="N1297" t="b">
        <v>0</v>
      </c>
      <c r="O1297" t="b">
        <v>0</v>
      </c>
      <c r="P1297">
        <v>0</v>
      </c>
      <c r="Q1297" t="b">
        <v>0</v>
      </c>
      <c r="R1297" t="b">
        <v>0</v>
      </c>
      <c r="S1297" t="b">
        <v>0</v>
      </c>
      <c r="T1297" t="b">
        <v>0</v>
      </c>
      <c r="U1297" t="b">
        <v>0</v>
      </c>
      <c r="V1297" t="b">
        <v>0</v>
      </c>
      <c r="W1297" t="b">
        <v>0</v>
      </c>
      <c r="X1297" t="b">
        <v>0</v>
      </c>
      <c r="Y1297" t="b">
        <v>0</v>
      </c>
      <c r="Z1297" t="b">
        <v>0</v>
      </c>
      <c r="AA1297" t="b">
        <v>0</v>
      </c>
      <c r="AB1297" t="b">
        <v>0</v>
      </c>
      <c r="AC1297" t="b">
        <v>0</v>
      </c>
      <c r="AD1297" t="b">
        <v>0</v>
      </c>
      <c r="AE1297" t="b">
        <v>0</v>
      </c>
      <c r="AF1297" t="b">
        <v>1</v>
      </c>
      <c r="AG1297" t="b">
        <v>0</v>
      </c>
      <c r="AH1297">
        <v>0</v>
      </c>
      <c r="AI1297" t="b">
        <v>0</v>
      </c>
      <c r="AJ1297" t="b">
        <v>0</v>
      </c>
      <c r="AK1297">
        <v>329</v>
      </c>
      <c r="AL1297">
        <v>0</v>
      </c>
      <c r="AM1297" t="s">
        <v>1290</v>
      </c>
    </row>
    <row r="1298" spans="1:39" x14ac:dyDescent="0.25">
      <c r="A1298" t="s">
        <v>1252</v>
      </c>
      <c r="B1298" t="s">
        <v>1253</v>
      </c>
      <c r="C1298">
        <v>315</v>
      </c>
      <c r="D1298">
        <v>0</v>
      </c>
      <c r="E1298" t="s">
        <v>169</v>
      </c>
      <c r="F1298" t="s">
        <v>101</v>
      </c>
      <c r="G1298" t="b">
        <v>1</v>
      </c>
      <c r="H1298" t="b">
        <v>0</v>
      </c>
      <c r="I1298" t="b">
        <v>0</v>
      </c>
      <c r="J1298" t="b">
        <v>0</v>
      </c>
      <c r="K1298" t="b">
        <v>0</v>
      </c>
      <c r="L1298" t="b">
        <v>0</v>
      </c>
      <c r="M1298" t="b">
        <v>0</v>
      </c>
      <c r="N1298" t="b">
        <v>0</v>
      </c>
      <c r="O1298" t="b">
        <v>0</v>
      </c>
      <c r="P1298">
        <v>0</v>
      </c>
      <c r="Q1298" t="b">
        <v>0</v>
      </c>
      <c r="R1298" t="b">
        <v>0</v>
      </c>
      <c r="S1298" t="b">
        <v>0</v>
      </c>
      <c r="T1298" t="b">
        <v>0</v>
      </c>
      <c r="U1298" t="b">
        <v>0</v>
      </c>
      <c r="V1298" t="b">
        <v>0</v>
      </c>
      <c r="W1298" t="b">
        <v>0</v>
      </c>
      <c r="X1298" t="b">
        <v>0</v>
      </c>
      <c r="Y1298" t="b">
        <v>0</v>
      </c>
      <c r="Z1298" t="b">
        <v>0</v>
      </c>
      <c r="AA1298" t="b">
        <v>0</v>
      </c>
      <c r="AB1298" t="b">
        <v>0</v>
      </c>
      <c r="AC1298" t="b">
        <v>0</v>
      </c>
      <c r="AD1298" t="b">
        <v>0</v>
      </c>
      <c r="AE1298" t="b">
        <v>0</v>
      </c>
      <c r="AF1298" t="b">
        <v>1</v>
      </c>
      <c r="AG1298" t="b">
        <v>0</v>
      </c>
      <c r="AH1298">
        <v>0</v>
      </c>
      <c r="AI1298" t="b">
        <v>0</v>
      </c>
      <c r="AJ1298" t="b">
        <v>0</v>
      </c>
      <c r="AK1298">
        <v>175</v>
      </c>
      <c r="AL1298">
        <v>0</v>
      </c>
      <c r="AM1298" t="s">
        <v>1291</v>
      </c>
    </row>
    <row r="1299" spans="1:39" x14ac:dyDescent="0.25">
      <c r="A1299" t="s">
        <v>1252</v>
      </c>
      <c r="B1299" t="s">
        <v>1253</v>
      </c>
      <c r="C1299">
        <v>343</v>
      </c>
      <c r="D1299">
        <v>0</v>
      </c>
      <c r="E1299" t="s">
        <v>758</v>
      </c>
      <c r="F1299" t="s">
        <v>101</v>
      </c>
      <c r="G1299" t="b">
        <v>1</v>
      </c>
      <c r="H1299" t="b">
        <v>0</v>
      </c>
      <c r="I1299" t="b">
        <v>0</v>
      </c>
      <c r="J1299" t="b">
        <v>0</v>
      </c>
      <c r="K1299" t="b">
        <v>0</v>
      </c>
      <c r="L1299" t="b">
        <v>0</v>
      </c>
      <c r="M1299" t="b">
        <v>0</v>
      </c>
      <c r="N1299" t="b">
        <v>0</v>
      </c>
      <c r="O1299" t="b">
        <v>1</v>
      </c>
      <c r="P1299">
        <v>0</v>
      </c>
      <c r="Q1299" t="b">
        <v>0</v>
      </c>
      <c r="R1299" t="b">
        <v>1</v>
      </c>
      <c r="S1299" t="b">
        <v>0</v>
      </c>
      <c r="T1299" t="b">
        <v>0</v>
      </c>
      <c r="U1299" t="b">
        <v>0</v>
      </c>
      <c r="V1299" t="b">
        <v>0</v>
      </c>
      <c r="W1299" t="b">
        <v>0</v>
      </c>
      <c r="X1299" t="b">
        <v>0</v>
      </c>
      <c r="Y1299" t="b">
        <v>0</v>
      </c>
      <c r="Z1299" t="b">
        <v>0</v>
      </c>
      <c r="AA1299" t="b">
        <v>0</v>
      </c>
      <c r="AB1299" t="b">
        <v>0</v>
      </c>
      <c r="AC1299" t="b">
        <v>0</v>
      </c>
      <c r="AD1299" t="b">
        <v>0</v>
      </c>
      <c r="AE1299" t="b">
        <v>0</v>
      </c>
      <c r="AF1299" t="b">
        <v>0</v>
      </c>
      <c r="AG1299" t="b">
        <v>0</v>
      </c>
      <c r="AH1299">
        <v>0</v>
      </c>
      <c r="AI1299" t="b">
        <v>0</v>
      </c>
      <c r="AJ1299" t="b">
        <v>0</v>
      </c>
      <c r="AK1299">
        <v>426</v>
      </c>
      <c r="AL1299">
        <v>0</v>
      </c>
      <c r="AM1299" t="s">
        <v>1292</v>
      </c>
    </row>
    <row r="1300" spans="1:39" x14ac:dyDescent="0.25">
      <c r="A1300" t="s">
        <v>1252</v>
      </c>
      <c r="B1300" t="s">
        <v>1253</v>
      </c>
      <c r="C1300">
        <v>348</v>
      </c>
      <c r="D1300">
        <v>0</v>
      </c>
      <c r="E1300" t="s">
        <v>166</v>
      </c>
      <c r="F1300" t="s">
        <v>101</v>
      </c>
      <c r="G1300" t="b">
        <v>1</v>
      </c>
      <c r="H1300" t="b">
        <v>0</v>
      </c>
      <c r="I1300" t="b">
        <v>0</v>
      </c>
      <c r="J1300" t="b">
        <v>0</v>
      </c>
      <c r="K1300" t="b">
        <v>0</v>
      </c>
      <c r="L1300" t="b">
        <v>0</v>
      </c>
      <c r="M1300" t="b">
        <v>0</v>
      </c>
      <c r="N1300" t="b">
        <v>0</v>
      </c>
      <c r="O1300" t="b">
        <v>0</v>
      </c>
      <c r="P1300">
        <v>0</v>
      </c>
      <c r="Q1300" t="b">
        <v>0</v>
      </c>
      <c r="R1300" t="b">
        <v>0</v>
      </c>
      <c r="S1300" t="b">
        <v>0</v>
      </c>
      <c r="T1300" t="b">
        <v>0</v>
      </c>
      <c r="U1300" t="b">
        <v>0</v>
      </c>
      <c r="V1300" t="b">
        <v>0</v>
      </c>
      <c r="W1300" t="b">
        <v>0</v>
      </c>
      <c r="X1300" t="b">
        <v>0</v>
      </c>
      <c r="Y1300" t="b">
        <v>0</v>
      </c>
      <c r="Z1300" t="b">
        <v>0</v>
      </c>
      <c r="AA1300" t="b">
        <v>0</v>
      </c>
      <c r="AB1300" t="b">
        <v>0</v>
      </c>
      <c r="AC1300" t="b">
        <v>0</v>
      </c>
      <c r="AD1300" t="b">
        <v>0</v>
      </c>
      <c r="AE1300" t="b">
        <v>0</v>
      </c>
      <c r="AF1300" t="b">
        <v>0</v>
      </c>
      <c r="AG1300" t="b">
        <v>0</v>
      </c>
      <c r="AH1300">
        <v>0</v>
      </c>
      <c r="AI1300" t="b">
        <v>0</v>
      </c>
      <c r="AJ1300" t="b">
        <v>0</v>
      </c>
      <c r="AK1300">
        <v>111</v>
      </c>
      <c r="AL1300">
        <v>0</v>
      </c>
      <c r="AM1300" t="s">
        <v>1293</v>
      </c>
    </row>
    <row r="1301" spans="1:39" x14ac:dyDescent="0.25">
      <c r="A1301" t="s">
        <v>1252</v>
      </c>
      <c r="B1301" t="s">
        <v>1253</v>
      </c>
      <c r="C1301">
        <v>345</v>
      </c>
      <c r="D1301">
        <v>0</v>
      </c>
      <c r="E1301" t="s">
        <v>190</v>
      </c>
      <c r="F1301" t="s">
        <v>101</v>
      </c>
      <c r="G1301" t="b">
        <v>0</v>
      </c>
      <c r="H1301" t="b">
        <v>0</v>
      </c>
      <c r="I1301" t="b">
        <v>0</v>
      </c>
      <c r="J1301" t="b">
        <v>0</v>
      </c>
      <c r="K1301" t="b">
        <v>0</v>
      </c>
      <c r="L1301" t="b">
        <v>0</v>
      </c>
      <c r="M1301" t="b">
        <v>0</v>
      </c>
      <c r="N1301" t="b">
        <v>0</v>
      </c>
      <c r="O1301" t="b">
        <v>1</v>
      </c>
      <c r="P1301">
        <v>6</v>
      </c>
      <c r="Q1301" t="b">
        <v>0</v>
      </c>
      <c r="R1301" t="b">
        <v>0</v>
      </c>
      <c r="S1301" t="b">
        <v>0</v>
      </c>
      <c r="T1301" t="b">
        <v>0</v>
      </c>
      <c r="U1301" t="b">
        <v>0</v>
      </c>
      <c r="V1301" t="b">
        <v>0</v>
      </c>
      <c r="W1301" t="b">
        <v>0</v>
      </c>
      <c r="X1301" t="b">
        <v>0</v>
      </c>
      <c r="Y1301" t="b">
        <v>0</v>
      </c>
      <c r="Z1301" t="b">
        <v>0</v>
      </c>
      <c r="AA1301" t="b">
        <v>0</v>
      </c>
      <c r="AB1301" t="b">
        <v>0</v>
      </c>
      <c r="AC1301" t="b">
        <v>0</v>
      </c>
      <c r="AD1301" t="b">
        <v>0</v>
      </c>
      <c r="AE1301" t="b">
        <v>0</v>
      </c>
      <c r="AF1301" t="b">
        <v>0</v>
      </c>
      <c r="AG1301" t="b">
        <v>0</v>
      </c>
      <c r="AH1301">
        <v>0</v>
      </c>
      <c r="AI1301" t="b">
        <v>0</v>
      </c>
      <c r="AJ1301" t="b">
        <v>1</v>
      </c>
      <c r="AK1301">
        <v>137</v>
      </c>
      <c r="AL1301">
        <v>0</v>
      </c>
      <c r="AM1301" t="s">
        <v>1294</v>
      </c>
    </row>
    <row r="1302" spans="1:39" x14ac:dyDescent="0.25">
      <c r="A1302" t="s">
        <v>1252</v>
      </c>
      <c r="B1302" t="s">
        <v>1253</v>
      </c>
      <c r="C1302">
        <v>350</v>
      </c>
      <c r="D1302">
        <v>0</v>
      </c>
      <c r="E1302" t="s">
        <v>1271</v>
      </c>
      <c r="F1302" t="s">
        <v>101</v>
      </c>
      <c r="G1302" t="b">
        <v>1</v>
      </c>
      <c r="H1302" t="b">
        <v>0</v>
      </c>
      <c r="I1302" t="b">
        <v>0</v>
      </c>
      <c r="J1302" t="b">
        <v>0</v>
      </c>
      <c r="K1302" t="b">
        <v>0</v>
      </c>
      <c r="L1302" t="b">
        <v>0</v>
      </c>
      <c r="M1302" t="b">
        <v>0</v>
      </c>
      <c r="N1302" t="b">
        <v>0</v>
      </c>
      <c r="O1302" t="b">
        <v>1</v>
      </c>
      <c r="P1302">
        <v>2</v>
      </c>
      <c r="Q1302" t="b">
        <v>0</v>
      </c>
      <c r="R1302" t="b">
        <v>1</v>
      </c>
      <c r="S1302" t="b">
        <v>0</v>
      </c>
      <c r="T1302" t="b">
        <v>0</v>
      </c>
      <c r="U1302" t="b">
        <v>0</v>
      </c>
      <c r="V1302" t="b">
        <v>0</v>
      </c>
      <c r="W1302" t="b">
        <v>0</v>
      </c>
      <c r="X1302" t="b">
        <v>0</v>
      </c>
      <c r="Y1302" t="b">
        <v>0</v>
      </c>
      <c r="Z1302" t="b">
        <v>0</v>
      </c>
      <c r="AA1302" t="b">
        <v>0</v>
      </c>
      <c r="AB1302" t="b">
        <v>0</v>
      </c>
      <c r="AC1302" t="b">
        <v>0</v>
      </c>
      <c r="AD1302" t="b">
        <v>0</v>
      </c>
      <c r="AE1302" t="b">
        <v>0</v>
      </c>
      <c r="AF1302" t="b">
        <v>0</v>
      </c>
      <c r="AG1302" t="b">
        <v>0</v>
      </c>
      <c r="AH1302">
        <v>0</v>
      </c>
      <c r="AI1302" t="b">
        <v>0</v>
      </c>
      <c r="AJ1302" t="b">
        <v>0</v>
      </c>
      <c r="AK1302">
        <v>436</v>
      </c>
      <c r="AL1302">
        <v>0</v>
      </c>
      <c r="AM1302" t="s">
        <v>1295</v>
      </c>
    </row>
    <row r="1303" spans="1:39" x14ac:dyDescent="0.25">
      <c r="A1303" t="s">
        <v>1252</v>
      </c>
      <c r="B1303" t="s">
        <v>1253</v>
      </c>
      <c r="C1303">
        <v>321</v>
      </c>
      <c r="D1303">
        <v>0</v>
      </c>
      <c r="E1303" t="s">
        <v>758</v>
      </c>
      <c r="F1303" t="s">
        <v>101</v>
      </c>
      <c r="G1303" t="b">
        <v>1</v>
      </c>
      <c r="H1303" t="b">
        <v>0</v>
      </c>
      <c r="I1303" t="b">
        <v>0</v>
      </c>
      <c r="J1303" t="b">
        <v>0</v>
      </c>
      <c r="K1303" t="b">
        <v>0</v>
      </c>
      <c r="L1303" t="b">
        <v>0</v>
      </c>
      <c r="M1303" t="b">
        <v>0</v>
      </c>
      <c r="N1303" t="b">
        <v>0</v>
      </c>
      <c r="O1303" t="b">
        <v>1</v>
      </c>
      <c r="P1303">
        <v>0</v>
      </c>
      <c r="Q1303" t="b">
        <v>0</v>
      </c>
      <c r="R1303" t="b">
        <v>1</v>
      </c>
      <c r="S1303" t="b">
        <v>0</v>
      </c>
      <c r="T1303" t="b">
        <v>0</v>
      </c>
      <c r="U1303" t="b">
        <v>0</v>
      </c>
      <c r="V1303" t="b">
        <v>0</v>
      </c>
      <c r="W1303" t="b">
        <v>0</v>
      </c>
      <c r="X1303" t="b">
        <v>0</v>
      </c>
      <c r="Y1303" t="b">
        <v>0</v>
      </c>
      <c r="Z1303" t="b">
        <v>0</v>
      </c>
      <c r="AA1303" t="b">
        <v>0</v>
      </c>
      <c r="AB1303" t="b">
        <v>0</v>
      </c>
      <c r="AC1303" t="b">
        <v>0</v>
      </c>
      <c r="AD1303" t="b">
        <v>0</v>
      </c>
      <c r="AE1303" t="b">
        <v>0</v>
      </c>
      <c r="AF1303" t="b">
        <v>0</v>
      </c>
      <c r="AG1303" t="b">
        <v>0</v>
      </c>
      <c r="AH1303">
        <v>0</v>
      </c>
      <c r="AI1303" t="b">
        <v>0</v>
      </c>
      <c r="AJ1303" t="b">
        <v>0</v>
      </c>
      <c r="AK1303">
        <v>224</v>
      </c>
      <c r="AL1303">
        <v>0</v>
      </c>
      <c r="AM1303" t="s">
        <v>1296</v>
      </c>
    </row>
    <row r="1304" spans="1:39" x14ac:dyDescent="0.25">
      <c r="A1304" t="s">
        <v>1252</v>
      </c>
      <c r="B1304" t="s">
        <v>1253</v>
      </c>
      <c r="C1304">
        <v>334</v>
      </c>
      <c r="D1304">
        <v>1</v>
      </c>
      <c r="E1304" t="s">
        <v>502</v>
      </c>
      <c r="F1304" t="s">
        <v>102</v>
      </c>
      <c r="G1304" t="b">
        <v>1</v>
      </c>
      <c r="H1304" t="b">
        <v>0</v>
      </c>
      <c r="I1304" t="b">
        <v>0</v>
      </c>
      <c r="J1304" t="b">
        <v>0</v>
      </c>
      <c r="K1304" t="b">
        <v>0</v>
      </c>
      <c r="L1304" t="b">
        <v>0</v>
      </c>
      <c r="M1304" t="b">
        <v>0</v>
      </c>
      <c r="N1304" t="b">
        <v>0</v>
      </c>
      <c r="O1304" t="b">
        <v>1</v>
      </c>
      <c r="P1304">
        <v>0</v>
      </c>
      <c r="Q1304" t="b">
        <v>1</v>
      </c>
      <c r="R1304" t="b">
        <v>1</v>
      </c>
      <c r="S1304" t="b">
        <v>0</v>
      </c>
      <c r="T1304" t="b">
        <v>0</v>
      </c>
      <c r="U1304" t="b">
        <v>0</v>
      </c>
      <c r="V1304" t="b">
        <v>1</v>
      </c>
      <c r="W1304" t="b">
        <v>1</v>
      </c>
      <c r="X1304" t="b">
        <v>1</v>
      </c>
      <c r="Y1304" t="b">
        <v>0</v>
      </c>
      <c r="Z1304" t="b">
        <v>0</v>
      </c>
      <c r="AA1304" t="b">
        <v>0</v>
      </c>
      <c r="AB1304" t="b">
        <v>0</v>
      </c>
      <c r="AC1304" t="b">
        <v>0</v>
      </c>
      <c r="AD1304" t="b">
        <v>0</v>
      </c>
      <c r="AE1304" t="b">
        <v>0</v>
      </c>
      <c r="AF1304" t="b">
        <v>0</v>
      </c>
      <c r="AG1304" t="b">
        <v>0</v>
      </c>
      <c r="AH1304">
        <v>0</v>
      </c>
      <c r="AI1304" t="b">
        <v>0</v>
      </c>
      <c r="AJ1304" t="b">
        <v>0</v>
      </c>
      <c r="AK1304">
        <v>426</v>
      </c>
      <c r="AL1304">
        <v>0</v>
      </c>
      <c r="AM1304" t="s">
        <v>1292</v>
      </c>
    </row>
    <row r="1305" spans="1:39" x14ac:dyDescent="0.25">
      <c r="A1305" t="s">
        <v>1252</v>
      </c>
      <c r="B1305" t="s">
        <v>1253</v>
      </c>
      <c r="C1305">
        <v>133</v>
      </c>
      <c r="D1305">
        <v>0</v>
      </c>
      <c r="E1305" t="s">
        <v>1297</v>
      </c>
      <c r="F1305" t="s">
        <v>102</v>
      </c>
      <c r="G1305" t="b">
        <v>1</v>
      </c>
      <c r="H1305" t="b">
        <v>0</v>
      </c>
      <c r="I1305" t="b">
        <v>0</v>
      </c>
      <c r="J1305" t="b">
        <v>1</v>
      </c>
      <c r="K1305" t="b">
        <v>1</v>
      </c>
      <c r="L1305" t="b">
        <v>0</v>
      </c>
      <c r="M1305" t="b">
        <v>0</v>
      </c>
      <c r="N1305" t="b">
        <v>1</v>
      </c>
      <c r="O1305" t="b">
        <v>1</v>
      </c>
      <c r="P1305">
        <v>0</v>
      </c>
      <c r="Q1305" t="b">
        <v>1</v>
      </c>
      <c r="R1305" t="b">
        <v>1</v>
      </c>
      <c r="S1305" t="b">
        <v>0</v>
      </c>
      <c r="T1305" t="b">
        <v>0</v>
      </c>
      <c r="U1305" t="b">
        <v>0</v>
      </c>
      <c r="V1305" t="b">
        <v>1</v>
      </c>
      <c r="W1305" t="b">
        <v>1</v>
      </c>
      <c r="X1305" t="b">
        <v>1</v>
      </c>
      <c r="Y1305" t="b">
        <v>0</v>
      </c>
      <c r="Z1305" t="b">
        <v>0</v>
      </c>
      <c r="AA1305" t="b">
        <v>0</v>
      </c>
      <c r="AB1305" t="b">
        <v>0</v>
      </c>
      <c r="AC1305" t="b">
        <v>0</v>
      </c>
      <c r="AD1305" t="b">
        <v>0</v>
      </c>
      <c r="AE1305" t="b">
        <v>0</v>
      </c>
      <c r="AF1305" t="b">
        <v>0</v>
      </c>
      <c r="AG1305" t="b">
        <v>1</v>
      </c>
      <c r="AH1305">
        <v>5</v>
      </c>
      <c r="AI1305" t="b">
        <v>0</v>
      </c>
      <c r="AJ1305" t="b">
        <v>0</v>
      </c>
      <c r="AK1305">
        <v>391</v>
      </c>
      <c r="AL1305">
        <v>1</v>
      </c>
      <c r="AM1305" t="s">
        <v>1298</v>
      </c>
    </row>
    <row r="1306" spans="1:39" x14ac:dyDescent="0.25">
      <c r="A1306" t="s">
        <v>1252</v>
      </c>
      <c r="B1306" t="s">
        <v>1253</v>
      </c>
      <c r="C1306">
        <v>5</v>
      </c>
      <c r="D1306">
        <v>0</v>
      </c>
      <c r="E1306" t="s">
        <v>169</v>
      </c>
      <c r="F1306" t="s">
        <v>101</v>
      </c>
      <c r="G1306" t="b">
        <v>1</v>
      </c>
      <c r="H1306" t="b">
        <v>0</v>
      </c>
      <c r="I1306" t="b">
        <v>0</v>
      </c>
      <c r="J1306" t="b">
        <v>0</v>
      </c>
      <c r="K1306" t="b">
        <v>0</v>
      </c>
      <c r="L1306" t="b">
        <v>0</v>
      </c>
      <c r="M1306" t="b">
        <v>0</v>
      </c>
      <c r="N1306" t="b">
        <v>0</v>
      </c>
      <c r="O1306" t="b">
        <v>0</v>
      </c>
      <c r="P1306">
        <v>0</v>
      </c>
      <c r="Q1306" t="b">
        <v>0</v>
      </c>
      <c r="R1306" t="b">
        <v>0</v>
      </c>
      <c r="S1306" t="b">
        <v>0</v>
      </c>
      <c r="T1306" t="b">
        <v>0</v>
      </c>
      <c r="U1306" t="b">
        <v>0</v>
      </c>
      <c r="V1306" t="b">
        <v>0</v>
      </c>
      <c r="W1306" t="b">
        <v>0</v>
      </c>
      <c r="X1306" t="b">
        <v>0</v>
      </c>
      <c r="Y1306" t="b">
        <v>0</v>
      </c>
      <c r="Z1306" t="b">
        <v>0</v>
      </c>
      <c r="AA1306" t="b">
        <v>0</v>
      </c>
      <c r="AB1306" t="b">
        <v>0</v>
      </c>
      <c r="AC1306" t="b">
        <v>0</v>
      </c>
      <c r="AD1306" t="b">
        <v>0</v>
      </c>
      <c r="AE1306" t="b">
        <v>0</v>
      </c>
      <c r="AF1306" t="b">
        <v>1</v>
      </c>
      <c r="AG1306" t="b">
        <v>0</v>
      </c>
      <c r="AH1306">
        <v>0</v>
      </c>
      <c r="AI1306" t="b">
        <v>0</v>
      </c>
      <c r="AJ1306" t="b">
        <v>0</v>
      </c>
      <c r="AK1306">
        <v>287</v>
      </c>
      <c r="AL1306">
        <v>0</v>
      </c>
      <c r="AM1306" t="s">
        <v>1299</v>
      </c>
    </row>
    <row r="1307" spans="1:39" x14ac:dyDescent="0.25">
      <c r="A1307" t="s">
        <v>1300</v>
      </c>
      <c r="B1307" t="s">
        <v>1301</v>
      </c>
      <c r="C1307">
        <v>15</v>
      </c>
      <c r="D1307">
        <v>0</v>
      </c>
      <c r="E1307" t="s">
        <v>19</v>
      </c>
      <c r="F1307" t="s">
        <v>101</v>
      </c>
      <c r="G1307" t="b">
        <v>0</v>
      </c>
      <c r="H1307" t="b">
        <v>0</v>
      </c>
      <c r="I1307" t="b">
        <v>0</v>
      </c>
      <c r="J1307" t="b">
        <v>0</v>
      </c>
      <c r="K1307" t="b">
        <v>0</v>
      </c>
      <c r="L1307" t="b">
        <v>0</v>
      </c>
      <c r="M1307" t="b">
        <v>0</v>
      </c>
      <c r="N1307" t="b">
        <v>0</v>
      </c>
      <c r="O1307" t="b">
        <v>0</v>
      </c>
      <c r="P1307">
        <v>0</v>
      </c>
      <c r="Q1307" t="b">
        <v>0</v>
      </c>
      <c r="R1307" t="b">
        <v>0</v>
      </c>
      <c r="S1307" t="b">
        <v>0</v>
      </c>
      <c r="T1307" t="b">
        <v>0</v>
      </c>
      <c r="U1307" t="b">
        <v>0</v>
      </c>
      <c r="V1307" t="b">
        <v>0</v>
      </c>
      <c r="W1307" t="b">
        <v>0</v>
      </c>
      <c r="X1307" t="b">
        <v>0</v>
      </c>
      <c r="Y1307" t="b">
        <v>0</v>
      </c>
      <c r="Z1307" t="b">
        <v>0</v>
      </c>
      <c r="AA1307" t="b">
        <v>0</v>
      </c>
      <c r="AB1307" t="b">
        <v>0</v>
      </c>
      <c r="AC1307" t="b">
        <v>0</v>
      </c>
      <c r="AD1307" t="b">
        <v>0</v>
      </c>
      <c r="AE1307" t="b">
        <v>0</v>
      </c>
      <c r="AF1307" t="b">
        <v>0</v>
      </c>
      <c r="AG1307" t="b">
        <v>0</v>
      </c>
      <c r="AH1307">
        <v>0</v>
      </c>
      <c r="AI1307" t="b">
        <v>0</v>
      </c>
      <c r="AJ1307" t="b">
        <v>1</v>
      </c>
      <c r="AK1307">
        <v>23</v>
      </c>
      <c r="AL1307">
        <v>0</v>
      </c>
      <c r="AM1307" t="s">
        <v>1302</v>
      </c>
    </row>
    <row r="1308" spans="1:39" x14ac:dyDescent="0.25">
      <c r="A1308" t="s">
        <v>1300</v>
      </c>
      <c r="B1308" t="s">
        <v>1301</v>
      </c>
      <c r="C1308">
        <v>104</v>
      </c>
      <c r="D1308">
        <v>0</v>
      </c>
      <c r="E1308" t="s">
        <v>393</v>
      </c>
      <c r="F1308" t="s">
        <v>101</v>
      </c>
      <c r="G1308" t="b">
        <v>0</v>
      </c>
      <c r="H1308" t="b">
        <v>0</v>
      </c>
      <c r="I1308" t="b">
        <v>0</v>
      </c>
      <c r="J1308" t="b">
        <v>0</v>
      </c>
      <c r="K1308" t="b">
        <v>0</v>
      </c>
      <c r="L1308" t="b">
        <v>0</v>
      </c>
      <c r="M1308" t="b">
        <v>0</v>
      </c>
      <c r="N1308" t="b">
        <v>1</v>
      </c>
      <c r="O1308" t="b">
        <v>0</v>
      </c>
      <c r="P1308">
        <v>0</v>
      </c>
      <c r="Q1308" t="b">
        <v>0</v>
      </c>
      <c r="R1308" t="b">
        <v>0</v>
      </c>
      <c r="S1308" t="b">
        <v>0</v>
      </c>
      <c r="T1308" t="b">
        <v>0</v>
      </c>
      <c r="U1308" t="b">
        <v>0</v>
      </c>
      <c r="V1308" t="b">
        <v>0</v>
      </c>
      <c r="W1308" t="b">
        <v>0</v>
      </c>
      <c r="X1308" t="b">
        <v>0</v>
      </c>
      <c r="Y1308" t="b">
        <v>0</v>
      </c>
      <c r="Z1308" t="b">
        <v>0</v>
      </c>
      <c r="AA1308" t="b">
        <v>0</v>
      </c>
      <c r="AB1308" t="b">
        <v>0</v>
      </c>
      <c r="AC1308" t="b">
        <v>0</v>
      </c>
      <c r="AD1308" t="b">
        <v>0</v>
      </c>
      <c r="AE1308" t="b">
        <v>0</v>
      </c>
      <c r="AF1308" t="b">
        <v>0</v>
      </c>
      <c r="AG1308" t="b">
        <v>0</v>
      </c>
      <c r="AH1308">
        <v>2</v>
      </c>
      <c r="AI1308" t="b">
        <v>0</v>
      </c>
      <c r="AJ1308" t="b">
        <v>1</v>
      </c>
      <c r="AK1308">
        <v>113</v>
      </c>
      <c r="AL1308">
        <v>1</v>
      </c>
      <c r="AM1308" t="s">
        <v>1303</v>
      </c>
    </row>
    <row r="1309" spans="1:39" x14ac:dyDescent="0.25">
      <c r="A1309" t="s">
        <v>1300</v>
      </c>
      <c r="B1309" t="s">
        <v>1301</v>
      </c>
      <c r="C1309">
        <v>198</v>
      </c>
      <c r="D1309">
        <v>0</v>
      </c>
      <c r="E1309" t="s">
        <v>171</v>
      </c>
      <c r="F1309" t="s">
        <v>101</v>
      </c>
      <c r="G1309" t="b">
        <v>0</v>
      </c>
      <c r="H1309" t="b">
        <v>0</v>
      </c>
      <c r="I1309" t="b">
        <v>0</v>
      </c>
      <c r="J1309" t="b">
        <v>0</v>
      </c>
      <c r="K1309" t="b">
        <v>0</v>
      </c>
      <c r="L1309" t="b">
        <v>0</v>
      </c>
      <c r="M1309" t="b">
        <v>0</v>
      </c>
      <c r="N1309" t="b">
        <v>1</v>
      </c>
      <c r="O1309" t="b">
        <v>0</v>
      </c>
      <c r="P1309">
        <v>0</v>
      </c>
      <c r="Q1309" t="b">
        <v>0</v>
      </c>
      <c r="R1309" t="b">
        <v>0</v>
      </c>
      <c r="S1309" t="b">
        <v>0</v>
      </c>
      <c r="T1309" t="b">
        <v>0</v>
      </c>
      <c r="U1309" t="b">
        <v>0</v>
      </c>
      <c r="V1309" t="b">
        <v>0</v>
      </c>
      <c r="W1309" t="b">
        <v>0</v>
      </c>
      <c r="X1309" t="b">
        <v>0</v>
      </c>
      <c r="Y1309" t="b">
        <v>0</v>
      </c>
      <c r="Z1309" t="b">
        <v>0</v>
      </c>
      <c r="AA1309" t="b">
        <v>0</v>
      </c>
      <c r="AB1309" t="b">
        <v>0</v>
      </c>
      <c r="AC1309" t="b">
        <v>0</v>
      </c>
      <c r="AD1309" t="b">
        <v>1</v>
      </c>
      <c r="AE1309" t="b">
        <v>0</v>
      </c>
      <c r="AF1309" t="b">
        <v>0</v>
      </c>
      <c r="AG1309" t="b">
        <v>1</v>
      </c>
      <c r="AH1309">
        <v>2</v>
      </c>
      <c r="AI1309" t="b">
        <v>0</v>
      </c>
      <c r="AJ1309" t="b">
        <v>1</v>
      </c>
      <c r="AK1309">
        <v>173</v>
      </c>
      <c r="AL1309">
        <v>1</v>
      </c>
      <c r="AM1309" t="s">
        <v>1304</v>
      </c>
    </row>
    <row r="1310" spans="1:39" x14ac:dyDescent="0.25">
      <c r="A1310" t="s">
        <v>1300</v>
      </c>
      <c r="B1310" t="s">
        <v>1301</v>
      </c>
      <c r="C1310">
        <v>133</v>
      </c>
      <c r="D1310">
        <v>0</v>
      </c>
      <c r="E1310" t="s">
        <v>169</v>
      </c>
      <c r="F1310" t="s">
        <v>101</v>
      </c>
      <c r="G1310" t="b">
        <v>0</v>
      </c>
      <c r="H1310" t="b">
        <v>0</v>
      </c>
      <c r="I1310" t="b">
        <v>0</v>
      </c>
      <c r="J1310" t="b">
        <v>0</v>
      </c>
      <c r="K1310" t="b">
        <v>0</v>
      </c>
      <c r="L1310" t="b">
        <v>0</v>
      </c>
      <c r="M1310" t="b">
        <v>0</v>
      </c>
      <c r="N1310" t="b">
        <v>0</v>
      </c>
      <c r="O1310" t="b">
        <v>0</v>
      </c>
      <c r="P1310">
        <v>0</v>
      </c>
      <c r="Q1310" t="b">
        <v>0</v>
      </c>
      <c r="R1310" t="b">
        <v>0</v>
      </c>
      <c r="S1310" t="b">
        <v>0</v>
      </c>
      <c r="T1310" t="b">
        <v>0</v>
      </c>
      <c r="U1310" t="b">
        <v>0</v>
      </c>
      <c r="V1310" t="b">
        <v>0</v>
      </c>
      <c r="W1310" t="b">
        <v>0</v>
      </c>
      <c r="X1310" t="b">
        <v>0</v>
      </c>
      <c r="Y1310" t="b">
        <v>0</v>
      </c>
      <c r="Z1310" t="b">
        <v>0</v>
      </c>
      <c r="AA1310" t="b">
        <v>0</v>
      </c>
      <c r="AB1310" t="b">
        <v>0</v>
      </c>
      <c r="AC1310" t="b">
        <v>0</v>
      </c>
      <c r="AD1310" t="b">
        <v>0</v>
      </c>
      <c r="AE1310" t="b">
        <v>0</v>
      </c>
      <c r="AF1310" t="b">
        <v>1</v>
      </c>
      <c r="AG1310" t="b">
        <v>0</v>
      </c>
      <c r="AH1310">
        <v>0</v>
      </c>
      <c r="AI1310" t="b">
        <v>0</v>
      </c>
      <c r="AJ1310" t="b">
        <v>1</v>
      </c>
      <c r="AK1310">
        <v>20</v>
      </c>
      <c r="AL1310">
        <v>0</v>
      </c>
      <c r="AM1310" t="s">
        <v>1305</v>
      </c>
    </row>
    <row r="1311" spans="1:39" x14ac:dyDescent="0.25">
      <c r="A1311" t="s">
        <v>1300</v>
      </c>
      <c r="B1311" t="s">
        <v>1301</v>
      </c>
      <c r="C1311">
        <v>41</v>
      </c>
      <c r="D1311">
        <v>0</v>
      </c>
      <c r="E1311" t="s">
        <v>393</v>
      </c>
      <c r="F1311" t="s">
        <v>101</v>
      </c>
      <c r="G1311" t="b">
        <v>0</v>
      </c>
      <c r="H1311" t="b">
        <v>0</v>
      </c>
      <c r="I1311" t="b">
        <v>0</v>
      </c>
      <c r="J1311" t="b">
        <v>0</v>
      </c>
      <c r="K1311" t="b">
        <v>0</v>
      </c>
      <c r="L1311" t="b">
        <v>0</v>
      </c>
      <c r="M1311" t="b">
        <v>0</v>
      </c>
      <c r="N1311" t="b">
        <v>1</v>
      </c>
      <c r="O1311" t="b">
        <v>0</v>
      </c>
      <c r="P1311">
        <v>0</v>
      </c>
      <c r="Q1311" t="b">
        <v>0</v>
      </c>
      <c r="R1311" t="b">
        <v>0</v>
      </c>
      <c r="S1311" t="b">
        <v>0</v>
      </c>
      <c r="T1311" t="b">
        <v>0</v>
      </c>
      <c r="U1311" t="b">
        <v>0</v>
      </c>
      <c r="V1311" t="b">
        <v>0</v>
      </c>
      <c r="W1311" t="b">
        <v>0</v>
      </c>
      <c r="X1311" t="b">
        <v>0</v>
      </c>
      <c r="Y1311" t="b">
        <v>0</v>
      </c>
      <c r="Z1311" t="b">
        <v>0</v>
      </c>
      <c r="AA1311" t="b">
        <v>0</v>
      </c>
      <c r="AB1311" t="b">
        <v>0</v>
      </c>
      <c r="AC1311" t="b">
        <v>0</v>
      </c>
      <c r="AD1311" t="b">
        <v>0</v>
      </c>
      <c r="AE1311" t="b">
        <v>0</v>
      </c>
      <c r="AF1311" t="b">
        <v>0</v>
      </c>
      <c r="AG1311" t="b">
        <v>0</v>
      </c>
      <c r="AH1311">
        <v>5</v>
      </c>
      <c r="AI1311" t="b">
        <v>0</v>
      </c>
      <c r="AJ1311" t="b">
        <v>1</v>
      </c>
      <c r="AK1311">
        <v>565</v>
      </c>
      <c r="AL1311">
        <v>1</v>
      </c>
      <c r="AM1311" t="s">
        <v>1306</v>
      </c>
    </row>
    <row r="1312" spans="1:39" x14ac:dyDescent="0.25">
      <c r="A1312" t="s">
        <v>1300</v>
      </c>
      <c r="B1312" t="s">
        <v>1301</v>
      </c>
      <c r="C1312">
        <v>207</v>
      </c>
      <c r="D1312">
        <v>0</v>
      </c>
      <c r="E1312" t="s">
        <v>169</v>
      </c>
      <c r="F1312" t="s">
        <v>101</v>
      </c>
      <c r="G1312" t="b">
        <v>0</v>
      </c>
      <c r="H1312" t="b">
        <v>0</v>
      </c>
      <c r="I1312" t="b">
        <v>0</v>
      </c>
      <c r="J1312" t="b">
        <v>0</v>
      </c>
      <c r="K1312" t="b">
        <v>0</v>
      </c>
      <c r="L1312" t="b">
        <v>0</v>
      </c>
      <c r="M1312" t="b">
        <v>0</v>
      </c>
      <c r="N1312" t="b">
        <v>0</v>
      </c>
      <c r="O1312" t="b">
        <v>0</v>
      </c>
      <c r="P1312">
        <v>0</v>
      </c>
      <c r="Q1312" t="b">
        <v>0</v>
      </c>
      <c r="R1312" t="b">
        <v>0</v>
      </c>
      <c r="S1312" t="b">
        <v>0</v>
      </c>
      <c r="T1312" t="b">
        <v>0</v>
      </c>
      <c r="U1312" t="b">
        <v>0</v>
      </c>
      <c r="V1312" t="b">
        <v>0</v>
      </c>
      <c r="W1312" t="b">
        <v>0</v>
      </c>
      <c r="X1312" t="b">
        <v>0</v>
      </c>
      <c r="Y1312" t="b">
        <v>0</v>
      </c>
      <c r="Z1312" t="b">
        <v>0</v>
      </c>
      <c r="AA1312" t="b">
        <v>0</v>
      </c>
      <c r="AB1312" t="b">
        <v>0</v>
      </c>
      <c r="AC1312" t="b">
        <v>0</v>
      </c>
      <c r="AD1312" t="b">
        <v>0</v>
      </c>
      <c r="AE1312" t="b">
        <v>0</v>
      </c>
      <c r="AF1312" t="b">
        <v>1</v>
      </c>
      <c r="AG1312" t="b">
        <v>0</v>
      </c>
      <c r="AH1312">
        <v>0</v>
      </c>
      <c r="AI1312" t="b">
        <v>0</v>
      </c>
      <c r="AJ1312" t="b">
        <v>1</v>
      </c>
      <c r="AK1312">
        <v>81</v>
      </c>
      <c r="AL1312">
        <v>0</v>
      </c>
      <c r="AM1312" t="s">
        <v>1307</v>
      </c>
    </row>
    <row r="1313" spans="1:39" x14ac:dyDescent="0.25">
      <c r="A1313" t="s">
        <v>1300</v>
      </c>
      <c r="B1313" t="s">
        <v>1301</v>
      </c>
      <c r="C1313">
        <v>173</v>
      </c>
      <c r="D1313">
        <v>0</v>
      </c>
      <c r="E1313" t="s">
        <v>160</v>
      </c>
      <c r="F1313" t="s">
        <v>101</v>
      </c>
      <c r="G1313" t="b">
        <v>1</v>
      </c>
      <c r="H1313" t="b">
        <v>0</v>
      </c>
      <c r="I1313" t="b">
        <v>0</v>
      </c>
      <c r="J1313" t="b">
        <v>0</v>
      </c>
      <c r="K1313" t="b">
        <v>0</v>
      </c>
      <c r="L1313" t="b">
        <v>0</v>
      </c>
      <c r="M1313" t="b">
        <v>0</v>
      </c>
      <c r="N1313" t="b">
        <v>1</v>
      </c>
      <c r="O1313" t="b">
        <v>1</v>
      </c>
      <c r="P1313">
        <v>3</v>
      </c>
      <c r="Q1313" t="b">
        <v>0</v>
      </c>
      <c r="R1313" t="b">
        <v>0</v>
      </c>
      <c r="S1313" t="b">
        <v>0</v>
      </c>
      <c r="T1313" t="b">
        <v>0</v>
      </c>
      <c r="U1313" t="b">
        <v>0</v>
      </c>
      <c r="V1313" t="b">
        <v>0</v>
      </c>
      <c r="W1313" t="b">
        <v>0</v>
      </c>
      <c r="X1313" t="b">
        <v>0</v>
      </c>
      <c r="Y1313" t="b">
        <v>0</v>
      </c>
      <c r="Z1313" t="b">
        <v>0</v>
      </c>
      <c r="AA1313" t="b">
        <v>0</v>
      </c>
      <c r="AB1313" t="b">
        <v>0</v>
      </c>
      <c r="AC1313" t="b">
        <v>0</v>
      </c>
      <c r="AD1313" t="b">
        <v>0</v>
      </c>
      <c r="AE1313" t="b">
        <v>0</v>
      </c>
      <c r="AF1313" t="b">
        <v>0</v>
      </c>
      <c r="AG1313" t="b">
        <v>0</v>
      </c>
      <c r="AH1313">
        <v>2</v>
      </c>
      <c r="AI1313" t="b">
        <v>0</v>
      </c>
      <c r="AJ1313" t="b">
        <v>0</v>
      </c>
      <c r="AK1313">
        <v>414</v>
      </c>
      <c r="AL1313">
        <v>1</v>
      </c>
      <c r="AM1313" t="s">
        <v>1308</v>
      </c>
    </row>
    <row r="1314" spans="1:39" x14ac:dyDescent="0.25">
      <c r="A1314" t="s">
        <v>1300</v>
      </c>
      <c r="B1314" t="s">
        <v>1301</v>
      </c>
      <c r="C1314">
        <v>172</v>
      </c>
      <c r="D1314">
        <v>1</v>
      </c>
      <c r="E1314" t="s">
        <v>194</v>
      </c>
      <c r="F1314" t="s">
        <v>102</v>
      </c>
      <c r="G1314" t="b">
        <v>1</v>
      </c>
      <c r="H1314" t="b">
        <v>0</v>
      </c>
      <c r="I1314" t="b">
        <v>0</v>
      </c>
      <c r="J1314" t="b">
        <v>0</v>
      </c>
      <c r="K1314" t="b">
        <v>0</v>
      </c>
      <c r="L1314" t="b">
        <v>0</v>
      </c>
      <c r="M1314" t="b">
        <v>0</v>
      </c>
      <c r="N1314" t="b">
        <v>1</v>
      </c>
      <c r="O1314" t="b">
        <v>1</v>
      </c>
      <c r="P1314">
        <v>0</v>
      </c>
      <c r="Q1314" t="b">
        <v>1</v>
      </c>
      <c r="R1314" t="b">
        <v>0</v>
      </c>
      <c r="S1314" t="b">
        <v>0</v>
      </c>
      <c r="T1314" t="b">
        <v>0</v>
      </c>
      <c r="U1314" t="b">
        <v>0</v>
      </c>
      <c r="V1314" t="b">
        <v>1</v>
      </c>
      <c r="W1314" t="b">
        <v>1</v>
      </c>
      <c r="X1314" t="b">
        <v>1</v>
      </c>
      <c r="Y1314" t="b">
        <v>0</v>
      </c>
      <c r="Z1314" t="b">
        <v>0</v>
      </c>
      <c r="AA1314" t="b">
        <v>0</v>
      </c>
      <c r="AB1314" t="b">
        <v>0</v>
      </c>
      <c r="AC1314" t="b">
        <v>0</v>
      </c>
      <c r="AD1314" t="b">
        <v>1</v>
      </c>
      <c r="AE1314" t="b">
        <v>0</v>
      </c>
      <c r="AF1314" t="b">
        <v>0</v>
      </c>
      <c r="AG1314" t="b">
        <v>1</v>
      </c>
      <c r="AH1314">
        <v>1</v>
      </c>
      <c r="AI1314" t="b">
        <v>0</v>
      </c>
      <c r="AJ1314" t="b">
        <v>0</v>
      </c>
      <c r="AK1314">
        <v>1257</v>
      </c>
      <c r="AL1314">
        <v>1</v>
      </c>
      <c r="AM1314" t="s">
        <v>1309</v>
      </c>
    </row>
    <row r="1315" spans="1:39" x14ac:dyDescent="0.25">
      <c r="A1315" t="s">
        <v>1300</v>
      </c>
      <c r="B1315" t="s">
        <v>1301</v>
      </c>
      <c r="C1315">
        <v>111</v>
      </c>
      <c r="D1315">
        <v>0</v>
      </c>
      <c r="E1315" t="s">
        <v>160</v>
      </c>
      <c r="F1315" t="s">
        <v>101</v>
      </c>
      <c r="G1315" t="b">
        <v>1</v>
      </c>
      <c r="H1315" t="b">
        <v>0</v>
      </c>
      <c r="I1315" t="b">
        <v>0</v>
      </c>
      <c r="J1315" t="b">
        <v>0</v>
      </c>
      <c r="K1315" t="b">
        <v>0</v>
      </c>
      <c r="L1315" t="b">
        <v>0</v>
      </c>
      <c r="M1315" t="b">
        <v>0</v>
      </c>
      <c r="N1315" t="b">
        <v>1</v>
      </c>
      <c r="O1315" t="b">
        <v>1</v>
      </c>
      <c r="P1315">
        <v>3</v>
      </c>
      <c r="Q1315" t="b">
        <v>0</v>
      </c>
      <c r="R1315" t="b">
        <v>0</v>
      </c>
      <c r="S1315" t="b">
        <v>0</v>
      </c>
      <c r="T1315" t="b">
        <v>0</v>
      </c>
      <c r="U1315" t="b">
        <v>0</v>
      </c>
      <c r="V1315" t="b">
        <v>0</v>
      </c>
      <c r="W1315" t="b">
        <v>0</v>
      </c>
      <c r="X1315" t="b">
        <v>0</v>
      </c>
      <c r="Y1315" t="b">
        <v>0</v>
      </c>
      <c r="Z1315" t="b">
        <v>0</v>
      </c>
      <c r="AA1315" t="b">
        <v>0</v>
      </c>
      <c r="AB1315" t="b">
        <v>0</v>
      </c>
      <c r="AC1315" t="b">
        <v>0</v>
      </c>
      <c r="AD1315" t="b">
        <v>0</v>
      </c>
      <c r="AE1315" t="b">
        <v>0</v>
      </c>
      <c r="AF1315" t="b">
        <v>0</v>
      </c>
      <c r="AG1315" t="b">
        <v>0</v>
      </c>
      <c r="AH1315">
        <v>2</v>
      </c>
      <c r="AI1315" t="b">
        <v>0</v>
      </c>
      <c r="AJ1315" t="b">
        <v>0</v>
      </c>
      <c r="AK1315">
        <v>298</v>
      </c>
      <c r="AL1315">
        <v>1</v>
      </c>
      <c r="AM1315" t="s">
        <v>1310</v>
      </c>
    </row>
    <row r="1316" spans="1:39" x14ac:dyDescent="0.25">
      <c r="A1316" t="s">
        <v>1300</v>
      </c>
      <c r="B1316" t="s">
        <v>1301</v>
      </c>
      <c r="C1316">
        <v>45</v>
      </c>
      <c r="D1316">
        <v>0</v>
      </c>
      <c r="E1316" t="s">
        <v>393</v>
      </c>
      <c r="F1316" t="s">
        <v>101</v>
      </c>
      <c r="G1316" t="b">
        <v>0</v>
      </c>
      <c r="H1316" t="b">
        <v>0</v>
      </c>
      <c r="I1316" t="b">
        <v>0</v>
      </c>
      <c r="J1316" t="b">
        <v>0</v>
      </c>
      <c r="K1316" t="b">
        <v>0</v>
      </c>
      <c r="L1316" t="b">
        <v>0</v>
      </c>
      <c r="M1316" t="b">
        <v>0</v>
      </c>
      <c r="N1316" t="b">
        <v>1</v>
      </c>
      <c r="O1316" t="b">
        <v>0</v>
      </c>
      <c r="P1316">
        <v>0</v>
      </c>
      <c r="Q1316" t="b">
        <v>0</v>
      </c>
      <c r="R1316" t="b">
        <v>0</v>
      </c>
      <c r="S1316" t="b">
        <v>0</v>
      </c>
      <c r="T1316" t="b">
        <v>0</v>
      </c>
      <c r="U1316" t="b">
        <v>0</v>
      </c>
      <c r="V1316" t="b">
        <v>0</v>
      </c>
      <c r="W1316" t="b">
        <v>0</v>
      </c>
      <c r="X1316" t="b">
        <v>0</v>
      </c>
      <c r="Y1316" t="b">
        <v>0</v>
      </c>
      <c r="Z1316" t="b">
        <v>0</v>
      </c>
      <c r="AA1316" t="b">
        <v>0</v>
      </c>
      <c r="AB1316" t="b">
        <v>0</v>
      </c>
      <c r="AC1316" t="b">
        <v>0</v>
      </c>
      <c r="AD1316" t="b">
        <v>0</v>
      </c>
      <c r="AE1316" t="b">
        <v>0</v>
      </c>
      <c r="AF1316" t="b">
        <v>0</v>
      </c>
      <c r="AG1316" t="b">
        <v>1</v>
      </c>
      <c r="AH1316">
        <v>5</v>
      </c>
      <c r="AI1316" t="b">
        <v>0</v>
      </c>
      <c r="AJ1316" t="b">
        <v>1</v>
      </c>
      <c r="AK1316">
        <v>157</v>
      </c>
      <c r="AL1316">
        <v>1</v>
      </c>
      <c r="AM1316" t="s">
        <v>1311</v>
      </c>
    </row>
    <row r="1317" spans="1:39" x14ac:dyDescent="0.25">
      <c r="A1317" t="s">
        <v>1300</v>
      </c>
      <c r="B1317" t="s">
        <v>1301</v>
      </c>
      <c r="C1317">
        <v>196</v>
      </c>
      <c r="D1317">
        <v>0</v>
      </c>
      <c r="E1317" t="s">
        <v>393</v>
      </c>
      <c r="F1317" t="s">
        <v>101</v>
      </c>
      <c r="G1317" t="b">
        <v>0</v>
      </c>
      <c r="H1317" t="b">
        <v>0</v>
      </c>
      <c r="I1317" t="b">
        <v>0</v>
      </c>
      <c r="J1317" t="b">
        <v>0</v>
      </c>
      <c r="K1317" t="b">
        <v>0</v>
      </c>
      <c r="L1317" t="b">
        <v>0</v>
      </c>
      <c r="M1317" t="b">
        <v>0</v>
      </c>
      <c r="N1317" t="b">
        <v>1</v>
      </c>
      <c r="O1317" t="b">
        <v>0</v>
      </c>
      <c r="P1317">
        <v>0</v>
      </c>
      <c r="Q1317" t="b">
        <v>0</v>
      </c>
      <c r="R1317" t="b">
        <v>0</v>
      </c>
      <c r="S1317" t="b">
        <v>0</v>
      </c>
      <c r="T1317" t="b">
        <v>0</v>
      </c>
      <c r="U1317" t="b">
        <v>0</v>
      </c>
      <c r="V1317" t="b">
        <v>0</v>
      </c>
      <c r="W1317" t="b">
        <v>0</v>
      </c>
      <c r="X1317" t="b">
        <v>0</v>
      </c>
      <c r="Y1317" t="b">
        <v>0</v>
      </c>
      <c r="Z1317" t="b">
        <v>0</v>
      </c>
      <c r="AA1317" t="b">
        <v>0</v>
      </c>
      <c r="AB1317" t="b">
        <v>0</v>
      </c>
      <c r="AC1317" t="b">
        <v>0</v>
      </c>
      <c r="AD1317" t="b">
        <v>0</v>
      </c>
      <c r="AE1317" t="b">
        <v>0</v>
      </c>
      <c r="AF1317" t="b">
        <v>0</v>
      </c>
      <c r="AG1317" t="b">
        <v>0</v>
      </c>
      <c r="AH1317">
        <v>2</v>
      </c>
      <c r="AI1317" t="b">
        <v>0</v>
      </c>
      <c r="AJ1317" t="b">
        <v>1</v>
      </c>
      <c r="AK1317">
        <v>130</v>
      </c>
      <c r="AL1317">
        <v>1</v>
      </c>
      <c r="AM1317" t="s">
        <v>1312</v>
      </c>
    </row>
    <row r="1318" spans="1:39" x14ac:dyDescent="0.25">
      <c r="A1318" t="s">
        <v>1300</v>
      </c>
      <c r="B1318" t="s">
        <v>1301</v>
      </c>
      <c r="C1318">
        <v>101</v>
      </c>
      <c r="D1318">
        <v>0</v>
      </c>
      <c r="E1318" t="s">
        <v>483</v>
      </c>
      <c r="F1318" t="s">
        <v>102</v>
      </c>
      <c r="G1318" t="b">
        <v>1</v>
      </c>
      <c r="H1318" t="b">
        <v>0</v>
      </c>
      <c r="I1318" t="b">
        <v>0</v>
      </c>
      <c r="J1318" t="b">
        <v>1</v>
      </c>
      <c r="K1318" t="b">
        <v>1</v>
      </c>
      <c r="L1318" t="b">
        <v>0</v>
      </c>
      <c r="M1318" t="b">
        <v>0</v>
      </c>
      <c r="N1318" t="b">
        <v>1</v>
      </c>
      <c r="O1318" t="b">
        <v>1</v>
      </c>
      <c r="P1318">
        <v>0</v>
      </c>
      <c r="Q1318" t="b">
        <v>1</v>
      </c>
      <c r="R1318" t="b">
        <v>0</v>
      </c>
      <c r="S1318" t="b">
        <v>0</v>
      </c>
      <c r="T1318" t="b">
        <v>0</v>
      </c>
      <c r="U1318" t="b">
        <v>0</v>
      </c>
      <c r="V1318" t="b">
        <v>1</v>
      </c>
      <c r="W1318" t="b">
        <v>1</v>
      </c>
      <c r="X1318" t="b">
        <v>1</v>
      </c>
      <c r="Y1318" t="b">
        <v>0</v>
      </c>
      <c r="Z1318" t="b">
        <v>0</v>
      </c>
      <c r="AA1318" t="b">
        <v>0</v>
      </c>
      <c r="AB1318" t="b">
        <v>0</v>
      </c>
      <c r="AC1318" t="b">
        <v>0</v>
      </c>
      <c r="AD1318" t="b">
        <v>0</v>
      </c>
      <c r="AE1318" t="b">
        <v>0</v>
      </c>
      <c r="AF1318" t="b">
        <v>0</v>
      </c>
      <c r="AG1318" t="b">
        <v>1</v>
      </c>
      <c r="AH1318">
        <v>3</v>
      </c>
      <c r="AI1318" t="b">
        <v>0</v>
      </c>
      <c r="AJ1318" t="b">
        <v>0</v>
      </c>
      <c r="AK1318">
        <v>546</v>
      </c>
      <c r="AL1318">
        <v>1</v>
      </c>
      <c r="AM1318" t="s">
        <v>1313</v>
      </c>
    </row>
    <row r="1319" spans="1:39" x14ac:dyDescent="0.25">
      <c r="A1319" t="s">
        <v>1300</v>
      </c>
      <c r="B1319" t="s">
        <v>1301</v>
      </c>
      <c r="C1319">
        <v>105</v>
      </c>
      <c r="D1319">
        <v>0</v>
      </c>
      <c r="E1319" t="s">
        <v>19</v>
      </c>
      <c r="F1319" t="s">
        <v>101</v>
      </c>
      <c r="G1319" t="b">
        <v>0</v>
      </c>
      <c r="H1319" t="b">
        <v>0</v>
      </c>
      <c r="I1319" t="b">
        <v>0</v>
      </c>
      <c r="J1319" t="b">
        <v>0</v>
      </c>
      <c r="K1319" t="b">
        <v>0</v>
      </c>
      <c r="L1319" t="b">
        <v>0</v>
      </c>
      <c r="M1319" t="b">
        <v>0</v>
      </c>
      <c r="N1319" t="b">
        <v>0</v>
      </c>
      <c r="O1319" t="b">
        <v>0</v>
      </c>
      <c r="P1319">
        <v>0</v>
      </c>
      <c r="Q1319" t="b">
        <v>0</v>
      </c>
      <c r="R1319" t="b">
        <v>0</v>
      </c>
      <c r="S1319" t="b">
        <v>0</v>
      </c>
      <c r="T1319" t="b">
        <v>0</v>
      </c>
      <c r="U1319" t="b">
        <v>0</v>
      </c>
      <c r="V1319" t="b">
        <v>0</v>
      </c>
      <c r="W1319" t="b">
        <v>0</v>
      </c>
      <c r="X1319" t="b">
        <v>0</v>
      </c>
      <c r="Y1319" t="b">
        <v>0</v>
      </c>
      <c r="Z1319" t="b">
        <v>0</v>
      </c>
      <c r="AA1319" t="b">
        <v>0</v>
      </c>
      <c r="AB1319" t="b">
        <v>0</v>
      </c>
      <c r="AC1319" t="b">
        <v>0</v>
      </c>
      <c r="AD1319" t="b">
        <v>0</v>
      </c>
      <c r="AE1319" t="b">
        <v>0</v>
      </c>
      <c r="AF1319" t="b">
        <v>0</v>
      </c>
      <c r="AG1319" t="b">
        <v>0</v>
      </c>
      <c r="AH1319">
        <v>1</v>
      </c>
      <c r="AI1319" t="b">
        <v>0</v>
      </c>
      <c r="AJ1319" t="b">
        <v>1</v>
      </c>
      <c r="AK1319">
        <v>104</v>
      </c>
      <c r="AL1319">
        <v>0</v>
      </c>
      <c r="AM1319" t="s">
        <v>1314</v>
      </c>
    </row>
    <row r="1320" spans="1:39" x14ac:dyDescent="0.25">
      <c r="A1320" t="s">
        <v>1300</v>
      </c>
      <c r="B1320" t="s">
        <v>1301</v>
      </c>
      <c r="C1320">
        <v>194</v>
      </c>
      <c r="D1320">
        <v>0</v>
      </c>
      <c r="E1320" t="s">
        <v>1036</v>
      </c>
      <c r="F1320" t="s">
        <v>101</v>
      </c>
      <c r="G1320" t="b">
        <v>1</v>
      </c>
      <c r="H1320" t="b">
        <v>0</v>
      </c>
      <c r="I1320" t="b">
        <v>0</v>
      </c>
      <c r="J1320" t="b">
        <v>0</v>
      </c>
      <c r="K1320" t="b">
        <v>0</v>
      </c>
      <c r="L1320" t="b">
        <v>0</v>
      </c>
      <c r="M1320" t="b">
        <v>0</v>
      </c>
      <c r="N1320" t="b">
        <v>1</v>
      </c>
      <c r="O1320" t="b">
        <v>1</v>
      </c>
      <c r="P1320">
        <v>0</v>
      </c>
      <c r="Q1320" t="b">
        <v>0</v>
      </c>
      <c r="R1320" t="b">
        <v>0</v>
      </c>
      <c r="S1320" t="b">
        <v>0</v>
      </c>
      <c r="T1320" t="b">
        <v>0</v>
      </c>
      <c r="U1320" t="b">
        <v>0</v>
      </c>
      <c r="V1320" t="b">
        <v>0</v>
      </c>
      <c r="W1320" t="b">
        <v>0</v>
      </c>
      <c r="X1320" t="b">
        <v>0</v>
      </c>
      <c r="Y1320" t="b">
        <v>0</v>
      </c>
      <c r="Z1320" t="b">
        <v>0</v>
      </c>
      <c r="AA1320" t="b">
        <v>0</v>
      </c>
      <c r="AB1320" t="b">
        <v>0</v>
      </c>
      <c r="AC1320" t="b">
        <v>0</v>
      </c>
      <c r="AD1320" t="b">
        <v>1</v>
      </c>
      <c r="AE1320" t="b">
        <v>0</v>
      </c>
      <c r="AF1320" t="b">
        <v>0</v>
      </c>
      <c r="AG1320" t="b">
        <v>1</v>
      </c>
      <c r="AH1320">
        <v>1</v>
      </c>
      <c r="AI1320" t="b">
        <v>0</v>
      </c>
      <c r="AJ1320" t="b">
        <v>0</v>
      </c>
      <c r="AK1320">
        <v>536</v>
      </c>
      <c r="AL1320">
        <v>4</v>
      </c>
      <c r="AM1320" t="s">
        <v>1315</v>
      </c>
    </row>
    <row r="1321" spans="1:39" x14ac:dyDescent="0.25">
      <c r="A1321" t="s">
        <v>1300</v>
      </c>
      <c r="B1321" t="s">
        <v>1301</v>
      </c>
      <c r="C1321">
        <v>44</v>
      </c>
      <c r="D1321">
        <v>0</v>
      </c>
      <c r="E1321" t="s">
        <v>393</v>
      </c>
      <c r="F1321" t="s">
        <v>101</v>
      </c>
      <c r="G1321" t="b">
        <v>0</v>
      </c>
      <c r="H1321" t="b">
        <v>0</v>
      </c>
      <c r="I1321" t="b">
        <v>0</v>
      </c>
      <c r="J1321" t="b">
        <v>0</v>
      </c>
      <c r="K1321" t="b">
        <v>0</v>
      </c>
      <c r="L1321" t="b">
        <v>0</v>
      </c>
      <c r="M1321" t="b">
        <v>0</v>
      </c>
      <c r="N1321" t="b">
        <v>1</v>
      </c>
      <c r="O1321" t="b">
        <v>0</v>
      </c>
      <c r="P1321">
        <v>0</v>
      </c>
      <c r="Q1321" t="b">
        <v>0</v>
      </c>
      <c r="R1321" t="b">
        <v>0</v>
      </c>
      <c r="S1321" t="b">
        <v>0</v>
      </c>
      <c r="T1321" t="b">
        <v>0</v>
      </c>
      <c r="U1321" t="b">
        <v>0</v>
      </c>
      <c r="V1321" t="b">
        <v>0</v>
      </c>
      <c r="W1321" t="b">
        <v>0</v>
      </c>
      <c r="X1321" t="b">
        <v>0</v>
      </c>
      <c r="Y1321" t="b">
        <v>0</v>
      </c>
      <c r="Z1321" t="b">
        <v>0</v>
      </c>
      <c r="AA1321" t="b">
        <v>0</v>
      </c>
      <c r="AB1321" t="b">
        <v>0</v>
      </c>
      <c r="AC1321" t="b">
        <v>0</v>
      </c>
      <c r="AD1321" t="b">
        <v>0</v>
      </c>
      <c r="AE1321" t="b">
        <v>0</v>
      </c>
      <c r="AF1321" t="b">
        <v>0</v>
      </c>
      <c r="AG1321" t="b">
        <v>0</v>
      </c>
      <c r="AH1321">
        <v>2</v>
      </c>
      <c r="AI1321" t="b">
        <v>0</v>
      </c>
      <c r="AJ1321" t="b">
        <v>1</v>
      </c>
      <c r="AK1321">
        <v>133</v>
      </c>
      <c r="AL1321">
        <v>1</v>
      </c>
      <c r="AM1321" t="s">
        <v>1316</v>
      </c>
    </row>
    <row r="1322" spans="1:39" x14ac:dyDescent="0.25">
      <c r="A1322" t="s">
        <v>1300</v>
      </c>
      <c r="B1322" t="s">
        <v>1301</v>
      </c>
      <c r="C1322">
        <v>98</v>
      </c>
      <c r="D1322">
        <v>0</v>
      </c>
      <c r="E1322" t="s">
        <v>160</v>
      </c>
      <c r="F1322" t="s">
        <v>101</v>
      </c>
      <c r="G1322" t="b">
        <v>0</v>
      </c>
      <c r="H1322" t="b">
        <v>0</v>
      </c>
      <c r="I1322" t="b">
        <v>0</v>
      </c>
      <c r="J1322" t="b">
        <v>0</v>
      </c>
      <c r="K1322" t="b">
        <v>0</v>
      </c>
      <c r="L1322" t="b">
        <v>0</v>
      </c>
      <c r="M1322" t="b">
        <v>0</v>
      </c>
      <c r="N1322" t="b">
        <v>0</v>
      </c>
      <c r="O1322" t="b">
        <v>1</v>
      </c>
      <c r="P1322">
        <v>0</v>
      </c>
      <c r="Q1322" t="b">
        <v>0</v>
      </c>
      <c r="R1322" t="b">
        <v>0</v>
      </c>
      <c r="S1322" t="b">
        <v>0</v>
      </c>
      <c r="T1322" t="b">
        <v>0</v>
      </c>
      <c r="U1322" t="b">
        <v>0</v>
      </c>
      <c r="V1322" t="b">
        <v>0</v>
      </c>
      <c r="W1322" t="b">
        <v>0</v>
      </c>
      <c r="X1322" t="b">
        <v>0</v>
      </c>
      <c r="Y1322" t="b">
        <v>0</v>
      </c>
      <c r="Z1322" t="b">
        <v>0</v>
      </c>
      <c r="AA1322" t="b">
        <v>0</v>
      </c>
      <c r="AB1322" t="b">
        <v>0</v>
      </c>
      <c r="AC1322" t="b">
        <v>0</v>
      </c>
      <c r="AD1322" t="b">
        <v>0</v>
      </c>
      <c r="AE1322" t="b">
        <v>0</v>
      </c>
      <c r="AF1322" t="b">
        <v>0</v>
      </c>
      <c r="AG1322" t="b">
        <v>0</v>
      </c>
      <c r="AH1322">
        <v>0</v>
      </c>
      <c r="AI1322" t="b">
        <v>1</v>
      </c>
      <c r="AJ1322" t="b">
        <v>0</v>
      </c>
      <c r="AK1322">
        <v>276</v>
      </c>
      <c r="AL1322">
        <v>0</v>
      </c>
      <c r="AM1322" t="s">
        <v>13</v>
      </c>
    </row>
    <row r="1323" spans="1:39" x14ac:dyDescent="0.25">
      <c r="A1323" t="s">
        <v>1300</v>
      </c>
      <c r="B1323" t="s">
        <v>1301</v>
      </c>
      <c r="C1323">
        <v>200</v>
      </c>
      <c r="D1323">
        <v>0</v>
      </c>
      <c r="E1323" t="s">
        <v>160</v>
      </c>
      <c r="F1323" t="s">
        <v>101</v>
      </c>
      <c r="G1323" t="b">
        <v>1</v>
      </c>
      <c r="H1323" t="b">
        <v>0</v>
      </c>
      <c r="I1323" t="b">
        <v>0</v>
      </c>
      <c r="J1323" t="b">
        <v>0</v>
      </c>
      <c r="K1323" t="b">
        <v>0</v>
      </c>
      <c r="L1323" t="b">
        <v>0</v>
      </c>
      <c r="M1323" t="b">
        <v>0</v>
      </c>
      <c r="N1323" t="b">
        <v>1</v>
      </c>
      <c r="O1323" t="b">
        <v>1</v>
      </c>
      <c r="P1323">
        <v>3</v>
      </c>
      <c r="Q1323" t="b">
        <v>0</v>
      </c>
      <c r="R1323" t="b">
        <v>0</v>
      </c>
      <c r="S1323" t="b">
        <v>0</v>
      </c>
      <c r="T1323" t="b">
        <v>0</v>
      </c>
      <c r="U1323" t="b">
        <v>0</v>
      </c>
      <c r="V1323" t="b">
        <v>0</v>
      </c>
      <c r="W1323" t="b">
        <v>0</v>
      </c>
      <c r="X1323" t="b">
        <v>0</v>
      </c>
      <c r="Y1323" t="b">
        <v>0</v>
      </c>
      <c r="Z1323" t="b">
        <v>0</v>
      </c>
      <c r="AA1323" t="b">
        <v>0</v>
      </c>
      <c r="AB1323" t="b">
        <v>0</v>
      </c>
      <c r="AC1323" t="b">
        <v>0</v>
      </c>
      <c r="AD1323" t="b">
        <v>0</v>
      </c>
      <c r="AE1323" t="b">
        <v>0</v>
      </c>
      <c r="AF1323" t="b">
        <v>0</v>
      </c>
      <c r="AG1323" t="b">
        <v>0</v>
      </c>
      <c r="AH1323">
        <v>2</v>
      </c>
      <c r="AI1323" t="b">
        <v>0</v>
      </c>
      <c r="AJ1323" t="b">
        <v>0</v>
      </c>
      <c r="AK1323">
        <v>465</v>
      </c>
      <c r="AL1323">
        <v>2</v>
      </c>
      <c r="AM1323" t="s">
        <v>1317</v>
      </c>
    </row>
    <row r="1324" spans="1:39" x14ac:dyDescent="0.25">
      <c r="A1324" t="s">
        <v>1300</v>
      </c>
      <c r="B1324" t="s">
        <v>1301</v>
      </c>
      <c r="C1324">
        <v>180</v>
      </c>
      <c r="D1324">
        <v>0</v>
      </c>
      <c r="E1324" t="s">
        <v>169</v>
      </c>
      <c r="F1324" t="s">
        <v>101</v>
      </c>
      <c r="G1324" t="b">
        <v>0</v>
      </c>
      <c r="H1324" t="b">
        <v>0</v>
      </c>
      <c r="I1324" t="b">
        <v>0</v>
      </c>
      <c r="J1324" t="b">
        <v>0</v>
      </c>
      <c r="K1324" t="b">
        <v>0</v>
      </c>
      <c r="L1324" t="b">
        <v>0</v>
      </c>
      <c r="M1324" t="b">
        <v>0</v>
      </c>
      <c r="N1324" t="b">
        <v>0</v>
      </c>
      <c r="O1324" t="b">
        <v>0</v>
      </c>
      <c r="P1324">
        <v>0</v>
      </c>
      <c r="Q1324" t="b">
        <v>0</v>
      </c>
      <c r="R1324" t="b">
        <v>0</v>
      </c>
      <c r="S1324" t="b">
        <v>0</v>
      </c>
      <c r="T1324" t="b">
        <v>0</v>
      </c>
      <c r="U1324" t="b">
        <v>0</v>
      </c>
      <c r="V1324" t="b">
        <v>0</v>
      </c>
      <c r="W1324" t="b">
        <v>0</v>
      </c>
      <c r="X1324" t="b">
        <v>0</v>
      </c>
      <c r="Y1324" t="b">
        <v>0</v>
      </c>
      <c r="Z1324" t="b">
        <v>0</v>
      </c>
      <c r="AA1324" t="b">
        <v>0</v>
      </c>
      <c r="AB1324" t="b">
        <v>0</v>
      </c>
      <c r="AC1324" t="b">
        <v>0</v>
      </c>
      <c r="AD1324" t="b">
        <v>0</v>
      </c>
      <c r="AE1324" t="b">
        <v>0</v>
      </c>
      <c r="AF1324" t="b">
        <v>1</v>
      </c>
      <c r="AG1324" t="b">
        <v>0</v>
      </c>
      <c r="AH1324">
        <v>0</v>
      </c>
      <c r="AI1324" t="b">
        <v>0</v>
      </c>
      <c r="AJ1324" t="b">
        <v>1</v>
      </c>
      <c r="AK1324">
        <v>85</v>
      </c>
      <c r="AL1324">
        <v>0</v>
      </c>
      <c r="AM1324" t="s">
        <v>1318</v>
      </c>
    </row>
    <row r="1325" spans="1:39" x14ac:dyDescent="0.25">
      <c r="A1325" t="s">
        <v>1300</v>
      </c>
      <c r="B1325" t="s">
        <v>1301</v>
      </c>
      <c r="C1325">
        <v>60</v>
      </c>
      <c r="D1325">
        <v>0</v>
      </c>
      <c r="E1325" t="s">
        <v>430</v>
      </c>
      <c r="F1325" t="s">
        <v>101</v>
      </c>
      <c r="G1325" t="b">
        <v>0</v>
      </c>
      <c r="H1325" t="b">
        <v>0</v>
      </c>
      <c r="I1325" t="b">
        <v>0</v>
      </c>
      <c r="J1325" t="b">
        <v>0</v>
      </c>
      <c r="K1325" t="b">
        <v>0</v>
      </c>
      <c r="L1325" t="b">
        <v>0</v>
      </c>
      <c r="M1325" t="b">
        <v>1</v>
      </c>
      <c r="N1325" t="b">
        <v>0</v>
      </c>
      <c r="O1325" t="b">
        <v>1</v>
      </c>
      <c r="P1325">
        <v>0</v>
      </c>
      <c r="Q1325" t="b">
        <v>1</v>
      </c>
      <c r="R1325" t="b">
        <v>0</v>
      </c>
      <c r="S1325" t="b">
        <v>0</v>
      </c>
      <c r="T1325" t="b">
        <v>0</v>
      </c>
      <c r="U1325" t="b">
        <v>0</v>
      </c>
      <c r="V1325" t="b">
        <v>1</v>
      </c>
      <c r="W1325" t="b">
        <v>1</v>
      </c>
      <c r="X1325" t="b">
        <v>1</v>
      </c>
      <c r="Y1325" t="b">
        <v>0</v>
      </c>
      <c r="Z1325" t="b">
        <v>0</v>
      </c>
      <c r="AA1325" t="b">
        <v>0</v>
      </c>
      <c r="AB1325" t="b">
        <v>0</v>
      </c>
      <c r="AC1325" t="b">
        <v>0</v>
      </c>
      <c r="AD1325" t="b">
        <v>0</v>
      </c>
      <c r="AE1325" t="b">
        <v>0</v>
      </c>
      <c r="AF1325" t="b">
        <v>0</v>
      </c>
      <c r="AG1325" t="b">
        <v>0</v>
      </c>
      <c r="AH1325">
        <v>0</v>
      </c>
      <c r="AI1325" t="b">
        <v>0</v>
      </c>
      <c r="AJ1325" t="b">
        <v>1</v>
      </c>
      <c r="AK1325">
        <v>125</v>
      </c>
      <c r="AL1325">
        <v>0</v>
      </c>
      <c r="AM1325" t="s">
        <v>1319</v>
      </c>
    </row>
    <row r="1326" spans="1:39" x14ac:dyDescent="0.25">
      <c r="A1326" t="s">
        <v>1300</v>
      </c>
      <c r="B1326" t="s">
        <v>1301</v>
      </c>
      <c r="C1326">
        <v>185</v>
      </c>
      <c r="D1326">
        <v>0</v>
      </c>
      <c r="E1326" t="s">
        <v>19</v>
      </c>
      <c r="F1326" t="s">
        <v>101</v>
      </c>
      <c r="G1326" t="b">
        <v>0</v>
      </c>
      <c r="H1326" t="b">
        <v>0</v>
      </c>
      <c r="I1326" t="b">
        <v>0</v>
      </c>
      <c r="J1326" t="b">
        <v>0</v>
      </c>
      <c r="K1326" t="b">
        <v>0</v>
      </c>
      <c r="L1326" t="b">
        <v>0</v>
      </c>
      <c r="M1326" t="b">
        <v>0</v>
      </c>
      <c r="N1326" t="b">
        <v>0</v>
      </c>
      <c r="O1326" t="b">
        <v>0</v>
      </c>
      <c r="P1326">
        <v>0</v>
      </c>
      <c r="Q1326" t="b">
        <v>0</v>
      </c>
      <c r="R1326" t="b">
        <v>0</v>
      </c>
      <c r="S1326" t="b">
        <v>0</v>
      </c>
      <c r="T1326" t="b">
        <v>0</v>
      </c>
      <c r="U1326" t="b">
        <v>0</v>
      </c>
      <c r="V1326" t="b">
        <v>0</v>
      </c>
      <c r="W1326" t="b">
        <v>0</v>
      </c>
      <c r="X1326" t="b">
        <v>0</v>
      </c>
      <c r="Y1326" t="b">
        <v>0</v>
      </c>
      <c r="Z1326" t="b">
        <v>0</v>
      </c>
      <c r="AA1326" t="b">
        <v>0</v>
      </c>
      <c r="AB1326" t="b">
        <v>0</v>
      </c>
      <c r="AC1326" t="b">
        <v>0</v>
      </c>
      <c r="AD1326" t="b">
        <v>0</v>
      </c>
      <c r="AE1326" t="b">
        <v>0</v>
      </c>
      <c r="AF1326" t="b">
        <v>0</v>
      </c>
      <c r="AG1326" t="b">
        <v>0</v>
      </c>
      <c r="AH1326">
        <v>0</v>
      </c>
      <c r="AI1326" t="b">
        <v>0</v>
      </c>
      <c r="AJ1326" t="b">
        <v>1</v>
      </c>
      <c r="AK1326">
        <v>985</v>
      </c>
      <c r="AL1326">
        <v>0</v>
      </c>
      <c r="AM1326" t="s">
        <v>1320</v>
      </c>
    </row>
    <row r="1327" spans="1:39" x14ac:dyDescent="0.25">
      <c r="A1327" t="s">
        <v>1300</v>
      </c>
      <c r="B1327" t="s">
        <v>1301</v>
      </c>
      <c r="C1327">
        <v>195</v>
      </c>
      <c r="D1327">
        <v>0</v>
      </c>
      <c r="E1327" t="s">
        <v>19</v>
      </c>
      <c r="F1327" t="s">
        <v>101</v>
      </c>
      <c r="G1327" t="b">
        <v>0</v>
      </c>
      <c r="H1327" t="b">
        <v>0</v>
      </c>
      <c r="I1327" t="b">
        <v>0</v>
      </c>
      <c r="J1327" t="b">
        <v>0</v>
      </c>
      <c r="K1327" t="b">
        <v>0</v>
      </c>
      <c r="L1327" t="b">
        <v>0</v>
      </c>
      <c r="M1327" t="b">
        <v>0</v>
      </c>
      <c r="N1327" t="b">
        <v>0</v>
      </c>
      <c r="O1327" t="b">
        <v>0</v>
      </c>
      <c r="P1327">
        <v>0</v>
      </c>
      <c r="Q1327" t="b">
        <v>0</v>
      </c>
      <c r="R1327" t="b">
        <v>0</v>
      </c>
      <c r="S1327" t="b">
        <v>0</v>
      </c>
      <c r="T1327" t="b">
        <v>0</v>
      </c>
      <c r="U1327" t="b">
        <v>0</v>
      </c>
      <c r="V1327" t="b">
        <v>0</v>
      </c>
      <c r="W1327" t="b">
        <v>0</v>
      </c>
      <c r="X1327" t="b">
        <v>0</v>
      </c>
      <c r="Y1327" t="b">
        <v>0</v>
      </c>
      <c r="Z1327" t="b">
        <v>0</v>
      </c>
      <c r="AA1327" t="b">
        <v>0</v>
      </c>
      <c r="AB1327" t="b">
        <v>0</v>
      </c>
      <c r="AC1327" t="b">
        <v>0</v>
      </c>
      <c r="AD1327" t="b">
        <v>0</v>
      </c>
      <c r="AE1327" t="b">
        <v>0</v>
      </c>
      <c r="AF1327" t="b">
        <v>0</v>
      </c>
      <c r="AG1327" t="b">
        <v>0</v>
      </c>
      <c r="AH1327">
        <v>0</v>
      </c>
      <c r="AI1327" t="b">
        <v>0</v>
      </c>
      <c r="AJ1327" t="b">
        <v>1</v>
      </c>
      <c r="AK1327">
        <v>3</v>
      </c>
      <c r="AL1327">
        <v>0</v>
      </c>
      <c r="AM1327" t="s">
        <v>1321</v>
      </c>
    </row>
    <row r="1328" spans="1:39" x14ac:dyDescent="0.25">
      <c r="A1328" t="s">
        <v>1300</v>
      </c>
      <c r="B1328" t="s">
        <v>1301</v>
      </c>
      <c r="C1328">
        <v>1</v>
      </c>
      <c r="D1328">
        <v>0</v>
      </c>
      <c r="E1328" t="s">
        <v>160</v>
      </c>
      <c r="F1328" t="s">
        <v>101</v>
      </c>
      <c r="G1328" t="b">
        <v>0</v>
      </c>
      <c r="H1328" t="b">
        <v>0</v>
      </c>
      <c r="I1328" t="b">
        <v>0</v>
      </c>
      <c r="J1328" t="b">
        <v>0</v>
      </c>
      <c r="K1328" t="b">
        <v>0</v>
      </c>
      <c r="L1328" t="b">
        <v>0</v>
      </c>
      <c r="M1328" t="b">
        <v>0</v>
      </c>
      <c r="N1328" t="b">
        <v>0</v>
      </c>
      <c r="O1328" t="b">
        <v>1</v>
      </c>
      <c r="P1328">
        <v>0</v>
      </c>
      <c r="Q1328" t="b">
        <v>0</v>
      </c>
      <c r="R1328" t="b">
        <v>0</v>
      </c>
      <c r="S1328" t="b">
        <v>0</v>
      </c>
      <c r="T1328" t="b">
        <v>0</v>
      </c>
      <c r="U1328" t="b">
        <v>0</v>
      </c>
      <c r="V1328" t="b">
        <v>0</v>
      </c>
      <c r="W1328" t="b">
        <v>0</v>
      </c>
      <c r="X1328" t="b">
        <v>0</v>
      </c>
      <c r="Y1328" t="b">
        <v>0</v>
      </c>
      <c r="Z1328" t="b">
        <v>0</v>
      </c>
      <c r="AA1328" t="b">
        <v>0</v>
      </c>
      <c r="AB1328" t="b">
        <v>0</v>
      </c>
      <c r="AC1328" t="b">
        <v>0</v>
      </c>
      <c r="AD1328" t="b">
        <v>0</v>
      </c>
      <c r="AE1328" t="b">
        <v>0</v>
      </c>
      <c r="AF1328" t="b">
        <v>0</v>
      </c>
      <c r="AG1328" t="b">
        <v>0</v>
      </c>
      <c r="AH1328">
        <v>0</v>
      </c>
      <c r="AI1328" t="b">
        <v>0</v>
      </c>
      <c r="AJ1328" t="b">
        <v>1</v>
      </c>
      <c r="AK1328">
        <v>43</v>
      </c>
      <c r="AL1328">
        <v>0</v>
      </c>
      <c r="AM1328" t="s">
        <v>1322</v>
      </c>
    </row>
    <row r="1329" spans="1:39" x14ac:dyDescent="0.25">
      <c r="A1329" t="s">
        <v>1300</v>
      </c>
      <c r="B1329" t="s">
        <v>1301</v>
      </c>
      <c r="C1329">
        <v>131</v>
      </c>
      <c r="D1329">
        <v>0</v>
      </c>
      <c r="E1329" t="s">
        <v>166</v>
      </c>
      <c r="F1329" t="s">
        <v>101</v>
      </c>
      <c r="G1329" t="b">
        <v>0</v>
      </c>
      <c r="H1329" t="b">
        <v>0</v>
      </c>
      <c r="I1329" t="b">
        <v>0</v>
      </c>
      <c r="J1329" t="b">
        <v>0</v>
      </c>
      <c r="K1329" t="b">
        <v>0</v>
      </c>
      <c r="L1329" t="b">
        <v>0</v>
      </c>
      <c r="M1329" t="b">
        <v>0</v>
      </c>
      <c r="N1329" t="b">
        <v>0</v>
      </c>
      <c r="O1329" t="b">
        <v>0</v>
      </c>
      <c r="P1329">
        <v>0</v>
      </c>
      <c r="Q1329" t="b">
        <v>0</v>
      </c>
      <c r="R1329" t="b">
        <v>0</v>
      </c>
      <c r="S1329" t="b">
        <v>0</v>
      </c>
      <c r="T1329" t="b">
        <v>0</v>
      </c>
      <c r="U1329" t="b">
        <v>0</v>
      </c>
      <c r="V1329" t="b">
        <v>0</v>
      </c>
      <c r="W1329" t="b">
        <v>0</v>
      </c>
      <c r="X1329" t="b">
        <v>0</v>
      </c>
      <c r="Y1329" t="b">
        <v>0</v>
      </c>
      <c r="Z1329" t="b">
        <v>0</v>
      </c>
      <c r="AA1329" t="b">
        <v>0</v>
      </c>
      <c r="AB1329" t="b">
        <v>0</v>
      </c>
      <c r="AC1329" t="b">
        <v>0</v>
      </c>
      <c r="AD1329" t="b">
        <v>0</v>
      </c>
      <c r="AE1329" t="b">
        <v>0</v>
      </c>
      <c r="AF1329" t="b">
        <v>0</v>
      </c>
      <c r="AG1329" t="b">
        <v>0</v>
      </c>
      <c r="AH1329">
        <v>0</v>
      </c>
      <c r="AI1329" t="b">
        <v>0</v>
      </c>
      <c r="AJ1329" t="b">
        <v>1</v>
      </c>
      <c r="AK1329">
        <v>80</v>
      </c>
      <c r="AL1329">
        <v>0</v>
      </c>
      <c r="AM1329" t="s">
        <v>1323</v>
      </c>
    </row>
    <row r="1330" spans="1:39" x14ac:dyDescent="0.25">
      <c r="A1330" t="s">
        <v>1300</v>
      </c>
      <c r="B1330" t="s">
        <v>1301</v>
      </c>
      <c r="C1330">
        <v>170</v>
      </c>
      <c r="D1330">
        <v>0</v>
      </c>
      <c r="E1330" t="s">
        <v>183</v>
      </c>
      <c r="F1330" t="s">
        <v>101</v>
      </c>
      <c r="G1330" t="b">
        <v>1</v>
      </c>
      <c r="H1330" t="b">
        <v>0</v>
      </c>
      <c r="I1330" t="b">
        <v>0</v>
      </c>
      <c r="J1330" t="b">
        <v>0</v>
      </c>
      <c r="K1330" t="b">
        <v>0</v>
      </c>
      <c r="L1330" t="b">
        <v>0</v>
      </c>
      <c r="M1330" t="b">
        <v>0</v>
      </c>
      <c r="N1330" t="b">
        <v>0</v>
      </c>
      <c r="O1330" t="b">
        <v>1</v>
      </c>
      <c r="P1330">
        <v>0</v>
      </c>
      <c r="Q1330" t="b">
        <v>0</v>
      </c>
      <c r="R1330" t="b">
        <v>0</v>
      </c>
      <c r="S1330" t="b">
        <v>0</v>
      </c>
      <c r="T1330" t="b">
        <v>0</v>
      </c>
      <c r="U1330" t="b">
        <v>0</v>
      </c>
      <c r="V1330" t="b">
        <v>0</v>
      </c>
      <c r="W1330" t="b">
        <v>0</v>
      </c>
      <c r="X1330" t="b">
        <v>0</v>
      </c>
      <c r="Y1330" t="b">
        <v>0</v>
      </c>
      <c r="Z1330" t="b">
        <v>0</v>
      </c>
      <c r="AA1330" t="b">
        <v>0</v>
      </c>
      <c r="AB1330" t="b">
        <v>0</v>
      </c>
      <c r="AC1330" t="b">
        <v>0</v>
      </c>
      <c r="AD1330" t="b">
        <v>0</v>
      </c>
      <c r="AE1330" t="b">
        <v>0</v>
      </c>
      <c r="AF1330" t="b">
        <v>0</v>
      </c>
      <c r="AG1330" t="b">
        <v>0</v>
      </c>
      <c r="AH1330">
        <v>2</v>
      </c>
      <c r="AI1330" t="b">
        <v>0</v>
      </c>
      <c r="AJ1330" t="b">
        <v>0</v>
      </c>
      <c r="AK1330">
        <v>217</v>
      </c>
      <c r="AL1330">
        <v>0</v>
      </c>
      <c r="AM1330" t="s">
        <v>176</v>
      </c>
    </row>
    <row r="1331" spans="1:39" x14ac:dyDescent="0.25">
      <c r="A1331" t="s">
        <v>1300</v>
      </c>
      <c r="B1331" t="s">
        <v>1301</v>
      </c>
      <c r="C1331">
        <v>23</v>
      </c>
      <c r="D1331">
        <v>0</v>
      </c>
      <c r="E1331" t="s">
        <v>393</v>
      </c>
      <c r="F1331" t="s">
        <v>101</v>
      </c>
      <c r="G1331" t="b">
        <v>0</v>
      </c>
      <c r="H1331" t="b">
        <v>0</v>
      </c>
      <c r="I1331" t="b">
        <v>0</v>
      </c>
      <c r="J1331" t="b">
        <v>0</v>
      </c>
      <c r="K1331" t="b">
        <v>0</v>
      </c>
      <c r="L1331" t="b">
        <v>0</v>
      </c>
      <c r="M1331" t="b">
        <v>0</v>
      </c>
      <c r="N1331" t="b">
        <v>1</v>
      </c>
      <c r="O1331" t="b">
        <v>0</v>
      </c>
      <c r="P1331">
        <v>0</v>
      </c>
      <c r="Q1331" t="b">
        <v>0</v>
      </c>
      <c r="R1331" t="b">
        <v>0</v>
      </c>
      <c r="S1331" t="b">
        <v>0</v>
      </c>
      <c r="T1331" t="b">
        <v>0</v>
      </c>
      <c r="U1331" t="b">
        <v>0</v>
      </c>
      <c r="V1331" t="b">
        <v>0</v>
      </c>
      <c r="W1331" t="b">
        <v>0</v>
      </c>
      <c r="X1331" t="b">
        <v>0</v>
      </c>
      <c r="Y1331" t="b">
        <v>0</v>
      </c>
      <c r="Z1331" t="b">
        <v>0</v>
      </c>
      <c r="AA1331" t="b">
        <v>0</v>
      </c>
      <c r="AB1331" t="b">
        <v>0</v>
      </c>
      <c r="AC1331" t="b">
        <v>0</v>
      </c>
      <c r="AD1331" t="b">
        <v>0</v>
      </c>
      <c r="AE1331" t="b">
        <v>0</v>
      </c>
      <c r="AF1331" t="b">
        <v>0</v>
      </c>
      <c r="AG1331" t="b">
        <v>0</v>
      </c>
      <c r="AH1331">
        <v>5</v>
      </c>
      <c r="AI1331" t="b">
        <v>0</v>
      </c>
      <c r="AJ1331" t="b">
        <v>1</v>
      </c>
      <c r="AK1331">
        <v>235</v>
      </c>
      <c r="AL1331">
        <v>1</v>
      </c>
      <c r="AM1331" t="s">
        <v>1324</v>
      </c>
    </row>
    <row r="1332" spans="1:39" x14ac:dyDescent="0.25">
      <c r="A1332" t="s">
        <v>1300</v>
      </c>
      <c r="B1332" t="s">
        <v>1301</v>
      </c>
      <c r="C1332">
        <v>29</v>
      </c>
      <c r="D1332">
        <v>0</v>
      </c>
      <c r="E1332" t="s">
        <v>393</v>
      </c>
      <c r="F1332" t="s">
        <v>101</v>
      </c>
      <c r="G1332" t="b">
        <v>0</v>
      </c>
      <c r="H1332" t="b">
        <v>0</v>
      </c>
      <c r="I1332" t="b">
        <v>0</v>
      </c>
      <c r="J1332" t="b">
        <v>0</v>
      </c>
      <c r="K1332" t="b">
        <v>0</v>
      </c>
      <c r="L1332" t="b">
        <v>0</v>
      </c>
      <c r="M1332" t="b">
        <v>0</v>
      </c>
      <c r="N1332" t="b">
        <v>1</v>
      </c>
      <c r="O1332" t="b">
        <v>0</v>
      </c>
      <c r="P1332">
        <v>0</v>
      </c>
      <c r="Q1332" t="b">
        <v>0</v>
      </c>
      <c r="R1332" t="b">
        <v>0</v>
      </c>
      <c r="S1332" t="b">
        <v>0</v>
      </c>
      <c r="T1332" t="b">
        <v>0</v>
      </c>
      <c r="U1332" t="b">
        <v>0</v>
      </c>
      <c r="V1332" t="b">
        <v>0</v>
      </c>
      <c r="W1332" t="b">
        <v>0</v>
      </c>
      <c r="X1332" t="b">
        <v>0</v>
      </c>
      <c r="Y1332" t="b">
        <v>0</v>
      </c>
      <c r="Z1332" t="b">
        <v>0</v>
      </c>
      <c r="AA1332" t="b">
        <v>0</v>
      </c>
      <c r="AB1332" t="b">
        <v>0</v>
      </c>
      <c r="AC1332" t="b">
        <v>0</v>
      </c>
      <c r="AD1332" t="b">
        <v>0</v>
      </c>
      <c r="AE1332" t="b">
        <v>0</v>
      </c>
      <c r="AF1332" t="b">
        <v>0</v>
      </c>
      <c r="AG1332" t="b">
        <v>1</v>
      </c>
      <c r="AH1332">
        <v>5</v>
      </c>
      <c r="AI1332" t="b">
        <v>0</v>
      </c>
      <c r="AJ1332" t="b">
        <v>1</v>
      </c>
      <c r="AK1332">
        <v>405</v>
      </c>
      <c r="AL1332">
        <v>1</v>
      </c>
      <c r="AM1332" t="s">
        <v>1325</v>
      </c>
    </row>
    <row r="1333" spans="1:39" x14ac:dyDescent="0.25">
      <c r="A1333" t="s">
        <v>1300</v>
      </c>
      <c r="B1333" t="s">
        <v>1301</v>
      </c>
      <c r="C1333">
        <v>3</v>
      </c>
      <c r="D1333">
        <v>0</v>
      </c>
      <c r="E1333" t="s">
        <v>162</v>
      </c>
      <c r="F1333" t="s">
        <v>101</v>
      </c>
      <c r="G1333" t="b">
        <v>1</v>
      </c>
      <c r="H1333" t="b">
        <v>0</v>
      </c>
      <c r="I1333" t="b">
        <v>0</v>
      </c>
      <c r="J1333" t="b">
        <v>0</v>
      </c>
      <c r="K1333" t="b">
        <v>0</v>
      </c>
      <c r="L1333" t="b">
        <v>0</v>
      </c>
      <c r="M1333" t="b">
        <v>0</v>
      </c>
      <c r="N1333" t="b">
        <v>1</v>
      </c>
      <c r="O1333" t="b">
        <v>1</v>
      </c>
      <c r="P1333">
        <v>0</v>
      </c>
      <c r="Q1333" t="b">
        <v>0</v>
      </c>
      <c r="R1333" t="b">
        <v>0</v>
      </c>
      <c r="S1333" t="b">
        <v>0</v>
      </c>
      <c r="T1333" t="b">
        <v>0</v>
      </c>
      <c r="U1333" t="b">
        <v>0</v>
      </c>
      <c r="V1333" t="b">
        <v>0</v>
      </c>
      <c r="W1333" t="b">
        <v>0</v>
      </c>
      <c r="X1333" t="b">
        <v>0</v>
      </c>
      <c r="Y1333" t="b">
        <v>0</v>
      </c>
      <c r="Z1333" t="b">
        <v>0</v>
      </c>
      <c r="AA1333" t="b">
        <v>0</v>
      </c>
      <c r="AB1333" t="b">
        <v>0</v>
      </c>
      <c r="AC1333" t="b">
        <v>0</v>
      </c>
      <c r="AD1333" t="b">
        <v>0</v>
      </c>
      <c r="AE1333" t="b">
        <v>0</v>
      </c>
      <c r="AF1333" t="b">
        <v>0</v>
      </c>
      <c r="AG1333" t="b">
        <v>1</v>
      </c>
      <c r="AH1333">
        <v>2</v>
      </c>
      <c r="AI1333" t="b">
        <v>0</v>
      </c>
      <c r="AJ1333" t="b">
        <v>0</v>
      </c>
      <c r="AK1333">
        <v>576</v>
      </c>
      <c r="AL1333">
        <v>2</v>
      </c>
      <c r="AM1333" t="s">
        <v>1326</v>
      </c>
    </row>
    <row r="1334" spans="1:39" x14ac:dyDescent="0.25">
      <c r="A1334" t="s">
        <v>1300</v>
      </c>
      <c r="B1334" t="s">
        <v>1301</v>
      </c>
      <c r="C1334">
        <v>89</v>
      </c>
      <c r="D1334">
        <v>0</v>
      </c>
      <c r="E1334" t="s">
        <v>183</v>
      </c>
      <c r="F1334" t="s">
        <v>101</v>
      </c>
      <c r="G1334" t="b">
        <v>0</v>
      </c>
      <c r="H1334" t="b">
        <v>0</v>
      </c>
      <c r="I1334" t="b">
        <v>0</v>
      </c>
      <c r="J1334" t="b">
        <v>0</v>
      </c>
      <c r="K1334" t="b">
        <v>0</v>
      </c>
      <c r="L1334" t="b">
        <v>0</v>
      </c>
      <c r="M1334" t="b">
        <v>0</v>
      </c>
      <c r="N1334" t="b">
        <v>0</v>
      </c>
      <c r="O1334" t="b">
        <v>1</v>
      </c>
      <c r="P1334">
        <v>0</v>
      </c>
      <c r="Q1334" t="b">
        <v>0</v>
      </c>
      <c r="R1334" t="b">
        <v>0</v>
      </c>
      <c r="S1334" t="b">
        <v>0</v>
      </c>
      <c r="T1334" t="b">
        <v>0</v>
      </c>
      <c r="U1334" t="b">
        <v>0</v>
      </c>
      <c r="V1334" t="b">
        <v>0</v>
      </c>
      <c r="W1334" t="b">
        <v>0</v>
      </c>
      <c r="X1334" t="b">
        <v>0</v>
      </c>
      <c r="Y1334" t="b">
        <v>0</v>
      </c>
      <c r="Z1334" t="b">
        <v>0</v>
      </c>
      <c r="AA1334" t="b">
        <v>0</v>
      </c>
      <c r="AB1334" t="b">
        <v>0</v>
      </c>
      <c r="AC1334" t="b">
        <v>0</v>
      </c>
      <c r="AD1334" t="b">
        <v>0</v>
      </c>
      <c r="AE1334" t="b">
        <v>0</v>
      </c>
      <c r="AF1334" t="b">
        <v>0</v>
      </c>
      <c r="AG1334" t="b">
        <v>0</v>
      </c>
      <c r="AH1334">
        <v>0</v>
      </c>
      <c r="AI1334" t="b">
        <v>0</v>
      </c>
      <c r="AJ1334" t="b">
        <v>1</v>
      </c>
      <c r="AK1334">
        <v>143</v>
      </c>
      <c r="AL1334">
        <v>0</v>
      </c>
      <c r="AM1334" t="s">
        <v>1327</v>
      </c>
    </row>
    <row r="1335" spans="1:39" x14ac:dyDescent="0.25">
      <c r="A1335" t="s">
        <v>1300</v>
      </c>
      <c r="B1335" t="s">
        <v>1301</v>
      </c>
      <c r="C1335">
        <v>166</v>
      </c>
      <c r="D1335">
        <v>0</v>
      </c>
      <c r="E1335" t="s">
        <v>668</v>
      </c>
      <c r="F1335" t="s">
        <v>101</v>
      </c>
      <c r="G1335" t="b">
        <v>0</v>
      </c>
      <c r="H1335" t="b">
        <v>0</v>
      </c>
      <c r="I1335" t="b">
        <v>0</v>
      </c>
      <c r="J1335" t="b">
        <v>0</v>
      </c>
      <c r="K1335" t="b">
        <v>0</v>
      </c>
      <c r="L1335" t="b">
        <v>0</v>
      </c>
      <c r="M1335" t="b">
        <v>0</v>
      </c>
      <c r="N1335" t="b">
        <v>0</v>
      </c>
      <c r="O1335" t="b">
        <v>1</v>
      </c>
      <c r="P1335">
        <v>0</v>
      </c>
      <c r="Q1335" t="b">
        <v>0</v>
      </c>
      <c r="R1335" t="b">
        <v>0</v>
      </c>
      <c r="S1335" t="b">
        <v>0</v>
      </c>
      <c r="T1335" t="b">
        <v>0</v>
      </c>
      <c r="U1335" t="b">
        <v>0</v>
      </c>
      <c r="V1335" t="b">
        <v>0</v>
      </c>
      <c r="W1335" t="b">
        <v>0</v>
      </c>
      <c r="X1335" t="b">
        <v>0</v>
      </c>
      <c r="Y1335" t="b">
        <v>0</v>
      </c>
      <c r="Z1335" t="b">
        <v>0</v>
      </c>
      <c r="AA1335" t="b">
        <v>0</v>
      </c>
      <c r="AB1335" t="b">
        <v>0</v>
      </c>
      <c r="AC1335" t="b">
        <v>0</v>
      </c>
      <c r="AD1335" t="b">
        <v>0</v>
      </c>
      <c r="AE1335" t="b">
        <v>0</v>
      </c>
      <c r="AF1335" t="b">
        <v>1</v>
      </c>
      <c r="AG1335" t="b">
        <v>0</v>
      </c>
      <c r="AH1335">
        <v>0</v>
      </c>
      <c r="AI1335" t="b">
        <v>0</v>
      </c>
      <c r="AJ1335" t="b">
        <v>1</v>
      </c>
      <c r="AK1335">
        <v>1212</v>
      </c>
      <c r="AL1335">
        <v>0</v>
      </c>
      <c r="AM1335" t="s">
        <v>171</v>
      </c>
    </row>
    <row r="1336" spans="1:39" x14ac:dyDescent="0.25">
      <c r="A1336" t="s">
        <v>1300</v>
      </c>
      <c r="B1336" t="s">
        <v>1301</v>
      </c>
      <c r="C1336">
        <v>46</v>
      </c>
      <c r="D1336">
        <v>0</v>
      </c>
      <c r="E1336" t="s">
        <v>393</v>
      </c>
      <c r="F1336" t="s">
        <v>101</v>
      </c>
      <c r="G1336" t="b">
        <v>0</v>
      </c>
      <c r="H1336" t="b">
        <v>0</v>
      </c>
      <c r="I1336" t="b">
        <v>0</v>
      </c>
      <c r="J1336" t="b">
        <v>0</v>
      </c>
      <c r="K1336" t="b">
        <v>0</v>
      </c>
      <c r="L1336" t="b">
        <v>0</v>
      </c>
      <c r="M1336" t="b">
        <v>0</v>
      </c>
      <c r="N1336" t="b">
        <v>1</v>
      </c>
      <c r="O1336" t="b">
        <v>0</v>
      </c>
      <c r="P1336">
        <v>0</v>
      </c>
      <c r="Q1336" t="b">
        <v>0</v>
      </c>
      <c r="R1336" t="b">
        <v>0</v>
      </c>
      <c r="S1336" t="b">
        <v>0</v>
      </c>
      <c r="T1336" t="b">
        <v>0</v>
      </c>
      <c r="U1336" t="b">
        <v>0</v>
      </c>
      <c r="V1336" t="b">
        <v>0</v>
      </c>
      <c r="W1336" t="b">
        <v>0</v>
      </c>
      <c r="X1336" t="b">
        <v>0</v>
      </c>
      <c r="Y1336" t="b">
        <v>0</v>
      </c>
      <c r="Z1336" t="b">
        <v>0</v>
      </c>
      <c r="AA1336" t="b">
        <v>0</v>
      </c>
      <c r="AB1336" t="b">
        <v>0</v>
      </c>
      <c r="AC1336" t="b">
        <v>0</v>
      </c>
      <c r="AD1336" t="b">
        <v>0</v>
      </c>
      <c r="AE1336" t="b">
        <v>0</v>
      </c>
      <c r="AF1336" t="b">
        <v>0</v>
      </c>
      <c r="AG1336" t="b">
        <v>0</v>
      </c>
      <c r="AH1336">
        <v>5</v>
      </c>
      <c r="AI1336" t="b">
        <v>0</v>
      </c>
      <c r="AJ1336" t="b">
        <v>1</v>
      </c>
      <c r="AK1336">
        <v>148</v>
      </c>
      <c r="AL1336">
        <v>1</v>
      </c>
      <c r="AM1336" t="s">
        <v>1328</v>
      </c>
    </row>
    <row r="1337" spans="1:39" x14ac:dyDescent="0.25">
      <c r="A1337" t="s">
        <v>1300</v>
      </c>
      <c r="B1337" t="s">
        <v>1301</v>
      </c>
      <c r="C1337">
        <v>151</v>
      </c>
      <c r="D1337">
        <v>0</v>
      </c>
      <c r="E1337" t="s">
        <v>1036</v>
      </c>
      <c r="F1337" t="s">
        <v>101</v>
      </c>
      <c r="G1337" t="b">
        <v>1</v>
      </c>
      <c r="H1337" t="b">
        <v>0</v>
      </c>
      <c r="I1337" t="b">
        <v>0</v>
      </c>
      <c r="J1337" t="b">
        <v>0</v>
      </c>
      <c r="K1337" t="b">
        <v>0</v>
      </c>
      <c r="L1337" t="b">
        <v>0</v>
      </c>
      <c r="M1337" t="b">
        <v>0</v>
      </c>
      <c r="N1337" t="b">
        <v>1</v>
      </c>
      <c r="O1337" t="b">
        <v>1</v>
      </c>
      <c r="P1337">
        <v>0</v>
      </c>
      <c r="Q1337" t="b">
        <v>0</v>
      </c>
      <c r="R1337" t="b">
        <v>0</v>
      </c>
      <c r="S1337" t="b">
        <v>0</v>
      </c>
      <c r="T1337" t="b">
        <v>0</v>
      </c>
      <c r="U1337" t="b">
        <v>0</v>
      </c>
      <c r="V1337" t="b">
        <v>0</v>
      </c>
      <c r="W1337" t="b">
        <v>0</v>
      </c>
      <c r="X1337" t="b">
        <v>0</v>
      </c>
      <c r="Y1337" t="b">
        <v>0</v>
      </c>
      <c r="Z1337" t="b">
        <v>0</v>
      </c>
      <c r="AA1337" t="b">
        <v>0</v>
      </c>
      <c r="AB1337" t="b">
        <v>0</v>
      </c>
      <c r="AC1337" t="b">
        <v>0</v>
      </c>
      <c r="AD1337" t="b">
        <v>1</v>
      </c>
      <c r="AE1337" t="b">
        <v>0</v>
      </c>
      <c r="AF1337" t="b">
        <v>0</v>
      </c>
      <c r="AG1337" t="b">
        <v>1</v>
      </c>
      <c r="AH1337">
        <v>2</v>
      </c>
      <c r="AI1337" t="b">
        <v>0</v>
      </c>
      <c r="AJ1337" t="b">
        <v>0</v>
      </c>
      <c r="AK1337">
        <v>682</v>
      </c>
      <c r="AL1337">
        <v>1</v>
      </c>
      <c r="AM1337" t="s">
        <v>1329</v>
      </c>
    </row>
    <row r="1338" spans="1:39" x14ac:dyDescent="0.25">
      <c r="A1338" t="s">
        <v>1300</v>
      </c>
      <c r="B1338" t="s">
        <v>1301</v>
      </c>
      <c r="C1338">
        <v>197</v>
      </c>
      <c r="D1338">
        <v>0</v>
      </c>
      <c r="E1338" t="s">
        <v>19</v>
      </c>
      <c r="F1338" t="s">
        <v>101</v>
      </c>
      <c r="G1338" t="b">
        <v>0</v>
      </c>
      <c r="H1338" t="b">
        <v>0</v>
      </c>
      <c r="I1338" t="b">
        <v>0</v>
      </c>
      <c r="J1338" t="b">
        <v>0</v>
      </c>
      <c r="K1338" t="b">
        <v>0</v>
      </c>
      <c r="L1338" t="b">
        <v>0</v>
      </c>
      <c r="M1338" t="b">
        <v>0</v>
      </c>
      <c r="N1338" t="b">
        <v>0</v>
      </c>
      <c r="O1338" t="b">
        <v>0</v>
      </c>
      <c r="P1338">
        <v>0</v>
      </c>
      <c r="Q1338" t="b">
        <v>0</v>
      </c>
      <c r="R1338" t="b">
        <v>0</v>
      </c>
      <c r="S1338" t="b">
        <v>0</v>
      </c>
      <c r="T1338" t="b">
        <v>0</v>
      </c>
      <c r="U1338" t="b">
        <v>0</v>
      </c>
      <c r="V1338" t="b">
        <v>0</v>
      </c>
      <c r="W1338" t="b">
        <v>0</v>
      </c>
      <c r="X1338" t="b">
        <v>0</v>
      </c>
      <c r="Y1338" t="b">
        <v>0</v>
      </c>
      <c r="Z1338" t="b">
        <v>0</v>
      </c>
      <c r="AA1338" t="b">
        <v>0</v>
      </c>
      <c r="AB1338" t="b">
        <v>0</v>
      </c>
      <c r="AC1338" t="b">
        <v>0</v>
      </c>
      <c r="AD1338" t="b">
        <v>0</v>
      </c>
      <c r="AE1338" t="b">
        <v>0</v>
      </c>
      <c r="AF1338" t="b">
        <v>0</v>
      </c>
      <c r="AG1338" t="b">
        <v>0</v>
      </c>
      <c r="AH1338">
        <v>1</v>
      </c>
      <c r="AI1338" t="b">
        <v>0</v>
      </c>
      <c r="AJ1338" t="b">
        <v>1</v>
      </c>
      <c r="AK1338">
        <v>137</v>
      </c>
      <c r="AL1338">
        <v>0</v>
      </c>
      <c r="AM1338" t="s">
        <v>1330</v>
      </c>
    </row>
    <row r="1339" spans="1:39" x14ac:dyDescent="0.25">
      <c r="A1339" t="s">
        <v>1300</v>
      </c>
      <c r="B1339" t="s">
        <v>1301</v>
      </c>
      <c r="C1339">
        <v>187</v>
      </c>
      <c r="D1339">
        <v>1</v>
      </c>
      <c r="E1339" t="s">
        <v>1331</v>
      </c>
      <c r="F1339" t="s">
        <v>102</v>
      </c>
      <c r="G1339" t="b">
        <v>1</v>
      </c>
      <c r="H1339" t="b">
        <v>0</v>
      </c>
      <c r="I1339" t="b">
        <v>0</v>
      </c>
      <c r="J1339" t="b">
        <v>0</v>
      </c>
      <c r="K1339" t="b">
        <v>0</v>
      </c>
      <c r="L1339" t="b">
        <v>0</v>
      </c>
      <c r="M1339" t="b">
        <v>0</v>
      </c>
      <c r="N1339" t="b">
        <v>1</v>
      </c>
      <c r="O1339" t="b">
        <v>1</v>
      </c>
      <c r="P1339">
        <v>0</v>
      </c>
      <c r="Q1339" t="b">
        <v>1</v>
      </c>
      <c r="R1339" t="b">
        <v>0</v>
      </c>
      <c r="S1339" t="b">
        <v>0</v>
      </c>
      <c r="T1339" t="b">
        <v>0</v>
      </c>
      <c r="U1339" t="b">
        <v>0</v>
      </c>
      <c r="V1339" t="b">
        <v>1</v>
      </c>
      <c r="W1339" t="b">
        <v>1</v>
      </c>
      <c r="X1339" t="b">
        <v>1</v>
      </c>
      <c r="Y1339" t="b">
        <v>0</v>
      </c>
      <c r="Z1339" t="b">
        <v>0</v>
      </c>
      <c r="AA1339" t="b">
        <v>0</v>
      </c>
      <c r="AB1339" t="b">
        <v>0</v>
      </c>
      <c r="AC1339" t="b">
        <v>0</v>
      </c>
      <c r="AD1339" t="b">
        <v>1</v>
      </c>
      <c r="AE1339" t="b">
        <v>0</v>
      </c>
      <c r="AF1339" t="b">
        <v>0</v>
      </c>
      <c r="AG1339" t="b">
        <v>1</v>
      </c>
      <c r="AH1339">
        <v>1</v>
      </c>
      <c r="AI1339" t="b">
        <v>0</v>
      </c>
      <c r="AJ1339" t="b">
        <v>0</v>
      </c>
      <c r="AK1339">
        <v>1716</v>
      </c>
      <c r="AL1339">
        <v>1</v>
      </c>
      <c r="AM1339" t="s">
        <v>171</v>
      </c>
    </row>
    <row r="1340" spans="1:39" x14ac:dyDescent="0.25">
      <c r="A1340" t="s">
        <v>1300</v>
      </c>
      <c r="B1340" t="s">
        <v>1301</v>
      </c>
      <c r="C1340">
        <v>188</v>
      </c>
      <c r="D1340">
        <v>0</v>
      </c>
      <c r="E1340" t="s">
        <v>160</v>
      </c>
      <c r="F1340" t="s">
        <v>101</v>
      </c>
      <c r="G1340" t="b">
        <v>1</v>
      </c>
      <c r="H1340" t="b">
        <v>0</v>
      </c>
      <c r="I1340" t="b">
        <v>0</v>
      </c>
      <c r="J1340" t="b">
        <v>0</v>
      </c>
      <c r="K1340" t="b">
        <v>0</v>
      </c>
      <c r="L1340" t="b">
        <v>0</v>
      </c>
      <c r="M1340" t="b">
        <v>0</v>
      </c>
      <c r="N1340" t="b">
        <v>1</v>
      </c>
      <c r="O1340" t="b">
        <v>1</v>
      </c>
      <c r="P1340">
        <v>3</v>
      </c>
      <c r="Q1340" t="b">
        <v>0</v>
      </c>
      <c r="R1340" t="b">
        <v>0</v>
      </c>
      <c r="S1340" t="b">
        <v>0</v>
      </c>
      <c r="T1340" t="b">
        <v>0</v>
      </c>
      <c r="U1340" t="b">
        <v>0</v>
      </c>
      <c r="V1340" t="b">
        <v>0</v>
      </c>
      <c r="W1340" t="b">
        <v>0</v>
      </c>
      <c r="X1340" t="b">
        <v>0</v>
      </c>
      <c r="Y1340" t="b">
        <v>0</v>
      </c>
      <c r="Z1340" t="b">
        <v>0</v>
      </c>
      <c r="AA1340" t="b">
        <v>0</v>
      </c>
      <c r="AB1340" t="b">
        <v>0</v>
      </c>
      <c r="AC1340" t="b">
        <v>0</v>
      </c>
      <c r="AD1340" t="b">
        <v>0</v>
      </c>
      <c r="AE1340" t="b">
        <v>0</v>
      </c>
      <c r="AF1340" t="b">
        <v>0</v>
      </c>
      <c r="AG1340" t="b">
        <v>0</v>
      </c>
      <c r="AH1340">
        <v>2</v>
      </c>
      <c r="AI1340" t="b">
        <v>0</v>
      </c>
      <c r="AJ1340" t="b">
        <v>0</v>
      </c>
      <c r="AK1340">
        <v>512</v>
      </c>
      <c r="AL1340">
        <v>1</v>
      </c>
      <c r="AM1340" t="s">
        <v>1332</v>
      </c>
    </row>
    <row r="1341" spans="1:39" x14ac:dyDescent="0.25">
      <c r="A1341" t="s">
        <v>1300</v>
      </c>
      <c r="B1341" t="s">
        <v>1301</v>
      </c>
      <c r="C1341">
        <v>106</v>
      </c>
      <c r="D1341">
        <v>0</v>
      </c>
      <c r="E1341" t="s">
        <v>171</v>
      </c>
      <c r="F1341" t="s">
        <v>101</v>
      </c>
      <c r="G1341" t="b">
        <v>0</v>
      </c>
      <c r="H1341" t="b">
        <v>0</v>
      </c>
      <c r="I1341" t="b">
        <v>0</v>
      </c>
      <c r="J1341" t="b">
        <v>0</v>
      </c>
      <c r="K1341" t="b">
        <v>0</v>
      </c>
      <c r="L1341" t="b">
        <v>0</v>
      </c>
      <c r="M1341" t="b">
        <v>0</v>
      </c>
      <c r="N1341" t="b">
        <v>1</v>
      </c>
      <c r="O1341" t="b">
        <v>0</v>
      </c>
      <c r="P1341">
        <v>0</v>
      </c>
      <c r="Q1341" t="b">
        <v>0</v>
      </c>
      <c r="R1341" t="b">
        <v>0</v>
      </c>
      <c r="S1341" t="b">
        <v>0</v>
      </c>
      <c r="T1341" t="b">
        <v>0</v>
      </c>
      <c r="U1341" t="b">
        <v>0</v>
      </c>
      <c r="V1341" t="b">
        <v>0</v>
      </c>
      <c r="W1341" t="b">
        <v>0</v>
      </c>
      <c r="X1341" t="b">
        <v>0</v>
      </c>
      <c r="Y1341" t="b">
        <v>0</v>
      </c>
      <c r="Z1341" t="b">
        <v>0</v>
      </c>
      <c r="AA1341" t="b">
        <v>0</v>
      </c>
      <c r="AB1341" t="b">
        <v>0</v>
      </c>
      <c r="AC1341" t="b">
        <v>0</v>
      </c>
      <c r="AD1341" t="b">
        <v>1</v>
      </c>
      <c r="AE1341" t="b">
        <v>0</v>
      </c>
      <c r="AF1341" t="b">
        <v>0</v>
      </c>
      <c r="AG1341" t="b">
        <v>1</v>
      </c>
      <c r="AH1341">
        <v>2</v>
      </c>
      <c r="AI1341" t="b">
        <v>0</v>
      </c>
      <c r="AJ1341" t="b">
        <v>1</v>
      </c>
      <c r="AK1341">
        <v>114</v>
      </c>
      <c r="AL1341">
        <v>1</v>
      </c>
      <c r="AM1341" t="s">
        <v>1333</v>
      </c>
    </row>
    <row r="1342" spans="1:39" x14ac:dyDescent="0.25">
      <c r="A1342" t="s">
        <v>1300</v>
      </c>
      <c r="B1342" t="s">
        <v>1301</v>
      </c>
      <c r="C1342">
        <v>103</v>
      </c>
      <c r="D1342">
        <v>0</v>
      </c>
      <c r="E1342" t="s">
        <v>19</v>
      </c>
      <c r="F1342" t="s">
        <v>101</v>
      </c>
      <c r="G1342" t="b">
        <v>0</v>
      </c>
      <c r="H1342" t="b">
        <v>0</v>
      </c>
      <c r="I1342" t="b">
        <v>0</v>
      </c>
      <c r="J1342" t="b">
        <v>0</v>
      </c>
      <c r="K1342" t="b">
        <v>0</v>
      </c>
      <c r="L1342" t="b">
        <v>0</v>
      </c>
      <c r="M1342" t="b">
        <v>0</v>
      </c>
      <c r="N1342" t="b">
        <v>0</v>
      </c>
      <c r="O1342" t="b">
        <v>0</v>
      </c>
      <c r="P1342">
        <v>0</v>
      </c>
      <c r="Q1342" t="b">
        <v>0</v>
      </c>
      <c r="R1342" t="b">
        <v>0</v>
      </c>
      <c r="S1342" t="b">
        <v>0</v>
      </c>
      <c r="T1342" t="b">
        <v>0</v>
      </c>
      <c r="U1342" t="b">
        <v>0</v>
      </c>
      <c r="V1342" t="b">
        <v>0</v>
      </c>
      <c r="W1342" t="b">
        <v>0</v>
      </c>
      <c r="X1342" t="b">
        <v>0</v>
      </c>
      <c r="Y1342" t="b">
        <v>0</v>
      </c>
      <c r="Z1342" t="b">
        <v>0</v>
      </c>
      <c r="AA1342" t="b">
        <v>0</v>
      </c>
      <c r="AB1342" t="b">
        <v>0</v>
      </c>
      <c r="AC1342" t="b">
        <v>0</v>
      </c>
      <c r="AD1342" t="b">
        <v>0</v>
      </c>
      <c r="AE1342" t="b">
        <v>0</v>
      </c>
      <c r="AF1342" t="b">
        <v>0</v>
      </c>
      <c r="AG1342" t="b">
        <v>0</v>
      </c>
      <c r="AH1342">
        <v>0</v>
      </c>
      <c r="AI1342" t="b">
        <v>0</v>
      </c>
      <c r="AJ1342" t="b">
        <v>1</v>
      </c>
      <c r="AK1342">
        <v>1</v>
      </c>
      <c r="AL1342">
        <v>0</v>
      </c>
      <c r="AM1342" t="s">
        <v>176</v>
      </c>
    </row>
    <row r="1343" spans="1:39" x14ac:dyDescent="0.25">
      <c r="A1343" t="s">
        <v>1300</v>
      </c>
      <c r="B1343" t="s">
        <v>1301</v>
      </c>
      <c r="C1343">
        <v>184</v>
      </c>
      <c r="D1343">
        <v>0</v>
      </c>
      <c r="E1343" t="s">
        <v>1036</v>
      </c>
      <c r="F1343" t="s">
        <v>101</v>
      </c>
      <c r="G1343" t="b">
        <v>1</v>
      </c>
      <c r="H1343" t="b">
        <v>0</v>
      </c>
      <c r="I1343" t="b">
        <v>0</v>
      </c>
      <c r="J1343" t="b">
        <v>0</v>
      </c>
      <c r="K1343" t="b">
        <v>0</v>
      </c>
      <c r="L1343" t="b">
        <v>0</v>
      </c>
      <c r="M1343" t="b">
        <v>0</v>
      </c>
      <c r="N1343" t="b">
        <v>1</v>
      </c>
      <c r="O1343" t="b">
        <v>1</v>
      </c>
      <c r="P1343">
        <v>0</v>
      </c>
      <c r="Q1343" t="b">
        <v>0</v>
      </c>
      <c r="R1343" t="b">
        <v>0</v>
      </c>
      <c r="S1343" t="b">
        <v>0</v>
      </c>
      <c r="T1343" t="b">
        <v>0</v>
      </c>
      <c r="U1343" t="b">
        <v>0</v>
      </c>
      <c r="V1343" t="b">
        <v>0</v>
      </c>
      <c r="W1343" t="b">
        <v>0</v>
      </c>
      <c r="X1343" t="b">
        <v>0</v>
      </c>
      <c r="Y1343" t="b">
        <v>0</v>
      </c>
      <c r="Z1343" t="b">
        <v>0</v>
      </c>
      <c r="AA1343" t="b">
        <v>0</v>
      </c>
      <c r="AB1343" t="b">
        <v>0</v>
      </c>
      <c r="AC1343" t="b">
        <v>0</v>
      </c>
      <c r="AD1343" t="b">
        <v>1</v>
      </c>
      <c r="AE1343" t="b">
        <v>0</v>
      </c>
      <c r="AF1343" t="b">
        <v>0</v>
      </c>
      <c r="AG1343" t="b">
        <v>1</v>
      </c>
      <c r="AH1343">
        <v>2</v>
      </c>
      <c r="AI1343" t="b">
        <v>0</v>
      </c>
      <c r="AJ1343" t="b">
        <v>0</v>
      </c>
      <c r="AK1343">
        <v>1034</v>
      </c>
      <c r="AL1343">
        <v>1</v>
      </c>
      <c r="AM1343" t="s">
        <v>1334</v>
      </c>
    </row>
    <row r="1344" spans="1:39" x14ac:dyDescent="0.25">
      <c r="A1344" t="s">
        <v>1300</v>
      </c>
      <c r="B1344" t="s">
        <v>1301</v>
      </c>
      <c r="C1344">
        <v>38</v>
      </c>
      <c r="D1344">
        <v>0</v>
      </c>
      <c r="E1344" t="s">
        <v>19</v>
      </c>
      <c r="F1344" t="s">
        <v>101</v>
      </c>
      <c r="G1344" t="b">
        <v>0</v>
      </c>
      <c r="H1344" t="b">
        <v>0</v>
      </c>
      <c r="I1344" t="b">
        <v>0</v>
      </c>
      <c r="J1344" t="b">
        <v>0</v>
      </c>
      <c r="K1344" t="b">
        <v>0</v>
      </c>
      <c r="L1344" t="b">
        <v>0</v>
      </c>
      <c r="M1344" t="b">
        <v>0</v>
      </c>
      <c r="N1344" t="b">
        <v>0</v>
      </c>
      <c r="O1344" t="b">
        <v>0</v>
      </c>
      <c r="P1344">
        <v>0</v>
      </c>
      <c r="Q1344" t="b">
        <v>0</v>
      </c>
      <c r="R1344" t="b">
        <v>0</v>
      </c>
      <c r="S1344" t="b">
        <v>0</v>
      </c>
      <c r="T1344" t="b">
        <v>0</v>
      </c>
      <c r="U1344" t="b">
        <v>0</v>
      </c>
      <c r="V1344" t="b">
        <v>0</v>
      </c>
      <c r="W1344" t="b">
        <v>0</v>
      </c>
      <c r="X1344" t="b">
        <v>0</v>
      </c>
      <c r="Y1344" t="b">
        <v>0</v>
      </c>
      <c r="Z1344" t="b">
        <v>0</v>
      </c>
      <c r="AA1344" t="b">
        <v>0</v>
      </c>
      <c r="AB1344" t="b">
        <v>0</v>
      </c>
      <c r="AC1344" t="b">
        <v>0</v>
      </c>
      <c r="AD1344" t="b">
        <v>0</v>
      </c>
      <c r="AE1344" t="b">
        <v>0</v>
      </c>
      <c r="AF1344" t="b">
        <v>0</v>
      </c>
      <c r="AG1344" t="b">
        <v>0</v>
      </c>
      <c r="AH1344">
        <v>0</v>
      </c>
      <c r="AI1344" t="b">
        <v>0</v>
      </c>
      <c r="AJ1344" t="b">
        <v>1</v>
      </c>
      <c r="AK1344">
        <v>1</v>
      </c>
      <c r="AL1344">
        <v>0</v>
      </c>
      <c r="AM1344" t="s">
        <v>176</v>
      </c>
    </row>
    <row r="1345" spans="1:39" x14ac:dyDescent="0.25">
      <c r="A1345" t="s">
        <v>1335</v>
      </c>
      <c r="B1345" t="s">
        <v>1336</v>
      </c>
      <c r="C1345">
        <v>169</v>
      </c>
      <c r="D1345">
        <v>0</v>
      </c>
      <c r="E1345" t="s">
        <v>166</v>
      </c>
      <c r="F1345" t="s">
        <v>381</v>
      </c>
      <c r="G1345" t="b">
        <v>0</v>
      </c>
      <c r="H1345" t="b">
        <v>0</v>
      </c>
      <c r="I1345" t="b">
        <v>0</v>
      </c>
      <c r="J1345" t="b">
        <v>0</v>
      </c>
      <c r="K1345" t="b">
        <v>0</v>
      </c>
      <c r="L1345" t="b">
        <v>0</v>
      </c>
      <c r="M1345" t="b">
        <v>0</v>
      </c>
      <c r="N1345" t="b">
        <v>0</v>
      </c>
      <c r="O1345" t="b">
        <v>0</v>
      </c>
      <c r="P1345">
        <v>0</v>
      </c>
      <c r="Q1345" t="b">
        <v>0</v>
      </c>
      <c r="R1345" t="b">
        <v>0</v>
      </c>
      <c r="S1345" t="b">
        <v>0</v>
      </c>
      <c r="T1345" t="b">
        <v>0</v>
      </c>
      <c r="U1345" t="b">
        <v>0</v>
      </c>
      <c r="V1345" t="b">
        <v>1</v>
      </c>
      <c r="W1345" t="b">
        <v>1</v>
      </c>
      <c r="X1345" t="b">
        <v>1</v>
      </c>
      <c r="Y1345" t="b">
        <v>0</v>
      </c>
      <c r="Z1345" t="b">
        <v>0</v>
      </c>
      <c r="AA1345" t="b">
        <v>0</v>
      </c>
      <c r="AB1345" t="b">
        <v>0</v>
      </c>
      <c r="AC1345" t="b">
        <v>0</v>
      </c>
      <c r="AD1345" t="b">
        <v>0</v>
      </c>
      <c r="AE1345" t="b">
        <v>0</v>
      </c>
      <c r="AF1345" t="b">
        <v>0</v>
      </c>
      <c r="AG1345" t="b">
        <v>0</v>
      </c>
      <c r="AH1345">
        <v>0</v>
      </c>
      <c r="AI1345" t="b">
        <v>0</v>
      </c>
      <c r="AJ1345" t="b">
        <v>1</v>
      </c>
      <c r="AK1345">
        <v>240</v>
      </c>
      <c r="AL1345">
        <v>0</v>
      </c>
      <c r="AM1345" t="s">
        <v>1337</v>
      </c>
    </row>
    <row r="1346" spans="1:39" x14ac:dyDescent="0.25">
      <c r="A1346" t="s">
        <v>1335</v>
      </c>
      <c r="B1346" t="s">
        <v>1336</v>
      </c>
      <c r="C1346">
        <v>7</v>
      </c>
      <c r="D1346">
        <v>0</v>
      </c>
      <c r="E1346" t="s">
        <v>162</v>
      </c>
      <c r="F1346" t="s">
        <v>101</v>
      </c>
      <c r="G1346" t="b">
        <v>1</v>
      </c>
      <c r="H1346" t="b">
        <v>0</v>
      </c>
      <c r="I1346" t="b">
        <v>0</v>
      </c>
      <c r="J1346" t="b">
        <v>0</v>
      </c>
      <c r="K1346" t="b">
        <v>0</v>
      </c>
      <c r="L1346" t="b">
        <v>0</v>
      </c>
      <c r="M1346" t="b">
        <v>0</v>
      </c>
      <c r="N1346" t="b">
        <v>1</v>
      </c>
      <c r="O1346" t="b">
        <v>1</v>
      </c>
      <c r="P1346">
        <v>0</v>
      </c>
      <c r="Q1346" t="b">
        <v>0</v>
      </c>
      <c r="R1346" t="b">
        <v>0</v>
      </c>
      <c r="S1346" t="b">
        <v>0</v>
      </c>
      <c r="T1346" t="b">
        <v>0</v>
      </c>
      <c r="U1346" t="b">
        <v>0</v>
      </c>
      <c r="V1346" t="b">
        <v>0</v>
      </c>
      <c r="W1346" t="b">
        <v>0</v>
      </c>
      <c r="X1346" t="b">
        <v>0</v>
      </c>
      <c r="Y1346" t="b">
        <v>0</v>
      </c>
      <c r="Z1346" t="b">
        <v>0</v>
      </c>
      <c r="AA1346" t="b">
        <v>0</v>
      </c>
      <c r="AB1346" t="b">
        <v>0</v>
      </c>
      <c r="AC1346" t="b">
        <v>0</v>
      </c>
      <c r="AD1346" t="b">
        <v>0</v>
      </c>
      <c r="AE1346" t="b">
        <v>0</v>
      </c>
      <c r="AF1346" t="b">
        <v>0</v>
      </c>
      <c r="AG1346" t="b">
        <v>1</v>
      </c>
      <c r="AH1346">
        <v>3</v>
      </c>
      <c r="AI1346" t="b">
        <v>0</v>
      </c>
      <c r="AJ1346" t="b">
        <v>0</v>
      </c>
      <c r="AK1346">
        <v>1240</v>
      </c>
      <c r="AL1346">
        <v>1</v>
      </c>
      <c r="AM1346" t="s">
        <v>1338</v>
      </c>
    </row>
    <row r="1347" spans="1:39" x14ac:dyDescent="0.25">
      <c r="A1347" t="s">
        <v>1335</v>
      </c>
      <c r="B1347" t="s">
        <v>1336</v>
      </c>
      <c r="C1347">
        <v>111</v>
      </c>
      <c r="D1347">
        <v>0</v>
      </c>
      <c r="E1347" t="s">
        <v>162</v>
      </c>
      <c r="F1347" t="s">
        <v>101</v>
      </c>
      <c r="G1347" t="b">
        <v>1</v>
      </c>
      <c r="H1347" t="b">
        <v>0</v>
      </c>
      <c r="I1347" t="b">
        <v>0</v>
      </c>
      <c r="J1347" t="b">
        <v>0</v>
      </c>
      <c r="K1347" t="b">
        <v>0</v>
      </c>
      <c r="L1347" t="b">
        <v>0</v>
      </c>
      <c r="M1347" t="b">
        <v>0</v>
      </c>
      <c r="N1347" t="b">
        <v>1</v>
      </c>
      <c r="O1347" t="b">
        <v>1</v>
      </c>
      <c r="P1347">
        <v>0</v>
      </c>
      <c r="Q1347" t="b">
        <v>0</v>
      </c>
      <c r="R1347" t="b">
        <v>0</v>
      </c>
      <c r="S1347" t="b">
        <v>0</v>
      </c>
      <c r="T1347" t="b">
        <v>0</v>
      </c>
      <c r="U1347" t="b">
        <v>0</v>
      </c>
      <c r="V1347" t="b">
        <v>0</v>
      </c>
      <c r="W1347" t="b">
        <v>0</v>
      </c>
      <c r="X1347" t="b">
        <v>0</v>
      </c>
      <c r="Y1347" t="b">
        <v>0</v>
      </c>
      <c r="Z1347" t="b">
        <v>0</v>
      </c>
      <c r="AA1347" t="b">
        <v>0</v>
      </c>
      <c r="AB1347" t="b">
        <v>0</v>
      </c>
      <c r="AC1347" t="b">
        <v>0</v>
      </c>
      <c r="AD1347" t="b">
        <v>0</v>
      </c>
      <c r="AE1347" t="b">
        <v>0</v>
      </c>
      <c r="AF1347" t="b">
        <v>0</v>
      </c>
      <c r="AG1347" t="b">
        <v>1</v>
      </c>
      <c r="AH1347">
        <v>0</v>
      </c>
      <c r="AI1347" t="b">
        <v>0</v>
      </c>
      <c r="AJ1347" t="b">
        <v>0</v>
      </c>
      <c r="AK1347">
        <v>920</v>
      </c>
      <c r="AL1347">
        <v>1</v>
      </c>
      <c r="AM1347" t="s">
        <v>176</v>
      </c>
    </row>
    <row r="1348" spans="1:39" x14ac:dyDescent="0.25">
      <c r="A1348" t="s">
        <v>1335</v>
      </c>
      <c r="B1348" t="s">
        <v>1336</v>
      </c>
      <c r="C1348">
        <v>226</v>
      </c>
      <c r="D1348">
        <v>0</v>
      </c>
      <c r="E1348" t="s">
        <v>162</v>
      </c>
      <c r="F1348" t="s">
        <v>101</v>
      </c>
      <c r="G1348" t="b">
        <v>1</v>
      </c>
      <c r="H1348" t="b">
        <v>0</v>
      </c>
      <c r="I1348" t="b">
        <v>0</v>
      </c>
      <c r="J1348" t="b">
        <v>0</v>
      </c>
      <c r="K1348" t="b">
        <v>0</v>
      </c>
      <c r="L1348" t="b">
        <v>0</v>
      </c>
      <c r="M1348" t="b">
        <v>0</v>
      </c>
      <c r="N1348" t="b">
        <v>1</v>
      </c>
      <c r="O1348" t="b">
        <v>1</v>
      </c>
      <c r="P1348">
        <v>0</v>
      </c>
      <c r="Q1348" t="b">
        <v>0</v>
      </c>
      <c r="R1348" t="b">
        <v>0</v>
      </c>
      <c r="S1348" t="b">
        <v>0</v>
      </c>
      <c r="T1348" t="b">
        <v>0</v>
      </c>
      <c r="U1348" t="b">
        <v>0</v>
      </c>
      <c r="V1348" t="b">
        <v>0</v>
      </c>
      <c r="W1348" t="b">
        <v>0</v>
      </c>
      <c r="X1348" t="b">
        <v>0</v>
      </c>
      <c r="Y1348" t="b">
        <v>0</v>
      </c>
      <c r="Z1348" t="b">
        <v>0</v>
      </c>
      <c r="AA1348" t="b">
        <v>0</v>
      </c>
      <c r="AB1348" t="b">
        <v>0</v>
      </c>
      <c r="AC1348" t="b">
        <v>0</v>
      </c>
      <c r="AD1348" t="b">
        <v>0</v>
      </c>
      <c r="AE1348" t="b">
        <v>0</v>
      </c>
      <c r="AF1348" t="b">
        <v>0</v>
      </c>
      <c r="AG1348" t="b">
        <v>1</v>
      </c>
      <c r="AH1348">
        <v>3</v>
      </c>
      <c r="AI1348" t="b">
        <v>0</v>
      </c>
      <c r="AJ1348" t="b">
        <v>0</v>
      </c>
      <c r="AK1348">
        <v>1334</v>
      </c>
      <c r="AL1348">
        <v>1</v>
      </c>
      <c r="AM1348" t="s">
        <v>1339</v>
      </c>
    </row>
    <row r="1349" spans="1:39" x14ac:dyDescent="0.25">
      <c r="A1349" t="s">
        <v>1335</v>
      </c>
      <c r="B1349" t="s">
        <v>1336</v>
      </c>
      <c r="C1349">
        <v>203</v>
      </c>
      <c r="D1349">
        <v>0</v>
      </c>
      <c r="E1349" t="s">
        <v>162</v>
      </c>
      <c r="F1349" t="s">
        <v>101</v>
      </c>
      <c r="G1349" t="b">
        <v>1</v>
      </c>
      <c r="H1349" t="b">
        <v>0</v>
      </c>
      <c r="I1349" t="b">
        <v>0</v>
      </c>
      <c r="J1349" t="b">
        <v>0</v>
      </c>
      <c r="K1349" t="b">
        <v>0</v>
      </c>
      <c r="L1349" t="b">
        <v>0</v>
      </c>
      <c r="M1349" t="b">
        <v>0</v>
      </c>
      <c r="N1349" t="b">
        <v>1</v>
      </c>
      <c r="O1349" t="b">
        <v>1</v>
      </c>
      <c r="P1349">
        <v>0</v>
      </c>
      <c r="Q1349" t="b">
        <v>0</v>
      </c>
      <c r="R1349" t="b">
        <v>0</v>
      </c>
      <c r="S1349" t="b">
        <v>0</v>
      </c>
      <c r="T1349" t="b">
        <v>0</v>
      </c>
      <c r="U1349" t="b">
        <v>0</v>
      </c>
      <c r="V1349" t="b">
        <v>0</v>
      </c>
      <c r="W1349" t="b">
        <v>0</v>
      </c>
      <c r="X1349" t="b">
        <v>0</v>
      </c>
      <c r="Y1349" t="b">
        <v>0</v>
      </c>
      <c r="Z1349" t="b">
        <v>0</v>
      </c>
      <c r="AA1349" t="b">
        <v>0</v>
      </c>
      <c r="AB1349" t="b">
        <v>0</v>
      </c>
      <c r="AC1349" t="b">
        <v>0</v>
      </c>
      <c r="AD1349" t="b">
        <v>0</v>
      </c>
      <c r="AE1349" t="b">
        <v>0</v>
      </c>
      <c r="AF1349" t="b">
        <v>0</v>
      </c>
      <c r="AG1349" t="b">
        <v>1</v>
      </c>
      <c r="AH1349">
        <v>4</v>
      </c>
      <c r="AI1349" t="b">
        <v>0</v>
      </c>
      <c r="AJ1349" t="b">
        <v>0</v>
      </c>
      <c r="AK1349">
        <v>3193</v>
      </c>
      <c r="AL1349">
        <v>1</v>
      </c>
      <c r="AM1349" t="s">
        <v>171</v>
      </c>
    </row>
    <row r="1350" spans="1:39" x14ac:dyDescent="0.25">
      <c r="A1350" t="s">
        <v>1335</v>
      </c>
      <c r="B1350" t="s">
        <v>1336</v>
      </c>
      <c r="C1350">
        <v>225</v>
      </c>
      <c r="D1350">
        <v>0</v>
      </c>
      <c r="E1350" t="s">
        <v>162</v>
      </c>
      <c r="F1350" t="s">
        <v>101</v>
      </c>
      <c r="G1350" t="b">
        <v>1</v>
      </c>
      <c r="H1350" t="b">
        <v>0</v>
      </c>
      <c r="I1350" t="b">
        <v>0</v>
      </c>
      <c r="J1350" t="b">
        <v>0</v>
      </c>
      <c r="K1350" t="b">
        <v>0</v>
      </c>
      <c r="L1350" t="b">
        <v>0</v>
      </c>
      <c r="M1350" t="b">
        <v>0</v>
      </c>
      <c r="N1350" t="b">
        <v>1</v>
      </c>
      <c r="O1350" t="b">
        <v>1</v>
      </c>
      <c r="P1350">
        <v>0</v>
      </c>
      <c r="Q1350" t="b">
        <v>0</v>
      </c>
      <c r="R1350" t="b">
        <v>0</v>
      </c>
      <c r="S1350" t="b">
        <v>0</v>
      </c>
      <c r="T1350" t="b">
        <v>0</v>
      </c>
      <c r="U1350" t="b">
        <v>0</v>
      </c>
      <c r="V1350" t="b">
        <v>0</v>
      </c>
      <c r="W1350" t="b">
        <v>0</v>
      </c>
      <c r="X1350" t="b">
        <v>0</v>
      </c>
      <c r="Y1350" t="b">
        <v>0</v>
      </c>
      <c r="Z1350" t="b">
        <v>0</v>
      </c>
      <c r="AA1350" t="b">
        <v>0</v>
      </c>
      <c r="AB1350" t="b">
        <v>0</v>
      </c>
      <c r="AC1350" t="b">
        <v>0</v>
      </c>
      <c r="AD1350" t="b">
        <v>0</v>
      </c>
      <c r="AE1350" t="b">
        <v>0</v>
      </c>
      <c r="AF1350" t="b">
        <v>0</v>
      </c>
      <c r="AG1350" t="b">
        <v>1</v>
      </c>
      <c r="AH1350">
        <v>1</v>
      </c>
      <c r="AI1350" t="b">
        <v>0</v>
      </c>
      <c r="AJ1350" t="b">
        <v>0</v>
      </c>
      <c r="AK1350">
        <v>1071</v>
      </c>
      <c r="AL1350">
        <v>1</v>
      </c>
      <c r="AM1350" t="s">
        <v>1340</v>
      </c>
    </row>
    <row r="1351" spans="1:39" x14ac:dyDescent="0.25">
      <c r="A1351" t="s">
        <v>1335</v>
      </c>
      <c r="B1351" t="s">
        <v>1336</v>
      </c>
      <c r="C1351">
        <v>182</v>
      </c>
      <c r="D1351">
        <v>0</v>
      </c>
      <c r="E1351" t="s">
        <v>162</v>
      </c>
      <c r="F1351" t="s">
        <v>101</v>
      </c>
      <c r="G1351" t="b">
        <v>1</v>
      </c>
      <c r="H1351" t="b">
        <v>0</v>
      </c>
      <c r="I1351" t="b">
        <v>0</v>
      </c>
      <c r="J1351" t="b">
        <v>0</v>
      </c>
      <c r="K1351" t="b">
        <v>0</v>
      </c>
      <c r="L1351" t="b">
        <v>0</v>
      </c>
      <c r="M1351" t="b">
        <v>0</v>
      </c>
      <c r="N1351" t="b">
        <v>1</v>
      </c>
      <c r="O1351" t="b">
        <v>1</v>
      </c>
      <c r="P1351">
        <v>0</v>
      </c>
      <c r="Q1351" t="b">
        <v>0</v>
      </c>
      <c r="R1351" t="b">
        <v>0</v>
      </c>
      <c r="S1351" t="b">
        <v>0</v>
      </c>
      <c r="T1351" t="b">
        <v>0</v>
      </c>
      <c r="U1351" t="b">
        <v>0</v>
      </c>
      <c r="V1351" t="b">
        <v>0</v>
      </c>
      <c r="W1351" t="b">
        <v>0</v>
      </c>
      <c r="X1351" t="b">
        <v>0</v>
      </c>
      <c r="Y1351" t="b">
        <v>0</v>
      </c>
      <c r="Z1351" t="b">
        <v>0</v>
      </c>
      <c r="AA1351" t="b">
        <v>0</v>
      </c>
      <c r="AB1351" t="b">
        <v>0</v>
      </c>
      <c r="AC1351" t="b">
        <v>0</v>
      </c>
      <c r="AD1351" t="b">
        <v>0</v>
      </c>
      <c r="AE1351" t="b">
        <v>0</v>
      </c>
      <c r="AF1351" t="b">
        <v>0</v>
      </c>
      <c r="AG1351" t="b">
        <v>1</v>
      </c>
      <c r="AH1351">
        <v>4</v>
      </c>
      <c r="AI1351" t="b">
        <v>0</v>
      </c>
      <c r="AJ1351" t="b">
        <v>0</v>
      </c>
      <c r="AK1351">
        <v>2325</v>
      </c>
      <c r="AL1351">
        <v>1</v>
      </c>
      <c r="AM1351" t="s">
        <v>1341</v>
      </c>
    </row>
    <row r="1352" spans="1:39" x14ac:dyDescent="0.25">
      <c r="A1352" t="s">
        <v>1335</v>
      </c>
      <c r="B1352" t="s">
        <v>1336</v>
      </c>
      <c r="C1352">
        <v>1</v>
      </c>
      <c r="D1352">
        <v>0</v>
      </c>
      <c r="E1352" t="s">
        <v>169</v>
      </c>
      <c r="F1352" t="s">
        <v>101</v>
      </c>
      <c r="G1352" t="b">
        <v>0</v>
      </c>
      <c r="H1352" t="b">
        <v>0</v>
      </c>
      <c r="I1352" t="b">
        <v>0</v>
      </c>
      <c r="J1352" t="b">
        <v>0</v>
      </c>
      <c r="K1352" t="b">
        <v>0</v>
      </c>
      <c r="L1352" t="b">
        <v>0</v>
      </c>
      <c r="M1352" t="b">
        <v>0</v>
      </c>
      <c r="N1352" t="b">
        <v>0</v>
      </c>
      <c r="O1352" t="b">
        <v>0</v>
      </c>
      <c r="P1352">
        <v>0</v>
      </c>
      <c r="Q1352" t="b">
        <v>0</v>
      </c>
      <c r="R1352" t="b">
        <v>0</v>
      </c>
      <c r="S1352" t="b">
        <v>0</v>
      </c>
      <c r="T1352" t="b">
        <v>0</v>
      </c>
      <c r="U1352" t="b">
        <v>0</v>
      </c>
      <c r="V1352" t="b">
        <v>0</v>
      </c>
      <c r="W1352" t="b">
        <v>0</v>
      </c>
      <c r="X1352" t="b">
        <v>0</v>
      </c>
      <c r="Y1352" t="b">
        <v>0</v>
      </c>
      <c r="Z1352" t="b">
        <v>0</v>
      </c>
      <c r="AA1352" t="b">
        <v>0</v>
      </c>
      <c r="AB1352" t="b">
        <v>0</v>
      </c>
      <c r="AC1352" t="b">
        <v>0</v>
      </c>
      <c r="AD1352" t="b">
        <v>0</v>
      </c>
      <c r="AE1352" t="b">
        <v>0</v>
      </c>
      <c r="AF1352" t="b">
        <v>1</v>
      </c>
      <c r="AG1352" t="b">
        <v>0</v>
      </c>
      <c r="AH1352">
        <v>0</v>
      </c>
      <c r="AI1352" t="b">
        <v>0</v>
      </c>
      <c r="AJ1352" t="b">
        <v>1</v>
      </c>
      <c r="AK1352">
        <v>365</v>
      </c>
      <c r="AL1352">
        <v>0</v>
      </c>
      <c r="AM1352" t="s">
        <v>1342</v>
      </c>
    </row>
    <row r="1353" spans="1:39" x14ac:dyDescent="0.25">
      <c r="A1353" t="s">
        <v>1335</v>
      </c>
      <c r="B1353" t="s">
        <v>1336</v>
      </c>
      <c r="C1353">
        <v>178</v>
      </c>
      <c r="D1353">
        <v>0</v>
      </c>
      <c r="E1353" t="s">
        <v>419</v>
      </c>
      <c r="F1353" t="s">
        <v>102</v>
      </c>
      <c r="G1353" t="b">
        <v>1</v>
      </c>
      <c r="H1353" t="b">
        <v>0</v>
      </c>
      <c r="I1353" t="b">
        <v>0</v>
      </c>
      <c r="J1353" t="b">
        <v>0</v>
      </c>
      <c r="K1353" t="b">
        <v>0</v>
      </c>
      <c r="L1353" t="b">
        <v>0</v>
      </c>
      <c r="M1353" t="b">
        <v>0</v>
      </c>
      <c r="N1353" t="b">
        <v>0</v>
      </c>
      <c r="O1353" t="b">
        <v>1</v>
      </c>
      <c r="P1353">
        <v>0</v>
      </c>
      <c r="Q1353" t="b">
        <v>0</v>
      </c>
      <c r="R1353" t="b">
        <v>0</v>
      </c>
      <c r="S1353" t="b">
        <v>0</v>
      </c>
      <c r="T1353" t="b">
        <v>0</v>
      </c>
      <c r="U1353" t="b">
        <v>0</v>
      </c>
      <c r="V1353" t="b">
        <v>1</v>
      </c>
      <c r="W1353" t="b">
        <v>1</v>
      </c>
      <c r="X1353" t="b">
        <v>1</v>
      </c>
      <c r="Y1353" t="b">
        <v>0</v>
      </c>
      <c r="Z1353" t="b">
        <v>0</v>
      </c>
      <c r="AA1353" t="b">
        <v>0</v>
      </c>
      <c r="AB1353" t="b">
        <v>0</v>
      </c>
      <c r="AC1353" t="b">
        <v>0</v>
      </c>
      <c r="AD1353" t="b">
        <v>0</v>
      </c>
      <c r="AE1353" t="b">
        <v>0</v>
      </c>
      <c r="AF1353" t="b">
        <v>0</v>
      </c>
      <c r="AG1353" t="b">
        <v>0</v>
      </c>
      <c r="AH1353">
        <v>4</v>
      </c>
      <c r="AI1353" t="b">
        <v>0</v>
      </c>
      <c r="AJ1353" t="b">
        <v>0</v>
      </c>
      <c r="AK1353">
        <v>1200</v>
      </c>
      <c r="AL1353">
        <v>0</v>
      </c>
      <c r="AM1353" t="s">
        <v>1343</v>
      </c>
    </row>
    <row r="1354" spans="1:39" x14ac:dyDescent="0.25">
      <c r="A1354" t="s">
        <v>1335</v>
      </c>
      <c r="B1354" t="s">
        <v>1336</v>
      </c>
      <c r="C1354">
        <v>252</v>
      </c>
      <c r="D1354">
        <v>0</v>
      </c>
      <c r="E1354" t="s">
        <v>492</v>
      </c>
      <c r="F1354" t="s">
        <v>101</v>
      </c>
      <c r="G1354" t="b">
        <v>0</v>
      </c>
      <c r="H1354" t="b">
        <v>0</v>
      </c>
      <c r="I1354" t="b">
        <v>0</v>
      </c>
      <c r="J1354" t="b">
        <v>0</v>
      </c>
      <c r="K1354" t="b">
        <v>0</v>
      </c>
      <c r="L1354" t="b">
        <v>0</v>
      </c>
      <c r="M1354" t="b">
        <v>0</v>
      </c>
      <c r="N1354" t="b">
        <v>0</v>
      </c>
      <c r="O1354" t="b">
        <v>0</v>
      </c>
      <c r="P1354">
        <v>2</v>
      </c>
      <c r="Q1354" t="b">
        <v>0</v>
      </c>
      <c r="R1354" t="b">
        <v>0</v>
      </c>
      <c r="S1354" t="b">
        <v>0</v>
      </c>
      <c r="T1354" t="b">
        <v>0</v>
      </c>
      <c r="U1354" t="b">
        <v>0</v>
      </c>
      <c r="V1354" t="b">
        <v>0</v>
      </c>
      <c r="W1354" t="b">
        <v>0</v>
      </c>
      <c r="X1354" t="b">
        <v>0</v>
      </c>
      <c r="Y1354" t="b">
        <v>0</v>
      </c>
      <c r="Z1354" t="b">
        <v>0</v>
      </c>
      <c r="AA1354" t="b">
        <v>0</v>
      </c>
      <c r="AB1354" t="b">
        <v>0</v>
      </c>
      <c r="AC1354" t="b">
        <v>0</v>
      </c>
      <c r="AD1354" t="b">
        <v>0</v>
      </c>
      <c r="AE1354" t="b">
        <v>0</v>
      </c>
      <c r="AF1354" t="b">
        <v>0</v>
      </c>
      <c r="AG1354" t="b">
        <v>0</v>
      </c>
      <c r="AH1354">
        <v>0</v>
      </c>
      <c r="AI1354" t="b">
        <v>0</v>
      </c>
      <c r="AJ1354" t="b">
        <v>1</v>
      </c>
      <c r="AK1354">
        <v>115</v>
      </c>
      <c r="AL1354">
        <v>0</v>
      </c>
      <c r="AM1354" t="s">
        <v>1344</v>
      </c>
    </row>
    <row r="1355" spans="1:39" x14ac:dyDescent="0.25">
      <c r="A1355" t="s">
        <v>1335</v>
      </c>
      <c r="B1355" t="s">
        <v>1336</v>
      </c>
      <c r="C1355">
        <v>224</v>
      </c>
      <c r="D1355">
        <v>0</v>
      </c>
      <c r="E1355" t="s">
        <v>162</v>
      </c>
      <c r="F1355" t="s">
        <v>101</v>
      </c>
      <c r="G1355" t="b">
        <v>1</v>
      </c>
      <c r="H1355" t="b">
        <v>0</v>
      </c>
      <c r="I1355" t="b">
        <v>0</v>
      </c>
      <c r="J1355" t="b">
        <v>0</v>
      </c>
      <c r="K1355" t="b">
        <v>0</v>
      </c>
      <c r="L1355" t="b">
        <v>0</v>
      </c>
      <c r="M1355" t="b">
        <v>0</v>
      </c>
      <c r="N1355" t="b">
        <v>1</v>
      </c>
      <c r="O1355" t="b">
        <v>1</v>
      </c>
      <c r="P1355">
        <v>0</v>
      </c>
      <c r="Q1355" t="b">
        <v>0</v>
      </c>
      <c r="R1355" t="b">
        <v>0</v>
      </c>
      <c r="S1355" t="b">
        <v>0</v>
      </c>
      <c r="T1355" t="b">
        <v>0</v>
      </c>
      <c r="U1355" t="b">
        <v>0</v>
      </c>
      <c r="V1355" t="b">
        <v>0</v>
      </c>
      <c r="W1355" t="b">
        <v>0</v>
      </c>
      <c r="X1355" t="b">
        <v>0</v>
      </c>
      <c r="Y1355" t="b">
        <v>0</v>
      </c>
      <c r="Z1355" t="b">
        <v>0</v>
      </c>
      <c r="AA1355" t="b">
        <v>0</v>
      </c>
      <c r="AB1355" t="b">
        <v>0</v>
      </c>
      <c r="AC1355" t="b">
        <v>0</v>
      </c>
      <c r="AD1355" t="b">
        <v>0</v>
      </c>
      <c r="AE1355" t="b">
        <v>0</v>
      </c>
      <c r="AF1355" t="b">
        <v>0</v>
      </c>
      <c r="AG1355" t="b">
        <v>1</v>
      </c>
      <c r="AH1355">
        <v>0</v>
      </c>
      <c r="AI1355" t="b">
        <v>0</v>
      </c>
      <c r="AJ1355" t="b">
        <v>0</v>
      </c>
      <c r="AK1355">
        <v>1071</v>
      </c>
      <c r="AL1355">
        <v>1</v>
      </c>
      <c r="AM1355" t="s">
        <v>1340</v>
      </c>
    </row>
    <row r="1356" spans="1:39" x14ac:dyDescent="0.25">
      <c r="A1356" t="s">
        <v>1335</v>
      </c>
      <c r="B1356" t="s">
        <v>1336</v>
      </c>
      <c r="C1356">
        <v>198</v>
      </c>
      <c r="D1356">
        <v>0</v>
      </c>
      <c r="E1356" t="s">
        <v>19</v>
      </c>
      <c r="F1356" t="s">
        <v>101</v>
      </c>
      <c r="G1356" t="b">
        <v>0</v>
      </c>
      <c r="H1356" t="b">
        <v>0</v>
      </c>
      <c r="I1356" t="b">
        <v>0</v>
      </c>
      <c r="J1356" t="b">
        <v>0</v>
      </c>
      <c r="K1356" t="b">
        <v>0</v>
      </c>
      <c r="L1356" t="b">
        <v>0</v>
      </c>
      <c r="M1356" t="b">
        <v>0</v>
      </c>
      <c r="N1356" t="b">
        <v>0</v>
      </c>
      <c r="O1356" t="b">
        <v>0</v>
      </c>
      <c r="P1356">
        <v>0</v>
      </c>
      <c r="Q1356" t="b">
        <v>0</v>
      </c>
      <c r="R1356" t="b">
        <v>0</v>
      </c>
      <c r="S1356" t="b">
        <v>0</v>
      </c>
      <c r="T1356" t="b">
        <v>0</v>
      </c>
      <c r="U1356" t="b">
        <v>0</v>
      </c>
      <c r="V1356" t="b">
        <v>0</v>
      </c>
      <c r="W1356" t="b">
        <v>0</v>
      </c>
      <c r="X1356" t="b">
        <v>0</v>
      </c>
      <c r="Y1356" t="b">
        <v>0</v>
      </c>
      <c r="Z1356" t="b">
        <v>0</v>
      </c>
      <c r="AA1356" t="b">
        <v>0</v>
      </c>
      <c r="AB1356" t="b">
        <v>0</v>
      </c>
      <c r="AC1356" t="b">
        <v>0</v>
      </c>
      <c r="AD1356" t="b">
        <v>0</v>
      </c>
      <c r="AE1356" t="b">
        <v>0</v>
      </c>
      <c r="AF1356" t="b">
        <v>0</v>
      </c>
      <c r="AG1356" t="b">
        <v>0</v>
      </c>
      <c r="AH1356">
        <v>0</v>
      </c>
      <c r="AI1356" t="b">
        <v>0</v>
      </c>
      <c r="AJ1356" t="b">
        <v>1</v>
      </c>
      <c r="AK1356">
        <v>985</v>
      </c>
      <c r="AL1356">
        <v>0</v>
      </c>
      <c r="AM1356" t="s">
        <v>171</v>
      </c>
    </row>
    <row r="1357" spans="1:39" x14ac:dyDescent="0.25">
      <c r="A1357" t="s">
        <v>1335</v>
      </c>
      <c r="B1357" t="s">
        <v>1336</v>
      </c>
      <c r="C1357">
        <v>112</v>
      </c>
      <c r="D1357">
        <v>0</v>
      </c>
      <c r="E1357" t="s">
        <v>183</v>
      </c>
      <c r="F1357" t="s">
        <v>101</v>
      </c>
      <c r="G1357" t="b">
        <v>1</v>
      </c>
      <c r="H1357" t="b">
        <v>0</v>
      </c>
      <c r="I1357" t="b">
        <v>0</v>
      </c>
      <c r="J1357" t="b">
        <v>0</v>
      </c>
      <c r="K1357" t="b">
        <v>0</v>
      </c>
      <c r="L1357" t="b">
        <v>0</v>
      </c>
      <c r="M1357" t="b">
        <v>0</v>
      </c>
      <c r="N1357" t="b">
        <v>0</v>
      </c>
      <c r="O1357" t="b">
        <v>1</v>
      </c>
      <c r="P1357">
        <v>0</v>
      </c>
      <c r="Q1357" t="b">
        <v>0</v>
      </c>
      <c r="R1357" t="b">
        <v>0</v>
      </c>
      <c r="S1357" t="b">
        <v>0</v>
      </c>
      <c r="T1357" t="b">
        <v>0</v>
      </c>
      <c r="U1357" t="b">
        <v>0</v>
      </c>
      <c r="V1357" t="b">
        <v>0</v>
      </c>
      <c r="W1357" t="b">
        <v>0</v>
      </c>
      <c r="X1357" t="b">
        <v>0</v>
      </c>
      <c r="Y1357" t="b">
        <v>0</v>
      </c>
      <c r="Z1357" t="b">
        <v>0</v>
      </c>
      <c r="AA1357" t="b">
        <v>0</v>
      </c>
      <c r="AB1357" t="b">
        <v>0</v>
      </c>
      <c r="AC1357" t="b">
        <v>0</v>
      </c>
      <c r="AD1357" t="b">
        <v>0</v>
      </c>
      <c r="AE1357" t="b">
        <v>0</v>
      </c>
      <c r="AF1357" t="b">
        <v>0</v>
      </c>
      <c r="AG1357" t="b">
        <v>0</v>
      </c>
      <c r="AH1357">
        <v>4</v>
      </c>
      <c r="AI1357" t="b">
        <v>0</v>
      </c>
      <c r="AJ1357" t="b">
        <v>0</v>
      </c>
      <c r="AK1357">
        <v>1833</v>
      </c>
      <c r="AL1357">
        <v>0</v>
      </c>
      <c r="AM1357" t="s">
        <v>1345</v>
      </c>
    </row>
    <row r="1358" spans="1:39" x14ac:dyDescent="0.25">
      <c r="A1358" t="s">
        <v>1335</v>
      </c>
      <c r="B1358" t="s">
        <v>1336</v>
      </c>
      <c r="C1358">
        <v>193</v>
      </c>
      <c r="D1358">
        <v>0</v>
      </c>
      <c r="E1358" t="s">
        <v>492</v>
      </c>
      <c r="F1358" t="s">
        <v>101</v>
      </c>
      <c r="G1358" t="b">
        <v>0</v>
      </c>
      <c r="H1358" t="b">
        <v>0</v>
      </c>
      <c r="I1358" t="b">
        <v>0</v>
      </c>
      <c r="J1358" t="b">
        <v>0</v>
      </c>
      <c r="K1358" t="b">
        <v>0</v>
      </c>
      <c r="L1358" t="b">
        <v>0</v>
      </c>
      <c r="M1358" t="b">
        <v>0</v>
      </c>
      <c r="N1358" t="b">
        <v>0</v>
      </c>
      <c r="O1358" t="b">
        <v>0</v>
      </c>
      <c r="P1358">
        <v>2</v>
      </c>
      <c r="Q1358" t="b">
        <v>0</v>
      </c>
      <c r="R1358" t="b">
        <v>0</v>
      </c>
      <c r="S1358" t="b">
        <v>0</v>
      </c>
      <c r="T1358" t="b">
        <v>0</v>
      </c>
      <c r="U1358" t="b">
        <v>0</v>
      </c>
      <c r="V1358" t="b">
        <v>0</v>
      </c>
      <c r="W1358" t="b">
        <v>0</v>
      </c>
      <c r="X1358" t="b">
        <v>0</v>
      </c>
      <c r="Y1358" t="b">
        <v>0</v>
      </c>
      <c r="Z1358" t="b">
        <v>0</v>
      </c>
      <c r="AA1358" t="b">
        <v>0</v>
      </c>
      <c r="AB1358" t="b">
        <v>0</v>
      </c>
      <c r="AC1358" t="b">
        <v>0</v>
      </c>
      <c r="AD1358" t="b">
        <v>0</v>
      </c>
      <c r="AE1358" t="b">
        <v>0</v>
      </c>
      <c r="AF1358" t="b">
        <v>0</v>
      </c>
      <c r="AG1358" t="b">
        <v>0</v>
      </c>
      <c r="AH1358">
        <v>0</v>
      </c>
      <c r="AI1358" t="b">
        <v>0</v>
      </c>
      <c r="AJ1358" t="b">
        <v>1</v>
      </c>
      <c r="AK1358">
        <v>91</v>
      </c>
      <c r="AL1358">
        <v>0</v>
      </c>
      <c r="AM1358" t="s">
        <v>1346</v>
      </c>
    </row>
    <row r="1359" spans="1:39" x14ac:dyDescent="0.25">
      <c r="A1359" t="s">
        <v>1335</v>
      </c>
      <c r="B1359" t="s">
        <v>1336</v>
      </c>
      <c r="C1359">
        <v>200</v>
      </c>
      <c r="D1359">
        <v>1</v>
      </c>
      <c r="E1359" t="s">
        <v>1347</v>
      </c>
      <c r="F1359" t="s">
        <v>102</v>
      </c>
      <c r="G1359" t="b">
        <v>1</v>
      </c>
      <c r="H1359" t="b">
        <v>0</v>
      </c>
      <c r="I1359" t="b">
        <v>0</v>
      </c>
      <c r="J1359" t="b">
        <v>0</v>
      </c>
      <c r="K1359" t="b">
        <v>0</v>
      </c>
      <c r="L1359" t="b">
        <v>0</v>
      </c>
      <c r="M1359" t="b">
        <v>0</v>
      </c>
      <c r="N1359" t="b">
        <v>1</v>
      </c>
      <c r="O1359" t="b">
        <v>1</v>
      </c>
      <c r="P1359">
        <v>0</v>
      </c>
      <c r="Q1359" t="b">
        <v>0</v>
      </c>
      <c r="R1359" t="b">
        <v>0</v>
      </c>
      <c r="S1359" t="b">
        <v>0</v>
      </c>
      <c r="T1359" t="b">
        <v>0</v>
      </c>
      <c r="U1359" t="b">
        <v>0</v>
      </c>
      <c r="V1359" t="b">
        <v>1</v>
      </c>
      <c r="W1359" t="b">
        <v>1</v>
      </c>
      <c r="X1359" t="b">
        <v>1</v>
      </c>
      <c r="Y1359" t="b">
        <v>0</v>
      </c>
      <c r="Z1359" t="b">
        <v>0</v>
      </c>
      <c r="AA1359" t="b">
        <v>0</v>
      </c>
      <c r="AB1359" t="b">
        <v>0</v>
      </c>
      <c r="AC1359" t="b">
        <v>0</v>
      </c>
      <c r="AD1359" t="b">
        <v>1</v>
      </c>
      <c r="AE1359" t="b">
        <v>0</v>
      </c>
      <c r="AF1359" t="b">
        <v>0</v>
      </c>
      <c r="AG1359" t="b">
        <v>1</v>
      </c>
      <c r="AH1359">
        <v>4</v>
      </c>
      <c r="AI1359" t="b">
        <v>0</v>
      </c>
      <c r="AJ1359" t="b">
        <v>0</v>
      </c>
      <c r="AK1359">
        <v>1527</v>
      </c>
      <c r="AL1359">
        <v>1</v>
      </c>
      <c r="AM1359" t="s">
        <v>1348</v>
      </c>
    </row>
    <row r="1360" spans="1:39" x14ac:dyDescent="0.25">
      <c r="A1360" t="s">
        <v>1335</v>
      </c>
      <c r="B1360" t="s">
        <v>1336</v>
      </c>
      <c r="C1360">
        <v>92</v>
      </c>
      <c r="D1360">
        <v>0</v>
      </c>
      <c r="E1360" t="s">
        <v>183</v>
      </c>
      <c r="F1360" t="s">
        <v>101</v>
      </c>
      <c r="G1360" t="b">
        <v>0</v>
      </c>
      <c r="H1360" t="b">
        <v>0</v>
      </c>
      <c r="I1360" t="b">
        <v>0</v>
      </c>
      <c r="J1360" t="b">
        <v>0</v>
      </c>
      <c r="K1360" t="b">
        <v>0</v>
      </c>
      <c r="L1360" t="b">
        <v>0</v>
      </c>
      <c r="M1360" t="b">
        <v>0</v>
      </c>
      <c r="N1360" t="b">
        <v>0</v>
      </c>
      <c r="O1360" t="b">
        <v>1</v>
      </c>
      <c r="P1360">
        <v>0</v>
      </c>
      <c r="Q1360" t="b">
        <v>0</v>
      </c>
      <c r="R1360" t="b">
        <v>0</v>
      </c>
      <c r="S1360" t="b">
        <v>0</v>
      </c>
      <c r="T1360" t="b">
        <v>0</v>
      </c>
      <c r="U1360" t="b">
        <v>0</v>
      </c>
      <c r="V1360" t="b">
        <v>0</v>
      </c>
      <c r="W1360" t="b">
        <v>0</v>
      </c>
      <c r="X1360" t="b">
        <v>0</v>
      </c>
      <c r="Y1360" t="b">
        <v>0</v>
      </c>
      <c r="Z1360" t="b">
        <v>0</v>
      </c>
      <c r="AA1360" t="b">
        <v>0</v>
      </c>
      <c r="AB1360" t="b">
        <v>0</v>
      </c>
      <c r="AC1360" t="b">
        <v>0</v>
      </c>
      <c r="AD1360" t="b">
        <v>0</v>
      </c>
      <c r="AE1360" t="b">
        <v>0</v>
      </c>
      <c r="AF1360" t="b">
        <v>0</v>
      </c>
      <c r="AG1360" t="b">
        <v>0</v>
      </c>
      <c r="AH1360">
        <v>0</v>
      </c>
      <c r="AI1360" t="b">
        <v>0</v>
      </c>
      <c r="AJ1360" t="b">
        <v>1</v>
      </c>
      <c r="AK1360">
        <v>85</v>
      </c>
      <c r="AL1360">
        <v>0</v>
      </c>
      <c r="AM1360" t="s">
        <v>176</v>
      </c>
    </row>
    <row r="1361" spans="1:39" x14ac:dyDescent="0.25">
      <c r="A1361" t="s">
        <v>1335</v>
      </c>
      <c r="B1361" t="s">
        <v>1336</v>
      </c>
      <c r="C1361">
        <v>159</v>
      </c>
      <c r="D1361">
        <v>0</v>
      </c>
      <c r="E1361" t="s">
        <v>492</v>
      </c>
      <c r="F1361" t="s">
        <v>101</v>
      </c>
      <c r="G1361" t="b">
        <v>0</v>
      </c>
      <c r="H1361" t="b">
        <v>0</v>
      </c>
      <c r="I1361" t="b">
        <v>0</v>
      </c>
      <c r="J1361" t="b">
        <v>0</v>
      </c>
      <c r="K1361" t="b">
        <v>0</v>
      </c>
      <c r="L1361" t="b">
        <v>0</v>
      </c>
      <c r="M1361" t="b">
        <v>0</v>
      </c>
      <c r="N1361" t="b">
        <v>0</v>
      </c>
      <c r="O1361" t="b">
        <v>0</v>
      </c>
      <c r="P1361">
        <v>2</v>
      </c>
      <c r="Q1361" t="b">
        <v>0</v>
      </c>
      <c r="R1361" t="b">
        <v>0</v>
      </c>
      <c r="S1361" t="b">
        <v>0</v>
      </c>
      <c r="T1361" t="b">
        <v>0</v>
      </c>
      <c r="U1361" t="b">
        <v>0</v>
      </c>
      <c r="V1361" t="b">
        <v>0</v>
      </c>
      <c r="W1361" t="b">
        <v>0</v>
      </c>
      <c r="X1361" t="b">
        <v>0</v>
      </c>
      <c r="Y1361" t="b">
        <v>0</v>
      </c>
      <c r="Z1361" t="b">
        <v>0</v>
      </c>
      <c r="AA1361" t="b">
        <v>0</v>
      </c>
      <c r="AB1361" t="b">
        <v>0</v>
      </c>
      <c r="AC1361" t="b">
        <v>0</v>
      </c>
      <c r="AD1361" t="b">
        <v>0</v>
      </c>
      <c r="AE1361" t="b">
        <v>0</v>
      </c>
      <c r="AF1361" t="b">
        <v>0</v>
      </c>
      <c r="AG1361" t="b">
        <v>0</v>
      </c>
      <c r="AH1361">
        <v>0</v>
      </c>
      <c r="AI1361" t="b">
        <v>0</v>
      </c>
      <c r="AJ1361" t="b">
        <v>1</v>
      </c>
      <c r="AK1361">
        <v>103</v>
      </c>
      <c r="AL1361">
        <v>0</v>
      </c>
      <c r="AM1361" t="s">
        <v>1349</v>
      </c>
    </row>
    <row r="1362" spans="1:39" x14ac:dyDescent="0.25">
      <c r="A1362" t="s">
        <v>1335</v>
      </c>
      <c r="B1362" t="s">
        <v>1336</v>
      </c>
      <c r="C1362">
        <v>202</v>
      </c>
      <c r="D1362">
        <v>1</v>
      </c>
      <c r="E1362" t="s">
        <v>198</v>
      </c>
      <c r="F1362" t="s">
        <v>102</v>
      </c>
      <c r="G1362" t="b">
        <v>1</v>
      </c>
      <c r="H1362" t="b">
        <v>0</v>
      </c>
      <c r="I1362" t="b">
        <v>0</v>
      </c>
      <c r="J1362" t="b">
        <v>0</v>
      </c>
      <c r="K1362" t="b">
        <v>0</v>
      </c>
      <c r="L1362" t="b">
        <v>0</v>
      </c>
      <c r="M1362" t="b">
        <v>0</v>
      </c>
      <c r="N1362" t="b">
        <v>1</v>
      </c>
      <c r="O1362" t="b">
        <v>1</v>
      </c>
      <c r="P1362">
        <v>0</v>
      </c>
      <c r="Q1362" t="b">
        <v>0</v>
      </c>
      <c r="R1362" t="b">
        <v>0</v>
      </c>
      <c r="S1362" t="b">
        <v>0</v>
      </c>
      <c r="T1362" t="b">
        <v>0</v>
      </c>
      <c r="U1362" t="b">
        <v>0</v>
      </c>
      <c r="V1362" t="b">
        <v>1</v>
      </c>
      <c r="W1362" t="b">
        <v>1</v>
      </c>
      <c r="X1362" t="b">
        <v>1</v>
      </c>
      <c r="Y1362" t="b">
        <v>0</v>
      </c>
      <c r="Z1362" t="b">
        <v>0</v>
      </c>
      <c r="AA1362" t="b">
        <v>0</v>
      </c>
      <c r="AB1362" t="b">
        <v>0</v>
      </c>
      <c r="AC1362" t="b">
        <v>0</v>
      </c>
      <c r="AD1362" t="b">
        <v>1</v>
      </c>
      <c r="AE1362" t="b">
        <v>0</v>
      </c>
      <c r="AF1362" t="b">
        <v>0</v>
      </c>
      <c r="AG1362" t="b">
        <v>1</v>
      </c>
      <c r="AH1362">
        <v>4</v>
      </c>
      <c r="AI1362" t="b">
        <v>0</v>
      </c>
      <c r="AJ1362" t="b">
        <v>0</v>
      </c>
      <c r="AK1362">
        <v>1063</v>
      </c>
      <c r="AL1362">
        <v>1</v>
      </c>
      <c r="AM1362" t="s">
        <v>1350</v>
      </c>
    </row>
    <row r="1363" spans="1:39" x14ac:dyDescent="0.25">
      <c r="A1363" t="s">
        <v>1335</v>
      </c>
      <c r="B1363" t="s">
        <v>1336</v>
      </c>
      <c r="C1363">
        <v>172</v>
      </c>
      <c r="D1363">
        <v>0</v>
      </c>
      <c r="E1363" t="s">
        <v>377</v>
      </c>
      <c r="F1363" t="s">
        <v>102</v>
      </c>
      <c r="G1363" t="b">
        <v>0</v>
      </c>
      <c r="H1363" t="b">
        <v>0</v>
      </c>
      <c r="I1363" t="b">
        <v>0</v>
      </c>
      <c r="J1363" t="b">
        <v>0</v>
      </c>
      <c r="K1363" t="b">
        <v>0</v>
      </c>
      <c r="L1363" t="b">
        <v>0</v>
      </c>
      <c r="M1363" t="b">
        <v>0</v>
      </c>
      <c r="N1363" t="b">
        <v>0</v>
      </c>
      <c r="O1363" t="b">
        <v>0</v>
      </c>
      <c r="P1363">
        <v>0</v>
      </c>
      <c r="Q1363" t="b">
        <v>0</v>
      </c>
      <c r="R1363" t="b">
        <v>0</v>
      </c>
      <c r="S1363" t="b">
        <v>0</v>
      </c>
      <c r="T1363" t="b">
        <v>0</v>
      </c>
      <c r="U1363" t="b">
        <v>0</v>
      </c>
      <c r="V1363" t="b">
        <v>1</v>
      </c>
      <c r="W1363" t="b">
        <v>1</v>
      </c>
      <c r="X1363" t="b">
        <v>1</v>
      </c>
      <c r="Y1363" t="b">
        <v>0</v>
      </c>
      <c r="Z1363" t="b">
        <v>0</v>
      </c>
      <c r="AA1363" t="b">
        <v>0</v>
      </c>
      <c r="AB1363" t="b">
        <v>0</v>
      </c>
      <c r="AC1363" t="b">
        <v>0</v>
      </c>
      <c r="AD1363" t="b">
        <v>0</v>
      </c>
      <c r="AE1363" t="b">
        <v>0</v>
      </c>
      <c r="AF1363" t="b">
        <v>0</v>
      </c>
      <c r="AG1363" t="b">
        <v>0</v>
      </c>
      <c r="AH1363">
        <v>0</v>
      </c>
      <c r="AI1363" t="b">
        <v>0</v>
      </c>
      <c r="AJ1363" t="b">
        <v>1</v>
      </c>
      <c r="AK1363">
        <v>161</v>
      </c>
      <c r="AL1363">
        <v>0</v>
      </c>
      <c r="AM1363" t="s">
        <v>1351</v>
      </c>
    </row>
    <row r="1364" spans="1:39" x14ac:dyDescent="0.25">
      <c r="A1364" t="s">
        <v>1335</v>
      </c>
      <c r="B1364" t="s">
        <v>1336</v>
      </c>
      <c r="C1364">
        <v>223</v>
      </c>
      <c r="D1364">
        <v>0</v>
      </c>
      <c r="E1364" t="s">
        <v>162</v>
      </c>
      <c r="F1364" t="s">
        <v>101</v>
      </c>
      <c r="G1364" t="b">
        <v>1</v>
      </c>
      <c r="H1364" t="b">
        <v>0</v>
      </c>
      <c r="I1364" t="b">
        <v>0</v>
      </c>
      <c r="J1364" t="b">
        <v>0</v>
      </c>
      <c r="K1364" t="b">
        <v>0</v>
      </c>
      <c r="L1364" t="b">
        <v>0</v>
      </c>
      <c r="M1364" t="b">
        <v>0</v>
      </c>
      <c r="N1364" t="b">
        <v>1</v>
      </c>
      <c r="O1364" t="b">
        <v>1</v>
      </c>
      <c r="P1364">
        <v>0</v>
      </c>
      <c r="Q1364" t="b">
        <v>0</v>
      </c>
      <c r="R1364" t="b">
        <v>0</v>
      </c>
      <c r="S1364" t="b">
        <v>0</v>
      </c>
      <c r="T1364" t="b">
        <v>0</v>
      </c>
      <c r="U1364" t="b">
        <v>0</v>
      </c>
      <c r="V1364" t="b">
        <v>0</v>
      </c>
      <c r="W1364" t="b">
        <v>0</v>
      </c>
      <c r="X1364" t="b">
        <v>0</v>
      </c>
      <c r="Y1364" t="b">
        <v>0</v>
      </c>
      <c r="Z1364" t="b">
        <v>0</v>
      </c>
      <c r="AA1364" t="b">
        <v>0</v>
      </c>
      <c r="AB1364" t="b">
        <v>0</v>
      </c>
      <c r="AC1364" t="b">
        <v>0</v>
      </c>
      <c r="AD1364" t="b">
        <v>0</v>
      </c>
      <c r="AE1364" t="b">
        <v>0</v>
      </c>
      <c r="AF1364" t="b">
        <v>0</v>
      </c>
      <c r="AG1364" t="b">
        <v>1</v>
      </c>
      <c r="AH1364">
        <v>0</v>
      </c>
      <c r="AI1364" t="b">
        <v>0</v>
      </c>
      <c r="AJ1364" t="b">
        <v>0</v>
      </c>
      <c r="AK1364">
        <v>954</v>
      </c>
      <c r="AL1364">
        <v>1</v>
      </c>
      <c r="AM1364" t="s">
        <v>1352</v>
      </c>
    </row>
    <row r="1365" spans="1:39" x14ac:dyDescent="0.25">
      <c r="A1365" t="s">
        <v>1335</v>
      </c>
      <c r="B1365" t="s">
        <v>1336</v>
      </c>
      <c r="C1365">
        <v>110</v>
      </c>
      <c r="D1365">
        <v>0</v>
      </c>
      <c r="E1365" t="s">
        <v>194</v>
      </c>
      <c r="F1365" t="s">
        <v>102</v>
      </c>
      <c r="G1365" t="b">
        <v>1</v>
      </c>
      <c r="H1365" t="b">
        <v>0</v>
      </c>
      <c r="I1365" t="b">
        <v>0</v>
      </c>
      <c r="J1365" t="b">
        <v>1</v>
      </c>
      <c r="K1365" t="b">
        <v>0</v>
      </c>
      <c r="L1365" t="b">
        <v>0</v>
      </c>
      <c r="M1365" t="b">
        <v>0</v>
      </c>
      <c r="N1365" t="b">
        <v>1</v>
      </c>
      <c r="O1365" t="b">
        <v>1</v>
      </c>
      <c r="P1365">
        <v>0</v>
      </c>
      <c r="Q1365" t="b">
        <v>1</v>
      </c>
      <c r="R1365" t="b">
        <v>0</v>
      </c>
      <c r="S1365" t="b">
        <v>0</v>
      </c>
      <c r="T1365" t="b">
        <v>0</v>
      </c>
      <c r="U1365" t="b">
        <v>0</v>
      </c>
      <c r="V1365" t="b">
        <v>1</v>
      </c>
      <c r="W1365" t="b">
        <v>1</v>
      </c>
      <c r="X1365" t="b">
        <v>1</v>
      </c>
      <c r="Y1365" t="b">
        <v>0</v>
      </c>
      <c r="Z1365" t="b">
        <v>0</v>
      </c>
      <c r="AA1365" t="b">
        <v>0</v>
      </c>
      <c r="AB1365" t="b">
        <v>0</v>
      </c>
      <c r="AC1365" t="b">
        <v>0</v>
      </c>
      <c r="AD1365" t="b">
        <v>0</v>
      </c>
      <c r="AE1365" t="b">
        <v>0</v>
      </c>
      <c r="AF1365" t="b">
        <v>0</v>
      </c>
      <c r="AG1365" t="b">
        <v>1</v>
      </c>
      <c r="AH1365">
        <v>3</v>
      </c>
      <c r="AI1365" t="b">
        <v>0</v>
      </c>
      <c r="AJ1365" t="b">
        <v>0</v>
      </c>
      <c r="AK1365">
        <v>1029</v>
      </c>
      <c r="AL1365">
        <v>1</v>
      </c>
      <c r="AM1365" t="s">
        <v>1353</v>
      </c>
    </row>
    <row r="1366" spans="1:39" x14ac:dyDescent="0.25">
      <c r="A1366" t="s">
        <v>1335</v>
      </c>
      <c r="B1366" t="s">
        <v>1336</v>
      </c>
      <c r="C1366">
        <v>213</v>
      </c>
      <c r="D1366">
        <v>0</v>
      </c>
      <c r="E1366" t="s">
        <v>19</v>
      </c>
      <c r="F1366" t="s">
        <v>101</v>
      </c>
      <c r="G1366" t="b">
        <v>0</v>
      </c>
      <c r="H1366" t="b">
        <v>0</v>
      </c>
      <c r="I1366" t="b">
        <v>0</v>
      </c>
      <c r="J1366" t="b">
        <v>0</v>
      </c>
      <c r="K1366" t="b">
        <v>0</v>
      </c>
      <c r="L1366" t="b">
        <v>0</v>
      </c>
      <c r="M1366" t="b">
        <v>0</v>
      </c>
      <c r="N1366" t="b">
        <v>0</v>
      </c>
      <c r="O1366" t="b">
        <v>0</v>
      </c>
      <c r="P1366">
        <v>0</v>
      </c>
      <c r="Q1366" t="b">
        <v>0</v>
      </c>
      <c r="R1366" t="b">
        <v>0</v>
      </c>
      <c r="S1366" t="b">
        <v>0</v>
      </c>
      <c r="T1366" t="b">
        <v>0</v>
      </c>
      <c r="U1366" t="b">
        <v>0</v>
      </c>
      <c r="V1366" t="b">
        <v>0</v>
      </c>
      <c r="W1366" t="b">
        <v>0</v>
      </c>
      <c r="X1366" t="b">
        <v>0</v>
      </c>
      <c r="Y1366" t="b">
        <v>0</v>
      </c>
      <c r="Z1366" t="b">
        <v>0</v>
      </c>
      <c r="AA1366" t="b">
        <v>0</v>
      </c>
      <c r="AB1366" t="b">
        <v>0</v>
      </c>
      <c r="AC1366" t="b">
        <v>0</v>
      </c>
      <c r="AD1366" t="b">
        <v>0</v>
      </c>
      <c r="AE1366" t="b">
        <v>0</v>
      </c>
      <c r="AF1366" t="b">
        <v>0</v>
      </c>
      <c r="AG1366" t="b">
        <v>0</v>
      </c>
      <c r="AH1366">
        <v>0</v>
      </c>
      <c r="AI1366" t="b">
        <v>0</v>
      </c>
      <c r="AJ1366" t="b">
        <v>1</v>
      </c>
      <c r="AK1366">
        <v>91</v>
      </c>
      <c r="AL1366">
        <v>0</v>
      </c>
      <c r="AM1366" t="s">
        <v>1346</v>
      </c>
    </row>
    <row r="1367" spans="1:39" x14ac:dyDescent="0.25">
      <c r="A1367" t="s">
        <v>1354</v>
      </c>
      <c r="B1367" t="s">
        <v>1355</v>
      </c>
      <c r="C1367">
        <v>44</v>
      </c>
      <c r="D1367">
        <v>0</v>
      </c>
      <c r="E1367" t="s">
        <v>483</v>
      </c>
      <c r="F1367" t="s">
        <v>102</v>
      </c>
      <c r="G1367" t="b">
        <v>1</v>
      </c>
      <c r="H1367" t="b">
        <v>0</v>
      </c>
      <c r="I1367" t="b">
        <v>0</v>
      </c>
      <c r="J1367" t="b">
        <v>1</v>
      </c>
      <c r="K1367" t="b">
        <v>1</v>
      </c>
      <c r="L1367" t="b">
        <v>0</v>
      </c>
      <c r="M1367" t="b">
        <v>0</v>
      </c>
      <c r="N1367" t="b">
        <v>1</v>
      </c>
      <c r="O1367" t="b">
        <v>1</v>
      </c>
      <c r="P1367">
        <v>0</v>
      </c>
      <c r="Q1367" t="b">
        <v>1</v>
      </c>
      <c r="R1367" t="b">
        <v>0</v>
      </c>
      <c r="S1367" t="b">
        <v>0</v>
      </c>
      <c r="T1367" t="b">
        <v>0</v>
      </c>
      <c r="U1367" t="b">
        <v>0</v>
      </c>
      <c r="V1367" t="b">
        <v>1</v>
      </c>
      <c r="W1367" t="b">
        <v>1</v>
      </c>
      <c r="X1367" t="b">
        <v>1</v>
      </c>
      <c r="Y1367" t="b">
        <v>0</v>
      </c>
      <c r="Z1367" t="b">
        <v>0</v>
      </c>
      <c r="AA1367" t="b">
        <v>0</v>
      </c>
      <c r="AB1367" t="b">
        <v>0</v>
      </c>
      <c r="AC1367" t="b">
        <v>0</v>
      </c>
      <c r="AD1367" t="b">
        <v>0</v>
      </c>
      <c r="AE1367" t="b">
        <v>0</v>
      </c>
      <c r="AF1367" t="b">
        <v>0</v>
      </c>
      <c r="AG1367" t="b">
        <v>1</v>
      </c>
      <c r="AH1367">
        <v>2</v>
      </c>
      <c r="AI1367" t="b">
        <v>0</v>
      </c>
      <c r="AJ1367" t="b">
        <v>0</v>
      </c>
      <c r="AK1367">
        <v>204</v>
      </c>
      <c r="AL1367">
        <v>1</v>
      </c>
      <c r="AM1367" t="s">
        <v>1356</v>
      </c>
    </row>
    <row r="1368" spans="1:39" x14ac:dyDescent="0.25">
      <c r="A1368" t="s">
        <v>1354</v>
      </c>
      <c r="B1368" t="s">
        <v>1355</v>
      </c>
      <c r="C1368">
        <v>81</v>
      </c>
      <c r="D1368">
        <v>0</v>
      </c>
      <c r="E1368" t="s">
        <v>162</v>
      </c>
      <c r="F1368" t="s">
        <v>101</v>
      </c>
      <c r="G1368" t="b">
        <v>1</v>
      </c>
      <c r="H1368" t="b">
        <v>0</v>
      </c>
      <c r="I1368" t="b">
        <v>0</v>
      </c>
      <c r="J1368" t="b">
        <v>0</v>
      </c>
      <c r="K1368" t="b">
        <v>0</v>
      </c>
      <c r="L1368" t="b">
        <v>0</v>
      </c>
      <c r="M1368" t="b">
        <v>0</v>
      </c>
      <c r="N1368" t="b">
        <v>1</v>
      </c>
      <c r="O1368" t="b">
        <v>1</v>
      </c>
      <c r="P1368">
        <v>0</v>
      </c>
      <c r="Q1368" t="b">
        <v>0</v>
      </c>
      <c r="R1368" t="b">
        <v>0</v>
      </c>
      <c r="S1368" t="b">
        <v>0</v>
      </c>
      <c r="T1368" t="b">
        <v>0</v>
      </c>
      <c r="U1368" t="b">
        <v>0</v>
      </c>
      <c r="V1368" t="b">
        <v>0</v>
      </c>
      <c r="W1368" t="b">
        <v>0</v>
      </c>
      <c r="X1368" t="b">
        <v>0</v>
      </c>
      <c r="Y1368" t="b">
        <v>0</v>
      </c>
      <c r="Z1368" t="b">
        <v>0</v>
      </c>
      <c r="AA1368" t="b">
        <v>0</v>
      </c>
      <c r="AB1368" t="b">
        <v>0</v>
      </c>
      <c r="AC1368" t="b">
        <v>0</v>
      </c>
      <c r="AD1368" t="b">
        <v>0</v>
      </c>
      <c r="AE1368" t="b">
        <v>0</v>
      </c>
      <c r="AF1368" t="b">
        <v>0</v>
      </c>
      <c r="AG1368" t="b">
        <v>1</v>
      </c>
      <c r="AH1368">
        <v>1</v>
      </c>
      <c r="AI1368" t="b">
        <v>0</v>
      </c>
      <c r="AJ1368" t="b">
        <v>0</v>
      </c>
      <c r="AK1368">
        <v>264</v>
      </c>
      <c r="AL1368">
        <v>1</v>
      </c>
      <c r="AM1368" t="s">
        <v>1357</v>
      </c>
    </row>
    <row r="1369" spans="1:39" x14ac:dyDescent="0.25">
      <c r="A1369" t="s">
        <v>1354</v>
      </c>
      <c r="B1369" t="s">
        <v>1355</v>
      </c>
      <c r="C1369">
        <v>5</v>
      </c>
      <c r="D1369">
        <v>0</v>
      </c>
      <c r="E1369" t="s">
        <v>162</v>
      </c>
      <c r="F1369" t="s">
        <v>101</v>
      </c>
      <c r="G1369" t="b">
        <v>1</v>
      </c>
      <c r="H1369" t="b">
        <v>0</v>
      </c>
      <c r="I1369" t="b">
        <v>0</v>
      </c>
      <c r="J1369" t="b">
        <v>0</v>
      </c>
      <c r="K1369" t="b">
        <v>0</v>
      </c>
      <c r="L1369" t="b">
        <v>0</v>
      </c>
      <c r="M1369" t="b">
        <v>0</v>
      </c>
      <c r="N1369" t="b">
        <v>1</v>
      </c>
      <c r="O1369" t="b">
        <v>1</v>
      </c>
      <c r="P1369">
        <v>0</v>
      </c>
      <c r="Q1369" t="b">
        <v>0</v>
      </c>
      <c r="R1369" t="b">
        <v>0</v>
      </c>
      <c r="S1369" t="b">
        <v>0</v>
      </c>
      <c r="T1369" t="b">
        <v>0</v>
      </c>
      <c r="U1369" t="b">
        <v>0</v>
      </c>
      <c r="V1369" t="b">
        <v>0</v>
      </c>
      <c r="W1369" t="b">
        <v>0</v>
      </c>
      <c r="X1369" t="b">
        <v>0</v>
      </c>
      <c r="Y1369" t="b">
        <v>0</v>
      </c>
      <c r="Z1369" t="b">
        <v>0</v>
      </c>
      <c r="AA1369" t="b">
        <v>0</v>
      </c>
      <c r="AB1369" t="b">
        <v>0</v>
      </c>
      <c r="AC1369" t="b">
        <v>0</v>
      </c>
      <c r="AD1369" t="b">
        <v>0</v>
      </c>
      <c r="AE1369" t="b">
        <v>0</v>
      </c>
      <c r="AF1369" t="b">
        <v>0</v>
      </c>
      <c r="AG1369" t="b">
        <v>1</v>
      </c>
      <c r="AH1369">
        <v>1</v>
      </c>
      <c r="AI1369" t="b">
        <v>0</v>
      </c>
      <c r="AJ1369" t="b">
        <v>0</v>
      </c>
      <c r="AK1369">
        <v>404</v>
      </c>
      <c r="AL1369">
        <v>1</v>
      </c>
      <c r="AM1369" t="s">
        <v>1358</v>
      </c>
    </row>
    <row r="1370" spans="1:39" x14ac:dyDescent="0.25">
      <c r="A1370" t="s">
        <v>1354</v>
      </c>
      <c r="B1370" t="s">
        <v>1355</v>
      </c>
      <c r="C1370">
        <v>45</v>
      </c>
      <c r="D1370">
        <v>0</v>
      </c>
      <c r="E1370" t="s">
        <v>162</v>
      </c>
      <c r="F1370" t="s">
        <v>101</v>
      </c>
      <c r="G1370" t="b">
        <v>1</v>
      </c>
      <c r="H1370" t="b">
        <v>0</v>
      </c>
      <c r="I1370" t="b">
        <v>0</v>
      </c>
      <c r="J1370" t="b">
        <v>0</v>
      </c>
      <c r="K1370" t="b">
        <v>0</v>
      </c>
      <c r="L1370" t="b">
        <v>0</v>
      </c>
      <c r="M1370" t="b">
        <v>0</v>
      </c>
      <c r="N1370" t="b">
        <v>1</v>
      </c>
      <c r="O1370" t="b">
        <v>1</v>
      </c>
      <c r="P1370">
        <v>0</v>
      </c>
      <c r="Q1370" t="b">
        <v>0</v>
      </c>
      <c r="R1370" t="b">
        <v>0</v>
      </c>
      <c r="S1370" t="b">
        <v>0</v>
      </c>
      <c r="T1370" t="b">
        <v>0</v>
      </c>
      <c r="U1370" t="b">
        <v>0</v>
      </c>
      <c r="V1370" t="b">
        <v>0</v>
      </c>
      <c r="W1370" t="b">
        <v>0</v>
      </c>
      <c r="X1370" t="b">
        <v>0</v>
      </c>
      <c r="Y1370" t="b">
        <v>0</v>
      </c>
      <c r="Z1370" t="b">
        <v>0</v>
      </c>
      <c r="AA1370" t="b">
        <v>0</v>
      </c>
      <c r="AB1370" t="b">
        <v>0</v>
      </c>
      <c r="AC1370" t="b">
        <v>0</v>
      </c>
      <c r="AD1370" t="b">
        <v>0</v>
      </c>
      <c r="AE1370" t="b">
        <v>0</v>
      </c>
      <c r="AF1370" t="b">
        <v>0</v>
      </c>
      <c r="AG1370" t="b">
        <v>1</v>
      </c>
      <c r="AH1370">
        <v>1</v>
      </c>
      <c r="AI1370" t="b">
        <v>0</v>
      </c>
      <c r="AJ1370" t="b">
        <v>0</v>
      </c>
      <c r="AK1370">
        <v>56</v>
      </c>
      <c r="AL1370">
        <v>1</v>
      </c>
      <c r="AM1370" t="s">
        <v>1359</v>
      </c>
    </row>
    <row r="1371" spans="1:39" x14ac:dyDescent="0.25">
      <c r="A1371" t="s">
        <v>1354</v>
      </c>
      <c r="B1371" t="s">
        <v>1355</v>
      </c>
      <c r="C1371">
        <v>67</v>
      </c>
      <c r="D1371">
        <v>0</v>
      </c>
      <c r="E1371" t="s">
        <v>162</v>
      </c>
      <c r="F1371" t="s">
        <v>101</v>
      </c>
      <c r="G1371" t="b">
        <v>1</v>
      </c>
      <c r="H1371" t="b">
        <v>0</v>
      </c>
      <c r="I1371" t="b">
        <v>0</v>
      </c>
      <c r="J1371" t="b">
        <v>0</v>
      </c>
      <c r="K1371" t="b">
        <v>0</v>
      </c>
      <c r="L1371" t="b">
        <v>0</v>
      </c>
      <c r="M1371" t="b">
        <v>0</v>
      </c>
      <c r="N1371" t="b">
        <v>1</v>
      </c>
      <c r="O1371" t="b">
        <v>1</v>
      </c>
      <c r="P1371">
        <v>0</v>
      </c>
      <c r="Q1371" t="b">
        <v>0</v>
      </c>
      <c r="R1371" t="b">
        <v>0</v>
      </c>
      <c r="S1371" t="b">
        <v>0</v>
      </c>
      <c r="T1371" t="b">
        <v>0</v>
      </c>
      <c r="U1371" t="b">
        <v>0</v>
      </c>
      <c r="V1371" t="b">
        <v>0</v>
      </c>
      <c r="W1371" t="b">
        <v>0</v>
      </c>
      <c r="X1371" t="b">
        <v>0</v>
      </c>
      <c r="Y1371" t="b">
        <v>0</v>
      </c>
      <c r="Z1371" t="b">
        <v>0</v>
      </c>
      <c r="AA1371" t="b">
        <v>0</v>
      </c>
      <c r="AB1371" t="b">
        <v>0</v>
      </c>
      <c r="AC1371" t="b">
        <v>0</v>
      </c>
      <c r="AD1371" t="b">
        <v>0</v>
      </c>
      <c r="AE1371" t="b">
        <v>0</v>
      </c>
      <c r="AF1371" t="b">
        <v>0</v>
      </c>
      <c r="AG1371" t="b">
        <v>1</v>
      </c>
      <c r="AH1371">
        <v>1</v>
      </c>
      <c r="AI1371" t="b">
        <v>0</v>
      </c>
      <c r="AJ1371" t="b">
        <v>0</v>
      </c>
      <c r="AK1371">
        <v>33</v>
      </c>
      <c r="AL1371">
        <v>1</v>
      </c>
      <c r="AM1371" t="s">
        <v>176</v>
      </c>
    </row>
    <row r="1372" spans="1:39" x14ac:dyDescent="0.25">
      <c r="A1372" t="s">
        <v>1354</v>
      </c>
      <c r="B1372" t="s">
        <v>1355</v>
      </c>
      <c r="C1372">
        <v>74</v>
      </c>
      <c r="D1372">
        <v>1</v>
      </c>
      <c r="E1372" t="s">
        <v>194</v>
      </c>
      <c r="F1372" t="s">
        <v>102</v>
      </c>
      <c r="G1372" t="b">
        <v>1</v>
      </c>
      <c r="H1372" t="b">
        <v>0</v>
      </c>
      <c r="I1372" t="b">
        <v>0</v>
      </c>
      <c r="J1372" t="b">
        <v>1</v>
      </c>
      <c r="K1372" t="b">
        <v>0</v>
      </c>
      <c r="L1372" t="b">
        <v>0</v>
      </c>
      <c r="M1372" t="b">
        <v>0</v>
      </c>
      <c r="N1372" t="b">
        <v>1</v>
      </c>
      <c r="O1372" t="b">
        <v>1</v>
      </c>
      <c r="P1372">
        <v>0</v>
      </c>
      <c r="Q1372" t="b">
        <v>1</v>
      </c>
      <c r="R1372" t="b">
        <v>0</v>
      </c>
      <c r="S1372" t="b">
        <v>0</v>
      </c>
      <c r="T1372" t="b">
        <v>0</v>
      </c>
      <c r="U1372" t="b">
        <v>0</v>
      </c>
      <c r="V1372" t="b">
        <v>1</v>
      </c>
      <c r="W1372" t="b">
        <v>1</v>
      </c>
      <c r="X1372" t="b">
        <v>1</v>
      </c>
      <c r="Y1372" t="b">
        <v>0</v>
      </c>
      <c r="Z1372" t="b">
        <v>0</v>
      </c>
      <c r="AA1372" t="b">
        <v>0</v>
      </c>
      <c r="AB1372" t="b">
        <v>0</v>
      </c>
      <c r="AC1372" t="b">
        <v>0</v>
      </c>
      <c r="AD1372" t="b">
        <v>0</v>
      </c>
      <c r="AE1372" t="b">
        <v>0</v>
      </c>
      <c r="AF1372" t="b">
        <v>0</v>
      </c>
      <c r="AG1372" t="b">
        <v>1</v>
      </c>
      <c r="AH1372">
        <v>2</v>
      </c>
      <c r="AI1372" t="b">
        <v>0</v>
      </c>
      <c r="AJ1372" t="b">
        <v>0</v>
      </c>
      <c r="AK1372">
        <v>154</v>
      </c>
      <c r="AL1372">
        <v>1</v>
      </c>
      <c r="AM1372" t="s">
        <v>1360</v>
      </c>
    </row>
    <row r="1373" spans="1:39" x14ac:dyDescent="0.25">
      <c r="A1373" t="s">
        <v>1354</v>
      </c>
      <c r="B1373" t="s">
        <v>1355</v>
      </c>
      <c r="C1373">
        <v>66</v>
      </c>
      <c r="D1373">
        <v>0</v>
      </c>
      <c r="E1373" t="s">
        <v>1361</v>
      </c>
      <c r="F1373" t="s">
        <v>102</v>
      </c>
      <c r="G1373" t="b">
        <v>1</v>
      </c>
      <c r="H1373" t="b">
        <v>0</v>
      </c>
      <c r="I1373" t="b">
        <v>0</v>
      </c>
      <c r="J1373" t="b">
        <v>1</v>
      </c>
      <c r="K1373" t="b">
        <v>1</v>
      </c>
      <c r="L1373" t="b">
        <v>0</v>
      </c>
      <c r="M1373" t="b">
        <v>0</v>
      </c>
      <c r="N1373" t="b">
        <v>1</v>
      </c>
      <c r="O1373" t="b">
        <v>1</v>
      </c>
      <c r="P1373">
        <v>0</v>
      </c>
      <c r="Q1373" t="b">
        <v>1</v>
      </c>
      <c r="R1373" t="b">
        <v>0</v>
      </c>
      <c r="S1373" t="b">
        <v>0</v>
      </c>
      <c r="T1373" t="b">
        <v>0</v>
      </c>
      <c r="U1373" t="b">
        <v>0</v>
      </c>
      <c r="V1373" t="b">
        <v>1</v>
      </c>
      <c r="W1373" t="b">
        <v>1</v>
      </c>
      <c r="X1373" t="b">
        <v>1</v>
      </c>
      <c r="Y1373" t="b">
        <v>0</v>
      </c>
      <c r="Z1373" t="b">
        <v>0</v>
      </c>
      <c r="AA1373" t="b">
        <v>0</v>
      </c>
      <c r="AB1373" t="b">
        <v>0</v>
      </c>
      <c r="AC1373" t="b">
        <v>0</v>
      </c>
      <c r="AD1373" t="b">
        <v>0</v>
      </c>
      <c r="AE1373" t="b">
        <v>0</v>
      </c>
      <c r="AF1373" t="b">
        <v>0</v>
      </c>
      <c r="AG1373" t="b">
        <v>1</v>
      </c>
      <c r="AH1373">
        <v>2</v>
      </c>
      <c r="AI1373" t="b">
        <v>0</v>
      </c>
      <c r="AJ1373" t="b">
        <v>0</v>
      </c>
      <c r="AK1373">
        <v>422</v>
      </c>
      <c r="AL1373">
        <v>1</v>
      </c>
      <c r="AM1373" t="s">
        <v>1362</v>
      </c>
    </row>
    <row r="1374" spans="1:39" x14ac:dyDescent="0.25">
      <c r="A1374" t="s">
        <v>1354</v>
      </c>
      <c r="B1374" t="s">
        <v>1355</v>
      </c>
      <c r="C1374">
        <v>87</v>
      </c>
      <c r="D1374">
        <v>0</v>
      </c>
      <c r="E1374" t="s">
        <v>160</v>
      </c>
      <c r="F1374" t="s">
        <v>101</v>
      </c>
      <c r="G1374" t="b">
        <v>0</v>
      </c>
      <c r="H1374" t="b">
        <v>0</v>
      </c>
      <c r="I1374" t="b">
        <v>0</v>
      </c>
      <c r="J1374" t="b">
        <v>0</v>
      </c>
      <c r="K1374" t="b">
        <v>0</v>
      </c>
      <c r="L1374" t="b">
        <v>0</v>
      </c>
      <c r="M1374" t="b">
        <v>0</v>
      </c>
      <c r="N1374" t="b">
        <v>0</v>
      </c>
      <c r="O1374" t="b">
        <v>1</v>
      </c>
      <c r="P1374">
        <v>0</v>
      </c>
      <c r="Q1374" t="b">
        <v>0</v>
      </c>
      <c r="R1374" t="b">
        <v>0</v>
      </c>
      <c r="S1374" t="b">
        <v>0</v>
      </c>
      <c r="T1374" t="b">
        <v>0</v>
      </c>
      <c r="U1374" t="b">
        <v>0</v>
      </c>
      <c r="V1374" t="b">
        <v>0</v>
      </c>
      <c r="W1374" t="b">
        <v>0</v>
      </c>
      <c r="X1374" t="b">
        <v>0</v>
      </c>
      <c r="Y1374" t="b">
        <v>0</v>
      </c>
      <c r="Z1374" t="b">
        <v>0</v>
      </c>
      <c r="AA1374" t="b">
        <v>0</v>
      </c>
      <c r="AB1374" t="b">
        <v>0</v>
      </c>
      <c r="AC1374" t="b">
        <v>0</v>
      </c>
      <c r="AD1374" t="b">
        <v>0</v>
      </c>
      <c r="AE1374" t="b">
        <v>0</v>
      </c>
      <c r="AF1374" t="b">
        <v>0</v>
      </c>
      <c r="AG1374" t="b">
        <v>0</v>
      </c>
      <c r="AH1374">
        <v>0</v>
      </c>
      <c r="AI1374" t="b">
        <v>0</v>
      </c>
      <c r="AJ1374" t="b">
        <v>1</v>
      </c>
      <c r="AK1374">
        <v>148</v>
      </c>
      <c r="AL1374">
        <v>0</v>
      </c>
      <c r="AM1374" t="s">
        <v>171</v>
      </c>
    </row>
    <row r="1375" spans="1:39" x14ac:dyDescent="0.25">
      <c r="A1375" t="s">
        <v>1354</v>
      </c>
      <c r="B1375" t="s">
        <v>1355</v>
      </c>
      <c r="C1375">
        <v>59</v>
      </c>
      <c r="D1375">
        <v>0</v>
      </c>
      <c r="E1375" t="s">
        <v>162</v>
      </c>
      <c r="F1375" t="s">
        <v>101</v>
      </c>
      <c r="G1375" t="b">
        <v>1</v>
      </c>
      <c r="H1375" t="b">
        <v>0</v>
      </c>
      <c r="I1375" t="b">
        <v>0</v>
      </c>
      <c r="J1375" t="b">
        <v>0</v>
      </c>
      <c r="K1375" t="b">
        <v>0</v>
      </c>
      <c r="L1375" t="b">
        <v>0</v>
      </c>
      <c r="M1375" t="b">
        <v>0</v>
      </c>
      <c r="N1375" t="b">
        <v>1</v>
      </c>
      <c r="O1375" t="b">
        <v>1</v>
      </c>
      <c r="P1375">
        <v>0</v>
      </c>
      <c r="Q1375" t="b">
        <v>0</v>
      </c>
      <c r="R1375" t="b">
        <v>0</v>
      </c>
      <c r="S1375" t="b">
        <v>0</v>
      </c>
      <c r="T1375" t="b">
        <v>0</v>
      </c>
      <c r="U1375" t="b">
        <v>0</v>
      </c>
      <c r="V1375" t="b">
        <v>0</v>
      </c>
      <c r="W1375" t="b">
        <v>0</v>
      </c>
      <c r="X1375" t="b">
        <v>0</v>
      </c>
      <c r="Y1375" t="b">
        <v>0</v>
      </c>
      <c r="Z1375" t="b">
        <v>0</v>
      </c>
      <c r="AA1375" t="b">
        <v>0</v>
      </c>
      <c r="AB1375" t="b">
        <v>0</v>
      </c>
      <c r="AC1375" t="b">
        <v>0</v>
      </c>
      <c r="AD1375" t="b">
        <v>0</v>
      </c>
      <c r="AE1375" t="b">
        <v>0</v>
      </c>
      <c r="AF1375" t="b">
        <v>0</v>
      </c>
      <c r="AG1375" t="b">
        <v>1</v>
      </c>
      <c r="AH1375">
        <v>1</v>
      </c>
      <c r="AI1375" t="b">
        <v>0</v>
      </c>
      <c r="AJ1375" t="b">
        <v>0</v>
      </c>
      <c r="AK1375">
        <v>1606</v>
      </c>
      <c r="AL1375">
        <v>1</v>
      </c>
      <c r="AM1375" t="s">
        <v>171</v>
      </c>
    </row>
    <row r="1376" spans="1:39" x14ac:dyDescent="0.25">
      <c r="A1376" t="s">
        <v>1354</v>
      </c>
      <c r="B1376" t="s">
        <v>1355</v>
      </c>
      <c r="C1376">
        <v>52</v>
      </c>
      <c r="D1376">
        <v>1</v>
      </c>
      <c r="E1376" t="s">
        <v>194</v>
      </c>
      <c r="F1376" t="s">
        <v>102</v>
      </c>
      <c r="G1376" t="b">
        <v>1</v>
      </c>
      <c r="H1376" t="b">
        <v>0</v>
      </c>
      <c r="I1376" t="b">
        <v>0</v>
      </c>
      <c r="J1376" t="b">
        <v>1</v>
      </c>
      <c r="K1376" t="b">
        <v>0</v>
      </c>
      <c r="L1376" t="b">
        <v>0</v>
      </c>
      <c r="M1376" t="b">
        <v>0</v>
      </c>
      <c r="N1376" t="b">
        <v>1</v>
      </c>
      <c r="O1376" t="b">
        <v>1</v>
      </c>
      <c r="P1376">
        <v>0</v>
      </c>
      <c r="Q1376" t="b">
        <v>1</v>
      </c>
      <c r="R1376" t="b">
        <v>0</v>
      </c>
      <c r="S1376" t="b">
        <v>0</v>
      </c>
      <c r="T1376" t="b">
        <v>0</v>
      </c>
      <c r="U1376" t="b">
        <v>0</v>
      </c>
      <c r="V1376" t="b">
        <v>1</v>
      </c>
      <c r="W1376" t="b">
        <v>1</v>
      </c>
      <c r="X1376" t="b">
        <v>1</v>
      </c>
      <c r="Y1376" t="b">
        <v>0</v>
      </c>
      <c r="Z1376" t="b">
        <v>0</v>
      </c>
      <c r="AA1376" t="b">
        <v>0</v>
      </c>
      <c r="AB1376" t="b">
        <v>0</v>
      </c>
      <c r="AC1376" t="b">
        <v>0</v>
      </c>
      <c r="AD1376" t="b">
        <v>0</v>
      </c>
      <c r="AE1376" t="b">
        <v>0</v>
      </c>
      <c r="AF1376" t="b">
        <v>0</v>
      </c>
      <c r="AG1376" t="b">
        <v>1</v>
      </c>
      <c r="AH1376">
        <v>2</v>
      </c>
      <c r="AI1376" t="b">
        <v>0</v>
      </c>
      <c r="AJ1376" t="b">
        <v>0</v>
      </c>
      <c r="AK1376">
        <v>132</v>
      </c>
      <c r="AL1376">
        <v>1</v>
      </c>
      <c r="AM1376" t="s">
        <v>1363</v>
      </c>
    </row>
    <row r="1377" spans="1:39" x14ac:dyDescent="0.25">
      <c r="A1377" t="s">
        <v>1354</v>
      </c>
      <c r="B1377" t="s">
        <v>1355</v>
      </c>
      <c r="C1377">
        <v>1</v>
      </c>
      <c r="D1377">
        <v>0</v>
      </c>
      <c r="E1377" t="s">
        <v>169</v>
      </c>
      <c r="F1377" t="s">
        <v>101</v>
      </c>
      <c r="G1377" t="b">
        <v>0</v>
      </c>
      <c r="H1377" t="b">
        <v>0</v>
      </c>
      <c r="I1377" t="b">
        <v>0</v>
      </c>
      <c r="J1377" t="b">
        <v>0</v>
      </c>
      <c r="K1377" t="b">
        <v>0</v>
      </c>
      <c r="L1377" t="b">
        <v>0</v>
      </c>
      <c r="M1377" t="b">
        <v>0</v>
      </c>
      <c r="N1377" t="b">
        <v>0</v>
      </c>
      <c r="O1377" t="b">
        <v>0</v>
      </c>
      <c r="P1377">
        <v>0</v>
      </c>
      <c r="Q1377" t="b">
        <v>0</v>
      </c>
      <c r="R1377" t="b">
        <v>0</v>
      </c>
      <c r="S1377" t="b">
        <v>0</v>
      </c>
      <c r="T1377" t="b">
        <v>0</v>
      </c>
      <c r="U1377" t="b">
        <v>0</v>
      </c>
      <c r="V1377" t="b">
        <v>0</v>
      </c>
      <c r="W1377" t="b">
        <v>0</v>
      </c>
      <c r="X1377" t="b">
        <v>0</v>
      </c>
      <c r="Y1377" t="b">
        <v>0</v>
      </c>
      <c r="Z1377" t="b">
        <v>0</v>
      </c>
      <c r="AA1377" t="b">
        <v>0</v>
      </c>
      <c r="AB1377" t="b">
        <v>0</v>
      </c>
      <c r="AC1377" t="b">
        <v>0</v>
      </c>
      <c r="AD1377" t="b">
        <v>0</v>
      </c>
      <c r="AE1377" t="b">
        <v>0</v>
      </c>
      <c r="AF1377" t="b">
        <v>1</v>
      </c>
      <c r="AG1377" t="b">
        <v>0</v>
      </c>
      <c r="AH1377">
        <v>0</v>
      </c>
      <c r="AI1377" t="b">
        <v>0</v>
      </c>
      <c r="AJ1377" t="b">
        <v>1</v>
      </c>
      <c r="AK1377">
        <v>106</v>
      </c>
      <c r="AL1377">
        <v>0</v>
      </c>
      <c r="AM1377" t="s">
        <v>176</v>
      </c>
    </row>
    <row r="1378" spans="1:39" x14ac:dyDescent="0.25">
      <c r="A1378" t="s">
        <v>1364</v>
      </c>
      <c r="B1378" t="s">
        <v>1365</v>
      </c>
      <c r="C1378">
        <v>280</v>
      </c>
      <c r="D1378">
        <v>0</v>
      </c>
      <c r="E1378" t="s">
        <v>19</v>
      </c>
      <c r="F1378" t="s">
        <v>101</v>
      </c>
      <c r="G1378" t="b">
        <v>0</v>
      </c>
      <c r="H1378" t="b">
        <v>0</v>
      </c>
      <c r="I1378" t="b">
        <v>0</v>
      </c>
      <c r="J1378" t="b">
        <v>0</v>
      </c>
      <c r="K1378" t="b">
        <v>0</v>
      </c>
      <c r="L1378" t="b">
        <v>0</v>
      </c>
      <c r="M1378" t="b">
        <v>0</v>
      </c>
      <c r="N1378" t="b">
        <v>0</v>
      </c>
      <c r="O1378" t="b">
        <v>0</v>
      </c>
      <c r="P1378">
        <v>0</v>
      </c>
      <c r="Q1378" t="b">
        <v>0</v>
      </c>
      <c r="R1378" t="b">
        <v>0</v>
      </c>
      <c r="S1378" t="b">
        <v>0</v>
      </c>
      <c r="T1378" t="b">
        <v>0</v>
      </c>
      <c r="U1378" t="b">
        <v>0</v>
      </c>
      <c r="V1378" t="b">
        <v>0</v>
      </c>
      <c r="W1378" t="b">
        <v>0</v>
      </c>
      <c r="X1378" t="b">
        <v>0</v>
      </c>
      <c r="Y1378" t="b">
        <v>0</v>
      </c>
      <c r="Z1378" t="b">
        <v>0</v>
      </c>
      <c r="AA1378" t="b">
        <v>0</v>
      </c>
      <c r="AB1378" t="b">
        <v>0</v>
      </c>
      <c r="AC1378" t="b">
        <v>0</v>
      </c>
      <c r="AD1378" t="b">
        <v>0</v>
      </c>
      <c r="AE1378" t="b">
        <v>0</v>
      </c>
      <c r="AF1378" t="b">
        <v>0</v>
      </c>
      <c r="AG1378" t="b">
        <v>0</v>
      </c>
      <c r="AH1378">
        <v>6</v>
      </c>
      <c r="AI1378" t="b">
        <v>1</v>
      </c>
      <c r="AJ1378" t="b">
        <v>0</v>
      </c>
      <c r="AK1378">
        <v>2376</v>
      </c>
      <c r="AL1378">
        <v>0</v>
      </c>
      <c r="AM1378" t="s">
        <v>1366</v>
      </c>
    </row>
    <row r="1379" spans="1:39" x14ac:dyDescent="0.25">
      <c r="A1379" t="s">
        <v>1364</v>
      </c>
      <c r="B1379" t="s">
        <v>1365</v>
      </c>
      <c r="C1379">
        <v>271</v>
      </c>
      <c r="D1379">
        <v>0</v>
      </c>
      <c r="E1379" t="s">
        <v>412</v>
      </c>
      <c r="F1379" t="s">
        <v>381</v>
      </c>
      <c r="G1379" t="b">
        <v>1</v>
      </c>
      <c r="H1379" t="b">
        <v>0</v>
      </c>
      <c r="I1379" t="b">
        <v>0</v>
      </c>
      <c r="J1379" t="b">
        <v>0</v>
      </c>
      <c r="K1379" t="b">
        <v>0</v>
      </c>
      <c r="L1379" t="b">
        <v>0</v>
      </c>
      <c r="M1379" t="b">
        <v>0</v>
      </c>
      <c r="N1379" t="b">
        <v>0</v>
      </c>
      <c r="O1379" t="b">
        <v>0</v>
      </c>
      <c r="P1379">
        <v>9</v>
      </c>
      <c r="Q1379" t="b">
        <v>0</v>
      </c>
      <c r="R1379" t="b">
        <v>0</v>
      </c>
      <c r="S1379" t="b">
        <v>0</v>
      </c>
      <c r="T1379" t="b">
        <v>0</v>
      </c>
      <c r="U1379" t="b">
        <v>0</v>
      </c>
      <c r="V1379" t="b">
        <v>1</v>
      </c>
      <c r="W1379" t="b">
        <v>1</v>
      </c>
      <c r="X1379" t="b">
        <v>1</v>
      </c>
      <c r="Y1379" t="b">
        <v>0</v>
      </c>
      <c r="Z1379" t="b">
        <v>0</v>
      </c>
      <c r="AA1379" t="b">
        <v>0</v>
      </c>
      <c r="AB1379" t="b">
        <v>0</v>
      </c>
      <c r="AC1379" t="b">
        <v>0</v>
      </c>
      <c r="AD1379" t="b">
        <v>0</v>
      </c>
      <c r="AE1379" t="b">
        <v>0</v>
      </c>
      <c r="AF1379" t="b">
        <v>0</v>
      </c>
      <c r="AG1379" t="b">
        <v>0</v>
      </c>
      <c r="AH1379">
        <v>0</v>
      </c>
      <c r="AI1379" t="b">
        <v>0</v>
      </c>
      <c r="AJ1379" t="b">
        <v>0</v>
      </c>
      <c r="AK1379">
        <v>223</v>
      </c>
      <c r="AL1379">
        <v>0</v>
      </c>
      <c r="AM1379" t="s">
        <v>1367</v>
      </c>
    </row>
    <row r="1380" spans="1:39" x14ac:dyDescent="0.25">
      <c r="A1380" t="s">
        <v>1364</v>
      </c>
      <c r="B1380" t="s">
        <v>1365</v>
      </c>
      <c r="C1380">
        <v>365</v>
      </c>
      <c r="D1380">
        <v>0</v>
      </c>
      <c r="E1380" t="s">
        <v>455</v>
      </c>
      <c r="F1380" t="s">
        <v>102</v>
      </c>
      <c r="G1380" t="b">
        <v>1</v>
      </c>
      <c r="H1380" t="b">
        <v>0</v>
      </c>
      <c r="I1380" t="b">
        <v>0</v>
      </c>
      <c r="J1380" t="b">
        <v>0</v>
      </c>
      <c r="K1380" t="b">
        <v>0</v>
      </c>
      <c r="L1380" t="b">
        <v>0</v>
      </c>
      <c r="M1380" t="b">
        <v>0</v>
      </c>
      <c r="N1380" t="b">
        <v>0</v>
      </c>
      <c r="O1380" t="b">
        <v>0</v>
      </c>
      <c r="P1380">
        <v>9</v>
      </c>
      <c r="Q1380" t="b">
        <v>0</v>
      </c>
      <c r="R1380" t="b">
        <v>0</v>
      </c>
      <c r="S1380" t="b">
        <v>0</v>
      </c>
      <c r="T1380" t="b">
        <v>0</v>
      </c>
      <c r="U1380" t="b">
        <v>0</v>
      </c>
      <c r="V1380" t="b">
        <v>1</v>
      </c>
      <c r="W1380" t="b">
        <v>1</v>
      </c>
      <c r="X1380" t="b">
        <v>1</v>
      </c>
      <c r="Y1380" t="b">
        <v>0</v>
      </c>
      <c r="Z1380" t="b">
        <v>0</v>
      </c>
      <c r="AA1380" t="b">
        <v>0</v>
      </c>
      <c r="AB1380" t="b">
        <v>0</v>
      </c>
      <c r="AC1380" t="b">
        <v>0</v>
      </c>
      <c r="AD1380" t="b">
        <v>0</v>
      </c>
      <c r="AE1380" t="b">
        <v>0</v>
      </c>
      <c r="AF1380" t="b">
        <v>0</v>
      </c>
      <c r="AG1380" t="b">
        <v>0</v>
      </c>
      <c r="AH1380">
        <v>0</v>
      </c>
      <c r="AI1380" t="b">
        <v>0</v>
      </c>
      <c r="AJ1380" t="b">
        <v>0</v>
      </c>
      <c r="AK1380">
        <v>157</v>
      </c>
      <c r="AL1380">
        <v>0</v>
      </c>
      <c r="AM1380" t="s">
        <v>176</v>
      </c>
    </row>
    <row r="1381" spans="1:39" x14ac:dyDescent="0.25">
      <c r="A1381" t="s">
        <v>1364</v>
      </c>
      <c r="B1381" t="s">
        <v>1365</v>
      </c>
      <c r="C1381">
        <v>378</v>
      </c>
      <c r="D1381">
        <v>0</v>
      </c>
      <c r="E1381" t="s">
        <v>19</v>
      </c>
      <c r="F1381" t="s">
        <v>101</v>
      </c>
      <c r="G1381" t="b">
        <v>0</v>
      </c>
      <c r="H1381" t="b">
        <v>0</v>
      </c>
      <c r="I1381" t="b">
        <v>0</v>
      </c>
      <c r="J1381" t="b">
        <v>0</v>
      </c>
      <c r="K1381" t="b">
        <v>0</v>
      </c>
      <c r="L1381" t="b">
        <v>0</v>
      </c>
      <c r="M1381" t="b">
        <v>0</v>
      </c>
      <c r="N1381" t="b">
        <v>0</v>
      </c>
      <c r="O1381" t="b">
        <v>0</v>
      </c>
      <c r="P1381">
        <v>0</v>
      </c>
      <c r="Q1381" t="b">
        <v>0</v>
      </c>
      <c r="R1381" t="b">
        <v>0</v>
      </c>
      <c r="S1381" t="b">
        <v>0</v>
      </c>
      <c r="T1381" t="b">
        <v>0</v>
      </c>
      <c r="U1381" t="b">
        <v>0</v>
      </c>
      <c r="V1381" t="b">
        <v>0</v>
      </c>
      <c r="W1381" t="b">
        <v>0</v>
      </c>
      <c r="X1381" t="b">
        <v>0</v>
      </c>
      <c r="Y1381" t="b">
        <v>0</v>
      </c>
      <c r="Z1381" t="b">
        <v>0</v>
      </c>
      <c r="AA1381" t="b">
        <v>0</v>
      </c>
      <c r="AB1381" t="b">
        <v>0</v>
      </c>
      <c r="AC1381" t="b">
        <v>0</v>
      </c>
      <c r="AD1381" t="b">
        <v>0</v>
      </c>
      <c r="AE1381" t="b">
        <v>0</v>
      </c>
      <c r="AF1381" t="b">
        <v>0</v>
      </c>
      <c r="AG1381" t="b">
        <v>0</v>
      </c>
      <c r="AH1381">
        <v>5</v>
      </c>
      <c r="AI1381" t="b">
        <v>1</v>
      </c>
      <c r="AJ1381" t="b">
        <v>0</v>
      </c>
      <c r="AK1381">
        <v>478</v>
      </c>
      <c r="AL1381">
        <v>0</v>
      </c>
      <c r="AM1381" t="s">
        <v>1368</v>
      </c>
    </row>
    <row r="1382" spans="1:39" x14ac:dyDescent="0.25">
      <c r="A1382" t="s">
        <v>1364</v>
      </c>
      <c r="B1382" t="s">
        <v>1365</v>
      </c>
      <c r="C1382">
        <v>272</v>
      </c>
      <c r="D1382">
        <v>0</v>
      </c>
      <c r="E1382" t="s">
        <v>455</v>
      </c>
      <c r="F1382" t="s">
        <v>102</v>
      </c>
      <c r="G1382" t="b">
        <v>1</v>
      </c>
      <c r="H1382" t="b">
        <v>0</v>
      </c>
      <c r="I1382" t="b">
        <v>0</v>
      </c>
      <c r="J1382" t="b">
        <v>0</v>
      </c>
      <c r="K1382" t="b">
        <v>0</v>
      </c>
      <c r="L1382" t="b">
        <v>0</v>
      </c>
      <c r="M1382" t="b">
        <v>0</v>
      </c>
      <c r="N1382" t="b">
        <v>0</v>
      </c>
      <c r="O1382" t="b">
        <v>0</v>
      </c>
      <c r="P1382">
        <v>9</v>
      </c>
      <c r="Q1382" t="b">
        <v>0</v>
      </c>
      <c r="R1382" t="b">
        <v>0</v>
      </c>
      <c r="S1382" t="b">
        <v>0</v>
      </c>
      <c r="T1382" t="b">
        <v>0</v>
      </c>
      <c r="U1382" t="b">
        <v>0</v>
      </c>
      <c r="V1382" t="b">
        <v>1</v>
      </c>
      <c r="W1382" t="b">
        <v>1</v>
      </c>
      <c r="X1382" t="b">
        <v>1</v>
      </c>
      <c r="Y1382" t="b">
        <v>0</v>
      </c>
      <c r="Z1382" t="b">
        <v>0</v>
      </c>
      <c r="AA1382" t="b">
        <v>0</v>
      </c>
      <c r="AB1382" t="b">
        <v>0</v>
      </c>
      <c r="AC1382" t="b">
        <v>0</v>
      </c>
      <c r="AD1382" t="b">
        <v>0</v>
      </c>
      <c r="AE1382" t="b">
        <v>0</v>
      </c>
      <c r="AF1382" t="b">
        <v>0</v>
      </c>
      <c r="AG1382" t="b">
        <v>0</v>
      </c>
      <c r="AH1382">
        <v>0</v>
      </c>
      <c r="AI1382" t="b">
        <v>0</v>
      </c>
      <c r="AJ1382" t="b">
        <v>0</v>
      </c>
      <c r="AK1382">
        <v>159</v>
      </c>
      <c r="AL1382">
        <v>0</v>
      </c>
      <c r="AM1382" t="s">
        <v>1369</v>
      </c>
    </row>
    <row r="1383" spans="1:39" x14ac:dyDescent="0.25">
      <c r="A1383" t="s">
        <v>1364</v>
      </c>
      <c r="B1383" t="s">
        <v>1365</v>
      </c>
      <c r="C1383">
        <v>373</v>
      </c>
      <c r="D1383">
        <v>0</v>
      </c>
      <c r="E1383" t="s">
        <v>412</v>
      </c>
      <c r="F1383" t="s">
        <v>381</v>
      </c>
      <c r="G1383" t="b">
        <v>1</v>
      </c>
      <c r="H1383" t="b">
        <v>0</v>
      </c>
      <c r="I1383" t="b">
        <v>0</v>
      </c>
      <c r="J1383" t="b">
        <v>0</v>
      </c>
      <c r="K1383" t="b">
        <v>0</v>
      </c>
      <c r="L1383" t="b">
        <v>0</v>
      </c>
      <c r="M1383" t="b">
        <v>0</v>
      </c>
      <c r="N1383" t="b">
        <v>0</v>
      </c>
      <c r="O1383" t="b">
        <v>0</v>
      </c>
      <c r="P1383">
        <v>9</v>
      </c>
      <c r="Q1383" t="b">
        <v>0</v>
      </c>
      <c r="R1383" t="b">
        <v>0</v>
      </c>
      <c r="S1383" t="b">
        <v>0</v>
      </c>
      <c r="T1383" t="b">
        <v>0</v>
      </c>
      <c r="U1383" t="b">
        <v>0</v>
      </c>
      <c r="V1383" t="b">
        <v>1</v>
      </c>
      <c r="W1383" t="b">
        <v>1</v>
      </c>
      <c r="X1383" t="b">
        <v>1</v>
      </c>
      <c r="Y1383" t="b">
        <v>0</v>
      </c>
      <c r="Z1383" t="b">
        <v>0</v>
      </c>
      <c r="AA1383" t="b">
        <v>0</v>
      </c>
      <c r="AB1383" t="b">
        <v>0</v>
      </c>
      <c r="AC1383" t="b">
        <v>0</v>
      </c>
      <c r="AD1383" t="b">
        <v>0</v>
      </c>
      <c r="AE1383" t="b">
        <v>0</v>
      </c>
      <c r="AF1383" t="b">
        <v>0</v>
      </c>
      <c r="AG1383" t="b">
        <v>0</v>
      </c>
      <c r="AH1383">
        <v>0</v>
      </c>
      <c r="AI1383" t="b">
        <v>0</v>
      </c>
      <c r="AJ1383" t="b">
        <v>0</v>
      </c>
      <c r="AK1383">
        <v>219</v>
      </c>
      <c r="AL1383">
        <v>0</v>
      </c>
      <c r="AM1383" t="s">
        <v>241</v>
      </c>
    </row>
    <row r="1384" spans="1:39" x14ac:dyDescent="0.25">
      <c r="A1384" t="s">
        <v>1364</v>
      </c>
      <c r="B1384" t="s">
        <v>1365</v>
      </c>
      <c r="C1384">
        <v>159</v>
      </c>
      <c r="D1384">
        <v>0</v>
      </c>
      <c r="E1384" t="s">
        <v>183</v>
      </c>
      <c r="F1384" t="s">
        <v>101</v>
      </c>
      <c r="G1384" t="b">
        <v>0</v>
      </c>
      <c r="H1384" t="b">
        <v>0</v>
      </c>
      <c r="I1384" t="b">
        <v>0</v>
      </c>
      <c r="J1384" t="b">
        <v>0</v>
      </c>
      <c r="K1384" t="b">
        <v>0</v>
      </c>
      <c r="L1384" t="b">
        <v>0</v>
      </c>
      <c r="M1384" t="b">
        <v>0</v>
      </c>
      <c r="N1384" t="b">
        <v>0</v>
      </c>
      <c r="O1384" t="b">
        <v>1</v>
      </c>
      <c r="P1384">
        <v>0</v>
      </c>
      <c r="Q1384" t="b">
        <v>0</v>
      </c>
      <c r="R1384" t="b">
        <v>0</v>
      </c>
      <c r="S1384" t="b">
        <v>0</v>
      </c>
      <c r="T1384" t="b">
        <v>0</v>
      </c>
      <c r="U1384" t="b">
        <v>0</v>
      </c>
      <c r="V1384" t="b">
        <v>0</v>
      </c>
      <c r="W1384" t="b">
        <v>0</v>
      </c>
      <c r="X1384" t="b">
        <v>0</v>
      </c>
      <c r="Y1384" t="b">
        <v>0</v>
      </c>
      <c r="Z1384" t="b">
        <v>0</v>
      </c>
      <c r="AA1384" t="b">
        <v>0</v>
      </c>
      <c r="AB1384" t="b">
        <v>0</v>
      </c>
      <c r="AC1384" t="b">
        <v>0</v>
      </c>
      <c r="AD1384" t="b">
        <v>0</v>
      </c>
      <c r="AE1384" t="b">
        <v>0</v>
      </c>
      <c r="AF1384" t="b">
        <v>0</v>
      </c>
      <c r="AG1384" t="b">
        <v>0</v>
      </c>
      <c r="AH1384">
        <v>0</v>
      </c>
      <c r="AI1384" t="b">
        <v>1</v>
      </c>
      <c r="AJ1384" t="b">
        <v>0</v>
      </c>
      <c r="AK1384">
        <v>62</v>
      </c>
      <c r="AL1384">
        <v>0</v>
      </c>
      <c r="AM1384" t="s">
        <v>176</v>
      </c>
    </row>
    <row r="1385" spans="1:39" x14ac:dyDescent="0.25">
      <c r="A1385" t="s">
        <v>1364</v>
      </c>
      <c r="B1385" t="s">
        <v>1365</v>
      </c>
      <c r="C1385">
        <v>112</v>
      </c>
      <c r="D1385">
        <v>0</v>
      </c>
      <c r="E1385" t="s">
        <v>668</v>
      </c>
      <c r="F1385" t="s">
        <v>101</v>
      </c>
      <c r="G1385" t="b">
        <v>0</v>
      </c>
      <c r="H1385" t="b">
        <v>0</v>
      </c>
      <c r="I1385" t="b">
        <v>0</v>
      </c>
      <c r="J1385" t="b">
        <v>0</v>
      </c>
      <c r="K1385" t="b">
        <v>0</v>
      </c>
      <c r="L1385" t="b">
        <v>0</v>
      </c>
      <c r="M1385" t="b">
        <v>1</v>
      </c>
      <c r="N1385" t="b">
        <v>0</v>
      </c>
      <c r="O1385" t="b">
        <v>0</v>
      </c>
      <c r="P1385">
        <v>0</v>
      </c>
      <c r="Q1385" t="b">
        <v>0</v>
      </c>
      <c r="R1385" t="b">
        <v>0</v>
      </c>
      <c r="S1385" t="b">
        <v>0</v>
      </c>
      <c r="T1385" t="b">
        <v>0</v>
      </c>
      <c r="U1385" t="b">
        <v>0</v>
      </c>
      <c r="V1385" t="b">
        <v>0</v>
      </c>
      <c r="W1385" t="b">
        <v>0</v>
      </c>
      <c r="X1385" t="b">
        <v>0</v>
      </c>
      <c r="Y1385" t="b">
        <v>0</v>
      </c>
      <c r="Z1385" t="b">
        <v>0</v>
      </c>
      <c r="AA1385" t="b">
        <v>0</v>
      </c>
      <c r="AB1385" t="b">
        <v>0</v>
      </c>
      <c r="AC1385" t="b">
        <v>0</v>
      </c>
      <c r="AD1385" t="b">
        <v>0</v>
      </c>
      <c r="AE1385" t="b">
        <v>0</v>
      </c>
      <c r="AF1385" t="b">
        <v>1</v>
      </c>
      <c r="AG1385" t="b">
        <v>0</v>
      </c>
      <c r="AH1385">
        <v>0</v>
      </c>
      <c r="AI1385" t="b">
        <v>0</v>
      </c>
      <c r="AJ1385" t="b">
        <v>1</v>
      </c>
      <c r="AK1385">
        <v>74</v>
      </c>
      <c r="AL1385">
        <v>0</v>
      </c>
      <c r="AM1385" t="s">
        <v>1370</v>
      </c>
    </row>
    <row r="1386" spans="1:39" x14ac:dyDescent="0.25">
      <c r="A1386" t="s">
        <v>1364</v>
      </c>
      <c r="B1386" t="s">
        <v>1365</v>
      </c>
      <c r="C1386">
        <v>357</v>
      </c>
      <c r="D1386">
        <v>0</v>
      </c>
      <c r="E1386" t="s">
        <v>455</v>
      </c>
      <c r="F1386" t="s">
        <v>102</v>
      </c>
      <c r="G1386" t="b">
        <v>1</v>
      </c>
      <c r="H1386" t="b">
        <v>0</v>
      </c>
      <c r="I1386" t="b">
        <v>0</v>
      </c>
      <c r="J1386" t="b">
        <v>0</v>
      </c>
      <c r="K1386" t="b">
        <v>0</v>
      </c>
      <c r="L1386" t="b">
        <v>0</v>
      </c>
      <c r="M1386" t="b">
        <v>0</v>
      </c>
      <c r="N1386" t="b">
        <v>0</v>
      </c>
      <c r="O1386" t="b">
        <v>0</v>
      </c>
      <c r="P1386">
        <v>9</v>
      </c>
      <c r="Q1386" t="b">
        <v>0</v>
      </c>
      <c r="R1386" t="b">
        <v>0</v>
      </c>
      <c r="S1386" t="b">
        <v>0</v>
      </c>
      <c r="T1386" t="b">
        <v>0</v>
      </c>
      <c r="U1386" t="b">
        <v>0</v>
      </c>
      <c r="V1386" t="b">
        <v>1</v>
      </c>
      <c r="W1386" t="b">
        <v>1</v>
      </c>
      <c r="X1386" t="b">
        <v>1</v>
      </c>
      <c r="Y1386" t="b">
        <v>0</v>
      </c>
      <c r="Z1386" t="b">
        <v>0</v>
      </c>
      <c r="AA1386" t="b">
        <v>0</v>
      </c>
      <c r="AB1386" t="b">
        <v>0</v>
      </c>
      <c r="AC1386" t="b">
        <v>0</v>
      </c>
      <c r="AD1386" t="b">
        <v>0</v>
      </c>
      <c r="AE1386" t="b">
        <v>0</v>
      </c>
      <c r="AF1386" t="b">
        <v>0</v>
      </c>
      <c r="AG1386" t="b">
        <v>0</v>
      </c>
      <c r="AH1386">
        <v>0</v>
      </c>
      <c r="AI1386" t="b">
        <v>0</v>
      </c>
      <c r="AJ1386" t="b">
        <v>0</v>
      </c>
      <c r="AK1386">
        <v>158</v>
      </c>
      <c r="AL1386">
        <v>0</v>
      </c>
      <c r="AM1386" t="s">
        <v>1371</v>
      </c>
    </row>
    <row r="1387" spans="1:39" x14ac:dyDescent="0.25">
      <c r="A1387" t="s">
        <v>1364</v>
      </c>
      <c r="B1387" t="s">
        <v>1365</v>
      </c>
      <c r="C1387">
        <v>190</v>
      </c>
      <c r="D1387">
        <v>0</v>
      </c>
      <c r="E1387" t="s">
        <v>488</v>
      </c>
      <c r="F1387" t="s">
        <v>102</v>
      </c>
      <c r="G1387" t="b">
        <v>0</v>
      </c>
      <c r="H1387" t="b">
        <v>0</v>
      </c>
      <c r="I1387" t="b">
        <v>0</v>
      </c>
      <c r="J1387" t="b">
        <v>0</v>
      </c>
      <c r="K1387" t="b">
        <v>0</v>
      </c>
      <c r="L1387" t="b">
        <v>0</v>
      </c>
      <c r="M1387" t="b">
        <v>0</v>
      </c>
      <c r="N1387" t="b">
        <v>0</v>
      </c>
      <c r="O1387" t="b">
        <v>0</v>
      </c>
      <c r="P1387">
        <v>0</v>
      </c>
      <c r="Q1387" t="b">
        <v>0</v>
      </c>
      <c r="R1387" t="b">
        <v>0</v>
      </c>
      <c r="S1387" t="b">
        <v>0</v>
      </c>
      <c r="T1387" t="b">
        <v>0</v>
      </c>
      <c r="U1387" t="b">
        <v>0</v>
      </c>
      <c r="V1387" t="b">
        <v>1</v>
      </c>
      <c r="W1387" t="b">
        <v>1</v>
      </c>
      <c r="X1387" t="b">
        <v>1</v>
      </c>
      <c r="Y1387" t="b">
        <v>0</v>
      </c>
      <c r="Z1387" t="b">
        <v>0</v>
      </c>
      <c r="AA1387" t="b">
        <v>0</v>
      </c>
      <c r="AB1387" t="b">
        <v>0</v>
      </c>
      <c r="AC1387" t="b">
        <v>0</v>
      </c>
      <c r="AD1387" t="b">
        <v>0</v>
      </c>
      <c r="AE1387" t="b">
        <v>0</v>
      </c>
      <c r="AF1387" t="b">
        <v>0</v>
      </c>
      <c r="AG1387" t="b">
        <v>0</v>
      </c>
      <c r="AH1387">
        <v>5</v>
      </c>
      <c r="AI1387" t="b">
        <v>1</v>
      </c>
      <c r="AJ1387" t="b">
        <v>0</v>
      </c>
      <c r="AK1387">
        <v>560</v>
      </c>
      <c r="AL1387">
        <v>0</v>
      </c>
      <c r="AM1387" t="s">
        <v>1372</v>
      </c>
    </row>
    <row r="1388" spans="1:39" x14ac:dyDescent="0.25">
      <c r="A1388" t="s">
        <v>1364</v>
      </c>
      <c r="B1388" t="s">
        <v>1365</v>
      </c>
      <c r="C1388">
        <v>368</v>
      </c>
      <c r="D1388">
        <v>0</v>
      </c>
      <c r="E1388" t="s">
        <v>19</v>
      </c>
      <c r="F1388" t="s">
        <v>101</v>
      </c>
      <c r="G1388" t="b">
        <v>0</v>
      </c>
      <c r="H1388" t="b">
        <v>0</v>
      </c>
      <c r="I1388" t="b">
        <v>0</v>
      </c>
      <c r="J1388" t="b">
        <v>0</v>
      </c>
      <c r="K1388" t="b">
        <v>0</v>
      </c>
      <c r="L1388" t="b">
        <v>0</v>
      </c>
      <c r="M1388" t="b">
        <v>0</v>
      </c>
      <c r="N1388" t="b">
        <v>0</v>
      </c>
      <c r="O1388" t="b">
        <v>0</v>
      </c>
      <c r="P1388">
        <v>0</v>
      </c>
      <c r="Q1388" t="b">
        <v>0</v>
      </c>
      <c r="R1388" t="b">
        <v>0</v>
      </c>
      <c r="S1388" t="b">
        <v>0</v>
      </c>
      <c r="T1388" t="b">
        <v>0</v>
      </c>
      <c r="U1388" t="b">
        <v>0</v>
      </c>
      <c r="V1388" t="b">
        <v>0</v>
      </c>
      <c r="W1388" t="b">
        <v>0</v>
      </c>
      <c r="X1388" t="b">
        <v>0</v>
      </c>
      <c r="Y1388" t="b">
        <v>0</v>
      </c>
      <c r="Z1388" t="b">
        <v>0</v>
      </c>
      <c r="AA1388" t="b">
        <v>0</v>
      </c>
      <c r="AB1388" t="b">
        <v>0</v>
      </c>
      <c r="AC1388" t="b">
        <v>0</v>
      </c>
      <c r="AD1388" t="b">
        <v>0</v>
      </c>
      <c r="AE1388" t="b">
        <v>0</v>
      </c>
      <c r="AF1388" t="b">
        <v>0</v>
      </c>
      <c r="AG1388" t="b">
        <v>0</v>
      </c>
      <c r="AH1388">
        <v>5</v>
      </c>
      <c r="AI1388" t="b">
        <v>1</v>
      </c>
      <c r="AJ1388" t="b">
        <v>0</v>
      </c>
      <c r="AK1388">
        <v>472</v>
      </c>
      <c r="AL1388">
        <v>0</v>
      </c>
      <c r="AM1388" t="s">
        <v>1373</v>
      </c>
    </row>
    <row r="1389" spans="1:39" x14ac:dyDescent="0.25">
      <c r="A1389" t="s">
        <v>1364</v>
      </c>
      <c r="B1389" t="s">
        <v>1365</v>
      </c>
      <c r="C1389">
        <v>328</v>
      </c>
      <c r="D1389">
        <v>0</v>
      </c>
      <c r="E1389" t="s">
        <v>19</v>
      </c>
      <c r="F1389" t="s">
        <v>101</v>
      </c>
      <c r="G1389" t="b">
        <v>0</v>
      </c>
      <c r="H1389" t="b">
        <v>0</v>
      </c>
      <c r="I1389" t="b">
        <v>0</v>
      </c>
      <c r="J1389" t="b">
        <v>0</v>
      </c>
      <c r="K1389" t="b">
        <v>0</v>
      </c>
      <c r="L1389" t="b">
        <v>0</v>
      </c>
      <c r="M1389" t="b">
        <v>0</v>
      </c>
      <c r="N1389" t="b">
        <v>0</v>
      </c>
      <c r="O1389" t="b">
        <v>0</v>
      </c>
      <c r="P1389">
        <v>0</v>
      </c>
      <c r="Q1389" t="b">
        <v>0</v>
      </c>
      <c r="R1389" t="b">
        <v>0</v>
      </c>
      <c r="S1389" t="b">
        <v>0</v>
      </c>
      <c r="T1389" t="b">
        <v>0</v>
      </c>
      <c r="U1389" t="b">
        <v>0</v>
      </c>
      <c r="V1389" t="b">
        <v>0</v>
      </c>
      <c r="W1389" t="b">
        <v>0</v>
      </c>
      <c r="X1389" t="b">
        <v>0</v>
      </c>
      <c r="Y1389" t="b">
        <v>0</v>
      </c>
      <c r="Z1389" t="b">
        <v>0</v>
      </c>
      <c r="AA1389" t="b">
        <v>0</v>
      </c>
      <c r="AB1389" t="b">
        <v>0</v>
      </c>
      <c r="AC1389" t="b">
        <v>0</v>
      </c>
      <c r="AD1389" t="b">
        <v>0</v>
      </c>
      <c r="AE1389" t="b">
        <v>0</v>
      </c>
      <c r="AF1389" t="b">
        <v>0</v>
      </c>
      <c r="AG1389" t="b">
        <v>0</v>
      </c>
      <c r="AH1389">
        <v>5</v>
      </c>
      <c r="AI1389" t="b">
        <v>1</v>
      </c>
      <c r="AJ1389" t="b">
        <v>0</v>
      </c>
      <c r="AK1389">
        <v>563</v>
      </c>
      <c r="AL1389">
        <v>0</v>
      </c>
      <c r="AM1389" t="s">
        <v>1374</v>
      </c>
    </row>
    <row r="1390" spans="1:39" x14ac:dyDescent="0.25">
      <c r="A1390" t="s">
        <v>1364</v>
      </c>
      <c r="B1390" t="s">
        <v>1365</v>
      </c>
      <c r="C1390">
        <v>364</v>
      </c>
      <c r="D1390">
        <v>0</v>
      </c>
      <c r="E1390" t="s">
        <v>412</v>
      </c>
      <c r="F1390" t="s">
        <v>381</v>
      </c>
      <c r="G1390" t="b">
        <v>1</v>
      </c>
      <c r="H1390" t="b">
        <v>0</v>
      </c>
      <c r="I1390" t="b">
        <v>0</v>
      </c>
      <c r="J1390" t="b">
        <v>0</v>
      </c>
      <c r="K1390" t="b">
        <v>0</v>
      </c>
      <c r="L1390" t="b">
        <v>0</v>
      </c>
      <c r="M1390" t="b">
        <v>0</v>
      </c>
      <c r="N1390" t="b">
        <v>0</v>
      </c>
      <c r="O1390" t="b">
        <v>0</v>
      </c>
      <c r="P1390">
        <v>9</v>
      </c>
      <c r="Q1390" t="b">
        <v>0</v>
      </c>
      <c r="R1390" t="b">
        <v>0</v>
      </c>
      <c r="S1390" t="b">
        <v>0</v>
      </c>
      <c r="T1390" t="b">
        <v>0</v>
      </c>
      <c r="U1390" t="b">
        <v>0</v>
      </c>
      <c r="V1390" t="b">
        <v>1</v>
      </c>
      <c r="W1390" t="b">
        <v>1</v>
      </c>
      <c r="X1390" t="b">
        <v>1</v>
      </c>
      <c r="Y1390" t="b">
        <v>0</v>
      </c>
      <c r="Z1390" t="b">
        <v>0</v>
      </c>
      <c r="AA1390" t="b">
        <v>0</v>
      </c>
      <c r="AB1390" t="b">
        <v>0</v>
      </c>
      <c r="AC1390" t="b">
        <v>0</v>
      </c>
      <c r="AD1390" t="b">
        <v>0</v>
      </c>
      <c r="AE1390" t="b">
        <v>0</v>
      </c>
      <c r="AF1390" t="b">
        <v>0</v>
      </c>
      <c r="AG1390" t="b">
        <v>0</v>
      </c>
      <c r="AH1390">
        <v>0</v>
      </c>
      <c r="AI1390" t="b">
        <v>0</v>
      </c>
      <c r="AJ1390" t="b">
        <v>0</v>
      </c>
      <c r="AK1390">
        <v>159</v>
      </c>
      <c r="AL1390">
        <v>0</v>
      </c>
      <c r="AM1390" t="s">
        <v>1369</v>
      </c>
    </row>
    <row r="1391" spans="1:39" x14ac:dyDescent="0.25">
      <c r="A1391" t="s">
        <v>1364</v>
      </c>
      <c r="B1391" t="s">
        <v>1365</v>
      </c>
      <c r="C1391">
        <v>317</v>
      </c>
      <c r="D1391">
        <v>0</v>
      </c>
      <c r="E1391" t="s">
        <v>412</v>
      </c>
      <c r="F1391" t="s">
        <v>381</v>
      </c>
      <c r="G1391" t="b">
        <v>1</v>
      </c>
      <c r="H1391" t="b">
        <v>0</v>
      </c>
      <c r="I1391" t="b">
        <v>0</v>
      </c>
      <c r="J1391" t="b">
        <v>0</v>
      </c>
      <c r="K1391" t="b">
        <v>0</v>
      </c>
      <c r="L1391" t="b">
        <v>0</v>
      </c>
      <c r="M1391" t="b">
        <v>0</v>
      </c>
      <c r="N1391" t="b">
        <v>0</v>
      </c>
      <c r="O1391" t="b">
        <v>0</v>
      </c>
      <c r="P1391">
        <v>9</v>
      </c>
      <c r="Q1391" t="b">
        <v>0</v>
      </c>
      <c r="R1391" t="b">
        <v>0</v>
      </c>
      <c r="S1391" t="b">
        <v>0</v>
      </c>
      <c r="T1391" t="b">
        <v>0</v>
      </c>
      <c r="U1391" t="b">
        <v>0</v>
      </c>
      <c r="V1391" t="b">
        <v>1</v>
      </c>
      <c r="W1391" t="b">
        <v>1</v>
      </c>
      <c r="X1391" t="b">
        <v>1</v>
      </c>
      <c r="Y1391" t="b">
        <v>0</v>
      </c>
      <c r="Z1391" t="b">
        <v>0</v>
      </c>
      <c r="AA1391" t="b">
        <v>0</v>
      </c>
      <c r="AB1391" t="b">
        <v>0</v>
      </c>
      <c r="AC1391" t="b">
        <v>0</v>
      </c>
      <c r="AD1391" t="b">
        <v>0</v>
      </c>
      <c r="AE1391" t="b">
        <v>0</v>
      </c>
      <c r="AF1391" t="b">
        <v>0</v>
      </c>
      <c r="AG1391" t="b">
        <v>0</v>
      </c>
      <c r="AH1391">
        <v>0</v>
      </c>
      <c r="AI1391" t="b">
        <v>0</v>
      </c>
      <c r="AJ1391" t="b">
        <v>0</v>
      </c>
      <c r="AK1391">
        <v>159</v>
      </c>
      <c r="AL1391">
        <v>0</v>
      </c>
      <c r="AM1391" t="s">
        <v>1369</v>
      </c>
    </row>
    <row r="1392" spans="1:39" x14ac:dyDescent="0.25">
      <c r="A1392" t="s">
        <v>1364</v>
      </c>
      <c r="B1392" t="s">
        <v>1365</v>
      </c>
      <c r="C1392">
        <v>3</v>
      </c>
      <c r="D1392">
        <v>0</v>
      </c>
      <c r="E1392" t="s">
        <v>164</v>
      </c>
      <c r="F1392" t="s">
        <v>101</v>
      </c>
      <c r="G1392" t="b">
        <v>0</v>
      </c>
      <c r="H1392" t="b">
        <v>0</v>
      </c>
      <c r="I1392" t="b">
        <v>0</v>
      </c>
      <c r="J1392" t="b">
        <v>0</v>
      </c>
      <c r="K1392" t="b">
        <v>0</v>
      </c>
      <c r="L1392" t="b">
        <v>0</v>
      </c>
      <c r="M1392" t="b">
        <v>0</v>
      </c>
      <c r="N1392" t="b">
        <v>0</v>
      </c>
      <c r="O1392" t="b">
        <v>0</v>
      </c>
      <c r="P1392">
        <v>0</v>
      </c>
      <c r="Q1392" t="b">
        <v>0</v>
      </c>
      <c r="R1392" t="b">
        <v>0</v>
      </c>
      <c r="S1392" t="b">
        <v>0</v>
      </c>
      <c r="T1392" t="b">
        <v>0</v>
      </c>
      <c r="U1392" t="b">
        <v>0</v>
      </c>
      <c r="V1392" t="b">
        <v>0</v>
      </c>
      <c r="W1392" t="b">
        <v>0</v>
      </c>
      <c r="X1392" t="b">
        <v>0</v>
      </c>
      <c r="Y1392" t="b">
        <v>0</v>
      </c>
      <c r="Z1392" t="b">
        <v>0</v>
      </c>
      <c r="AA1392" t="b">
        <v>0</v>
      </c>
      <c r="AB1392" t="b">
        <v>0</v>
      </c>
      <c r="AC1392" t="b">
        <v>0</v>
      </c>
      <c r="AD1392" t="b">
        <v>0</v>
      </c>
      <c r="AE1392" t="b">
        <v>0</v>
      </c>
      <c r="AF1392" t="b">
        <v>1</v>
      </c>
      <c r="AG1392" t="b">
        <v>0</v>
      </c>
      <c r="AH1392">
        <v>0</v>
      </c>
      <c r="AI1392" t="b">
        <v>0</v>
      </c>
      <c r="AJ1392" t="b">
        <v>1</v>
      </c>
      <c r="AK1392">
        <v>132</v>
      </c>
      <c r="AL1392">
        <v>0</v>
      </c>
      <c r="AM1392" t="s">
        <v>1375</v>
      </c>
    </row>
    <row r="1393" spans="1:39" x14ac:dyDescent="0.25">
      <c r="A1393" t="s">
        <v>1364</v>
      </c>
      <c r="B1393" t="s">
        <v>1365</v>
      </c>
      <c r="C1393">
        <v>16</v>
      </c>
      <c r="D1393">
        <v>0</v>
      </c>
      <c r="E1393" t="s">
        <v>488</v>
      </c>
      <c r="F1393" t="s">
        <v>101</v>
      </c>
      <c r="G1393" t="b">
        <v>0</v>
      </c>
      <c r="H1393" t="b">
        <v>0</v>
      </c>
      <c r="I1393" t="b">
        <v>0</v>
      </c>
      <c r="J1393" t="b">
        <v>0</v>
      </c>
      <c r="K1393" t="b">
        <v>0</v>
      </c>
      <c r="L1393" t="b">
        <v>0</v>
      </c>
      <c r="M1393" t="b">
        <v>0</v>
      </c>
      <c r="N1393" t="b">
        <v>0</v>
      </c>
      <c r="O1393" t="b">
        <v>0</v>
      </c>
      <c r="P1393">
        <v>0</v>
      </c>
      <c r="Q1393" t="b">
        <v>0</v>
      </c>
      <c r="R1393" t="b">
        <v>0</v>
      </c>
      <c r="S1393" t="b">
        <v>0</v>
      </c>
      <c r="T1393" t="b">
        <v>0</v>
      </c>
      <c r="U1393" t="b">
        <v>0</v>
      </c>
      <c r="V1393" t="b">
        <v>0</v>
      </c>
      <c r="W1393" t="b">
        <v>0</v>
      </c>
      <c r="X1393" t="b">
        <v>0</v>
      </c>
      <c r="Y1393" t="b">
        <v>0</v>
      </c>
      <c r="Z1393" t="b">
        <v>0</v>
      </c>
      <c r="AA1393" t="b">
        <v>0</v>
      </c>
      <c r="AB1393" t="b">
        <v>0</v>
      </c>
      <c r="AC1393" t="b">
        <v>0</v>
      </c>
      <c r="AD1393" t="b">
        <v>0</v>
      </c>
      <c r="AE1393" t="b">
        <v>0</v>
      </c>
      <c r="AF1393" t="b">
        <v>0</v>
      </c>
      <c r="AG1393" t="b">
        <v>0</v>
      </c>
      <c r="AH1393">
        <v>11</v>
      </c>
      <c r="AI1393" t="b">
        <v>1</v>
      </c>
      <c r="AJ1393" t="b">
        <v>0</v>
      </c>
      <c r="AK1393">
        <v>915</v>
      </c>
      <c r="AL1393">
        <v>0</v>
      </c>
      <c r="AM1393" t="s">
        <v>1376</v>
      </c>
    </row>
    <row r="1394" spans="1:39" x14ac:dyDescent="0.25">
      <c r="A1394" t="s">
        <v>1364</v>
      </c>
      <c r="B1394" t="s">
        <v>1365</v>
      </c>
      <c r="C1394">
        <v>142</v>
      </c>
      <c r="D1394">
        <v>0</v>
      </c>
      <c r="E1394" t="s">
        <v>183</v>
      </c>
      <c r="F1394" t="s">
        <v>101</v>
      </c>
      <c r="G1394" t="b">
        <v>0</v>
      </c>
      <c r="H1394" t="b">
        <v>0</v>
      </c>
      <c r="I1394" t="b">
        <v>0</v>
      </c>
      <c r="J1394" t="b">
        <v>0</v>
      </c>
      <c r="K1394" t="b">
        <v>0</v>
      </c>
      <c r="L1394" t="b">
        <v>0</v>
      </c>
      <c r="M1394" t="b">
        <v>0</v>
      </c>
      <c r="N1394" t="b">
        <v>0</v>
      </c>
      <c r="O1394" t="b">
        <v>1</v>
      </c>
      <c r="P1394">
        <v>0</v>
      </c>
      <c r="Q1394" t="b">
        <v>0</v>
      </c>
      <c r="R1394" t="b">
        <v>0</v>
      </c>
      <c r="S1394" t="b">
        <v>0</v>
      </c>
      <c r="T1394" t="b">
        <v>0</v>
      </c>
      <c r="U1394" t="b">
        <v>0</v>
      </c>
      <c r="V1394" t="b">
        <v>0</v>
      </c>
      <c r="W1394" t="b">
        <v>0</v>
      </c>
      <c r="X1394" t="b">
        <v>0</v>
      </c>
      <c r="Y1394" t="b">
        <v>0</v>
      </c>
      <c r="Z1394" t="b">
        <v>0</v>
      </c>
      <c r="AA1394" t="b">
        <v>0</v>
      </c>
      <c r="AB1394" t="b">
        <v>0</v>
      </c>
      <c r="AC1394" t="b">
        <v>0</v>
      </c>
      <c r="AD1394" t="b">
        <v>0</v>
      </c>
      <c r="AE1394" t="b">
        <v>0</v>
      </c>
      <c r="AF1394" t="b">
        <v>0</v>
      </c>
      <c r="AG1394" t="b">
        <v>0</v>
      </c>
      <c r="AH1394">
        <v>0</v>
      </c>
      <c r="AI1394" t="b">
        <v>0</v>
      </c>
      <c r="AJ1394" t="b">
        <v>1</v>
      </c>
      <c r="AK1394">
        <v>64</v>
      </c>
      <c r="AL1394">
        <v>0</v>
      </c>
      <c r="AM1394" t="s">
        <v>1377</v>
      </c>
    </row>
    <row r="1395" spans="1:39" x14ac:dyDescent="0.25">
      <c r="A1395" t="s">
        <v>1364</v>
      </c>
      <c r="B1395" t="s">
        <v>1365</v>
      </c>
      <c r="C1395">
        <v>92</v>
      </c>
      <c r="D1395">
        <v>0</v>
      </c>
      <c r="E1395" t="s">
        <v>668</v>
      </c>
      <c r="F1395" t="s">
        <v>101</v>
      </c>
      <c r="G1395" t="b">
        <v>0</v>
      </c>
      <c r="H1395" t="b">
        <v>0</v>
      </c>
      <c r="I1395" t="b">
        <v>0</v>
      </c>
      <c r="J1395" t="b">
        <v>0</v>
      </c>
      <c r="K1395" t="b">
        <v>0</v>
      </c>
      <c r="L1395" t="b">
        <v>0</v>
      </c>
      <c r="M1395" t="b">
        <v>1</v>
      </c>
      <c r="N1395" t="b">
        <v>0</v>
      </c>
      <c r="O1395" t="b">
        <v>0</v>
      </c>
      <c r="P1395">
        <v>0</v>
      </c>
      <c r="Q1395" t="b">
        <v>0</v>
      </c>
      <c r="R1395" t="b">
        <v>0</v>
      </c>
      <c r="S1395" t="b">
        <v>0</v>
      </c>
      <c r="T1395" t="b">
        <v>0</v>
      </c>
      <c r="U1395" t="b">
        <v>0</v>
      </c>
      <c r="V1395" t="b">
        <v>0</v>
      </c>
      <c r="W1395" t="b">
        <v>0</v>
      </c>
      <c r="X1395" t="b">
        <v>0</v>
      </c>
      <c r="Y1395" t="b">
        <v>0</v>
      </c>
      <c r="Z1395" t="b">
        <v>0</v>
      </c>
      <c r="AA1395" t="b">
        <v>0</v>
      </c>
      <c r="AB1395" t="b">
        <v>0</v>
      </c>
      <c r="AC1395" t="b">
        <v>0</v>
      </c>
      <c r="AD1395" t="b">
        <v>0</v>
      </c>
      <c r="AE1395" t="b">
        <v>0</v>
      </c>
      <c r="AF1395" t="b">
        <v>1</v>
      </c>
      <c r="AG1395" t="b">
        <v>0</v>
      </c>
      <c r="AH1395">
        <v>0</v>
      </c>
      <c r="AI1395" t="b">
        <v>0</v>
      </c>
      <c r="AJ1395" t="b">
        <v>1</v>
      </c>
      <c r="AK1395">
        <v>121</v>
      </c>
      <c r="AL1395">
        <v>0</v>
      </c>
      <c r="AM1395" t="s">
        <v>1378</v>
      </c>
    </row>
    <row r="1396" spans="1:39" x14ac:dyDescent="0.25">
      <c r="A1396" t="s">
        <v>1364</v>
      </c>
      <c r="B1396" t="s">
        <v>1365</v>
      </c>
      <c r="C1396">
        <v>134</v>
      </c>
      <c r="D1396">
        <v>0</v>
      </c>
      <c r="E1396" t="s">
        <v>455</v>
      </c>
      <c r="F1396" t="s">
        <v>102</v>
      </c>
      <c r="G1396" t="b">
        <v>1</v>
      </c>
      <c r="H1396" t="b">
        <v>0</v>
      </c>
      <c r="I1396" t="b">
        <v>0</v>
      </c>
      <c r="J1396" t="b">
        <v>0</v>
      </c>
      <c r="K1396" t="b">
        <v>0</v>
      </c>
      <c r="L1396" t="b">
        <v>0</v>
      </c>
      <c r="M1396" t="b">
        <v>0</v>
      </c>
      <c r="N1396" t="b">
        <v>0</v>
      </c>
      <c r="O1396" t="b">
        <v>0</v>
      </c>
      <c r="P1396">
        <v>9</v>
      </c>
      <c r="Q1396" t="b">
        <v>0</v>
      </c>
      <c r="R1396" t="b">
        <v>0</v>
      </c>
      <c r="S1396" t="b">
        <v>0</v>
      </c>
      <c r="T1396" t="b">
        <v>0</v>
      </c>
      <c r="U1396" t="b">
        <v>0</v>
      </c>
      <c r="V1396" t="b">
        <v>1</v>
      </c>
      <c r="W1396" t="b">
        <v>1</v>
      </c>
      <c r="X1396" t="b">
        <v>1</v>
      </c>
      <c r="Y1396" t="b">
        <v>0</v>
      </c>
      <c r="Z1396" t="b">
        <v>0</v>
      </c>
      <c r="AA1396" t="b">
        <v>0</v>
      </c>
      <c r="AB1396" t="b">
        <v>0</v>
      </c>
      <c r="AC1396" t="b">
        <v>0</v>
      </c>
      <c r="AD1396" t="b">
        <v>0</v>
      </c>
      <c r="AE1396" t="b">
        <v>0</v>
      </c>
      <c r="AF1396" t="b">
        <v>0</v>
      </c>
      <c r="AG1396" t="b">
        <v>0</v>
      </c>
      <c r="AH1396">
        <v>0</v>
      </c>
      <c r="AI1396" t="b">
        <v>0</v>
      </c>
      <c r="AJ1396" t="b">
        <v>0</v>
      </c>
      <c r="AK1396">
        <v>157</v>
      </c>
      <c r="AL1396">
        <v>0</v>
      </c>
      <c r="AM1396" t="s">
        <v>176</v>
      </c>
    </row>
    <row r="1397" spans="1:39" x14ac:dyDescent="0.25">
      <c r="A1397" t="s">
        <v>1364</v>
      </c>
      <c r="B1397" t="s">
        <v>1365</v>
      </c>
      <c r="C1397">
        <v>370</v>
      </c>
      <c r="D1397">
        <v>0</v>
      </c>
      <c r="E1397" t="s">
        <v>623</v>
      </c>
      <c r="F1397" t="s">
        <v>102</v>
      </c>
      <c r="G1397" t="b">
        <v>0</v>
      </c>
      <c r="H1397" t="b">
        <v>0</v>
      </c>
      <c r="I1397" t="b">
        <v>0</v>
      </c>
      <c r="J1397" t="b">
        <v>0</v>
      </c>
      <c r="K1397" t="b">
        <v>0</v>
      </c>
      <c r="L1397" t="b">
        <v>0</v>
      </c>
      <c r="M1397" t="b">
        <v>0</v>
      </c>
      <c r="N1397" t="b">
        <v>0</v>
      </c>
      <c r="O1397" t="b">
        <v>0</v>
      </c>
      <c r="P1397">
        <v>0</v>
      </c>
      <c r="Q1397" t="b">
        <v>1</v>
      </c>
      <c r="R1397" t="b">
        <v>0</v>
      </c>
      <c r="S1397" t="b">
        <v>0</v>
      </c>
      <c r="T1397" t="b">
        <v>0</v>
      </c>
      <c r="U1397" t="b">
        <v>0</v>
      </c>
      <c r="V1397" t="b">
        <v>0</v>
      </c>
      <c r="W1397" t="b">
        <v>0</v>
      </c>
      <c r="X1397" t="b">
        <v>0</v>
      </c>
      <c r="Y1397" t="b">
        <v>0</v>
      </c>
      <c r="Z1397" t="b">
        <v>0</v>
      </c>
      <c r="AA1397" t="b">
        <v>0</v>
      </c>
      <c r="AB1397" t="b">
        <v>0</v>
      </c>
      <c r="AC1397" t="b">
        <v>0</v>
      </c>
      <c r="AD1397" t="b">
        <v>0</v>
      </c>
      <c r="AE1397" t="b">
        <v>0</v>
      </c>
      <c r="AF1397" t="b">
        <v>0</v>
      </c>
      <c r="AG1397" t="b">
        <v>0</v>
      </c>
      <c r="AH1397">
        <v>6</v>
      </c>
      <c r="AI1397" t="b">
        <v>1</v>
      </c>
      <c r="AJ1397" t="b">
        <v>0</v>
      </c>
      <c r="AK1397">
        <v>928</v>
      </c>
      <c r="AL1397">
        <v>0</v>
      </c>
      <c r="AM1397" t="s">
        <v>1379</v>
      </c>
    </row>
    <row r="1398" spans="1:39" x14ac:dyDescent="0.25">
      <c r="A1398" t="s">
        <v>1364</v>
      </c>
      <c r="B1398" t="s">
        <v>1365</v>
      </c>
      <c r="C1398">
        <v>377</v>
      </c>
      <c r="D1398">
        <v>0</v>
      </c>
      <c r="E1398" t="s">
        <v>488</v>
      </c>
      <c r="F1398" t="s">
        <v>101</v>
      </c>
      <c r="G1398" t="b">
        <v>0</v>
      </c>
      <c r="H1398" t="b">
        <v>0</v>
      </c>
      <c r="I1398" t="b">
        <v>0</v>
      </c>
      <c r="J1398" t="b">
        <v>0</v>
      </c>
      <c r="K1398" t="b">
        <v>0</v>
      </c>
      <c r="L1398" t="b">
        <v>0</v>
      </c>
      <c r="M1398" t="b">
        <v>0</v>
      </c>
      <c r="N1398" t="b">
        <v>0</v>
      </c>
      <c r="O1398" t="b">
        <v>0</v>
      </c>
      <c r="P1398">
        <v>0</v>
      </c>
      <c r="Q1398" t="b">
        <v>0</v>
      </c>
      <c r="R1398" t="b">
        <v>0</v>
      </c>
      <c r="S1398" t="b">
        <v>0</v>
      </c>
      <c r="T1398" t="b">
        <v>0</v>
      </c>
      <c r="U1398" t="b">
        <v>0</v>
      </c>
      <c r="V1398" t="b">
        <v>0</v>
      </c>
      <c r="W1398" t="b">
        <v>0</v>
      </c>
      <c r="X1398" t="b">
        <v>0</v>
      </c>
      <c r="Y1398" t="b">
        <v>0</v>
      </c>
      <c r="Z1398" t="b">
        <v>0</v>
      </c>
      <c r="AA1398" t="b">
        <v>0</v>
      </c>
      <c r="AB1398" t="b">
        <v>0</v>
      </c>
      <c r="AC1398" t="b">
        <v>0</v>
      </c>
      <c r="AD1398" t="b">
        <v>0</v>
      </c>
      <c r="AE1398" t="b">
        <v>0</v>
      </c>
      <c r="AF1398" t="b">
        <v>0</v>
      </c>
      <c r="AG1398" t="b">
        <v>0</v>
      </c>
      <c r="AH1398">
        <v>8</v>
      </c>
      <c r="AI1398" t="b">
        <v>1</v>
      </c>
      <c r="AJ1398" t="b">
        <v>0</v>
      </c>
      <c r="AK1398">
        <v>475</v>
      </c>
      <c r="AL1398">
        <v>0</v>
      </c>
      <c r="AM1398" t="s">
        <v>1380</v>
      </c>
    </row>
    <row r="1399" spans="1:39" x14ac:dyDescent="0.25">
      <c r="A1399" t="s">
        <v>1364</v>
      </c>
      <c r="B1399" t="s">
        <v>1365</v>
      </c>
      <c r="C1399">
        <v>77</v>
      </c>
      <c r="D1399">
        <v>0</v>
      </c>
      <c r="E1399" t="s">
        <v>412</v>
      </c>
      <c r="F1399" t="s">
        <v>381</v>
      </c>
      <c r="G1399" t="b">
        <v>1</v>
      </c>
      <c r="H1399" t="b">
        <v>0</v>
      </c>
      <c r="I1399" t="b">
        <v>0</v>
      </c>
      <c r="J1399" t="b">
        <v>0</v>
      </c>
      <c r="K1399" t="b">
        <v>0</v>
      </c>
      <c r="L1399" t="b">
        <v>0</v>
      </c>
      <c r="M1399" t="b">
        <v>0</v>
      </c>
      <c r="N1399" t="b">
        <v>0</v>
      </c>
      <c r="O1399" t="b">
        <v>0</v>
      </c>
      <c r="P1399">
        <v>9</v>
      </c>
      <c r="Q1399" t="b">
        <v>0</v>
      </c>
      <c r="R1399" t="b">
        <v>0</v>
      </c>
      <c r="S1399" t="b">
        <v>0</v>
      </c>
      <c r="T1399" t="b">
        <v>0</v>
      </c>
      <c r="U1399" t="b">
        <v>0</v>
      </c>
      <c r="V1399" t="b">
        <v>1</v>
      </c>
      <c r="W1399" t="b">
        <v>1</v>
      </c>
      <c r="X1399" t="b">
        <v>1</v>
      </c>
      <c r="Y1399" t="b">
        <v>0</v>
      </c>
      <c r="Z1399" t="b">
        <v>0</v>
      </c>
      <c r="AA1399" t="b">
        <v>0</v>
      </c>
      <c r="AB1399" t="b">
        <v>0</v>
      </c>
      <c r="AC1399" t="b">
        <v>0</v>
      </c>
      <c r="AD1399" t="b">
        <v>0</v>
      </c>
      <c r="AE1399" t="b">
        <v>0</v>
      </c>
      <c r="AF1399" t="b">
        <v>0</v>
      </c>
      <c r="AG1399" t="b">
        <v>0</v>
      </c>
      <c r="AH1399">
        <v>0</v>
      </c>
      <c r="AI1399" t="b">
        <v>0</v>
      </c>
      <c r="AJ1399" t="b">
        <v>0</v>
      </c>
      <c r="AK1399">
        <v>312</v>
      </c>
      <c r="AL1399">
        <v>0</v>
      </c>
      <c r="AM1399" t="s">
        <v>171</v>
      </c>
    </row>
    <row r="1400" spans="1:39" x14ac:dyDescent="0.25">
      <c r="A1400" t="s">
        <v>1364</v>
      </c>
      <c r="B1400" t="s">
        <v>1365</v>
      </c>
      <c r="C1400">
        <v>95</v>
      </c>
      <c r="D1400">
        <v>0</v>
      </c>
      <c r="E1400" t="s">
        <v>455</v>
      </c>
      <c r="F1400" t="s">
        <v>102</v>
      </c>
      <c r="G1400" t="b">
        <v>1</v>
      </c>
      <c r="H1400" t="b">
        <v>0</v>
      </c>
      <c r="I1400" t="b">
        <v>0</v>
      </c>
      <c r="J1400" t="b">
        <v>0</v>
      </c>
      <c r="K1400" t="b">
        <v>0</v>
      </c>
      <c r="L1400" t="b">
        <v>0</v>
      </c>
      <c r="M1400" t="b">
        <v>0</v>
      </c>
      <c r="N1400" t="b">
        <v>0</v>
      </c>
      <c r="O1400" t="b">
        <v>0</v>
      </c>
      <c r="P1400">
        <v>9</v>
      </c>
      <c r="Q1400" t="b">
        <v>0</v>
      </c>
      <c r="R1400" t="b">
        <v>0</v>
      </c>
      <c r="S1400" t="b">
        <v>0</v>
      </c>
      <c r="T1400" t="b">
        <v>0</v>
      </c>
      <c r="U1400" t="b">
        <v>0</v>
      </c>
      <c r="V1400" t="b">
        <v>1</v>
      </c>
      <c r="W1400" t="b">
        <v>1</v>
      </c>
      <c r="X1400" t="b">
        <v>1</v>
      </c>
      <c r="Y1400" t="b">
        <v>0</v>
      </c>
      <c r="Z1400" t="b">
        <v>0</v>
      </c>
      <c r="AA1400" t="b">
        <v>0</v>
      </c>
      <c r="AB1400" t="b">
        <v>0</v>
      </c>
      <c r="AC1400" t="b">
        <v>0</v>
      </c>
      <c r="AD1400" t="b">
        <v>0</v>
      </c>
      <c r="AE1400" t="b">
        <v>0</v>
      </c>
      <c r="AF1400" t="b">
        <v>0</v>
      </c>
      <c r="AG1400" t="b">
        <v>0</v>
      </c>
      <c r="AH1400">
        <v>0</v>
      </c>
      <c r="AI1400" t="b">
        <v>0</v>
      </c>
      <c r="AJ1400" t="b">
        <v>0</v>
      </c>
      <c r="AK1400">
        <v>158</v>
      </c>
      <c r="AL1400">
        <v>0</v>
      </c>
      <c r="AM1400" t="s">
        <v>1371</v>
      </c>
    </row>
    <row r="1401" spans="1:39" x14ac:dyDescent="0.25">
      <c r="A1401" t="s">
        <v>1364</v>
      </c>
      <c r="B1401" t="s">
        <v>1365</v>
      </c>
      <c r="C1401">
        <v>379</v>
      </c>
      <c r="D1401">
        <v>0</v>
      </c>
      <c r="E1401" t="s">
        <v>19</v>
      </c>
      <c r="F1401" t="s">
        <v>101</v>
      </c>
      <c r="G1401" t="b">
        <v>0</v>
      </c>
      <c r="H1401" t="b">
        <v>0</v>
      </c>
      <c r="I1401" t="b">
        <v>0</v>
      </c>
      <c r="J1401" t="b">
        <v>0</v>
      </c>
      <c r="K1401" t="b">
        <v>0</v>
      </c>
      <c r="L1401" t="b">
        <v>0</v>
      </c>
      <c r="M1401" t="b">
        <v>0</v>
      </c>
      <c r="N1401" t="b">
        <v>0</v>
      </c>
      <c r="O1401" t="b">
        <v>0</v>
      </c>
      <c r="P1401">
        <v>0</v>
      </c>
      <c r="Q1401" t="b">
        <v>0</v>
      </c>
      <c r="R1401" t="b">
        <v>0</v>
      </c>
      <c r="S1401" t="b">
        <v>0</v>
      </c>
      <c r="T1401" t="b">
        <v>0</v>
      </c>
      <c r="U1401" t="b">
        <v>0</v>
      </c>
      <c r="V1401" t="b">
        <v>0</v>
      </c>
      <c r="W1401" t="b">
        <v>0</v>
      </c>
      <c r="X1401" t="b">
        <v>0</v>
      </c>
      <c r="Y1401" t="b">
        <v>0</v>
      </c>
      <c r="Z1401" t="b">
        <v>0</v>
      </c>
      <c r="AA1401" t="b">
        <v>0</v>
      </c>
      <c r="AB1401" t="b">
        <v>0</v>
      </c>
      <c r="AC1401" t="b">
        <v>0</v>
      </c>
      <c r="AD1401" t="b">
        <v>0</v>
      </c>
      <c r="AE1401" t="b">
        <v>0</v>
      </c>
      <c r="AF1401" t="b">
        <v>0</v>
      </c>
      <c r="AG1401" t="b">
        <v>0</v>
      </c>
      <c r="AH1401">
        <v>5</v>
      </c>
      <c r="AI1401" t="b">
        <v>1</v>
      </c>
      <c r="AJ1401" t="b">
        <v>0</v>
      </c>
      <c r="AK1401">
        <v>414</v>
      </c>
      <c r="AL1401">
        <v>0</v>
      </c>
      <c r="AM1401" t="s">
        <v>1381</v>
      </c>
    </row>
    <row r="1402" spans="1:39" x14ac:dyDescent="0.25">
      <c r="A1402" t="s">
        <v>1364</v>
      </c>
      <c r="B1402" t="s">
        <v>1365</v>
      </c>
      <c r="C1402">
        <v>200</v>
      </c>
      <c r="D1402">
        <v>0</v>
      </c>
      <c r="E1402" t="s">
        <v>455</v>
      </c>
      <c r="F1402" t="s">
        <v>102</v>
      </c>
      <c r="G1402" t="b">
        <v>1</v>
      </c>
      <c r="H1402" t="b">
        <v>0</v>
      </c>
      <c r="I1402" t="b">
        <v>0</v>
      </c>
      <c r="J1402" t="b">
        <v>0</v>
      </c>
      <c r="K1402" t="b">
        <v>0</v>
      </c>
      <c r="L1402" t="b">
        <v>0</v>
      </c>
      <c r="M1402" t="b">
        <v>0</v>
      </c>
      <c r="N1402" t="b">
        <v>0</v>
      </c>
      <c r="O1402" t="b">
        <v>0</v>
      </c>
      <c r="P1402">
        <v>9</v>
      </c>
      <c r="Q1402" t="b">
        <v>0</v>
      </c>
      <c r="R1402" t="b">
        <v>0</v>
      </c>
      <c r="S1402" t="b">
        <v>0</v>
      </c>
      <c r="T1402" t="b">
        <v>0</v>
      </c>
      <c r="U1402" t="b">
        <v>0</v>
      </c>
      <c r="V1402" t="b">
        <v>1</v>
      </c>
      <c r="W1402" t="b">
        <v>1</v>
      </c>
      <c r="X1402" t="b">
        <v>1</v>
      </c>
      <c r="Y1402" t="b">
        <v>0</v>
      </c>
      <c r="Z1402" t="b">
        <v>0</v>
      </c>
      <c r="AA1402" t="b">
        <v>0</v>
      </c>
      <c r="AB1402" t="b">
        <v>0</v>
      </c>
      <c r="AC1402" t="b">
        <v>0</v>
      </c>
      <c r="AD1402" t="b">
        <v>0</v>
      </c>
      <c r="AE1402" t="b">
        <v>0</v>
      </c>
      <c r="AF1402" t="b">
        <v>0</v>
      </c>
      <c r="AG1402" t="b">
        <v>0</v>
      </c>
      <c r="AH1402">
        <v>0</v>
      </c>
      <c r="AI1402" t="b">
        <v>0</v>
      </c>
      <c r="AJ1402" t="b">
        <v>0</v>
      </c>
      <c r="AK1402">
        <v>159</v>
      </c>
      <c r="AL1402">
        <v>0</v>
      </c>
      <c r="AM1402" t="s">
        <v>1369</v>
      </c>
    </row>
    <row r="1403" spans="1:39" x14ac:dyDescent="0.25">
      <c r="A1403" t="s">
        <v>1364</v>
      </c>
      <c r="B1403" t="s">
        <v>1365</v>
      </c>
      <c r="C1403">
        <v>131</v>
      </c>
      <c r="D1403">
        <v>0</v>
      </c>
      <c r="E1403" t="s">
        <v>412</v>
      </c>
      <c r="F1403" t="s">
        <v>381</v>
      </c>
      <c r="G1403" t="b">
        <v>1</v>
      </c>
      <c r="H1403" t="b">
        <v>0</v>
      </c>
      <c r="I1403" t="b">
        <v>0</v>
      </c>
      <c r="J1403" t="b">
        <v>0</v>
      </c>
      <c r="K1403" t="b">
        <v>0</v>
      </c>
      <c r="L1403" t="b">
        <v>0</v>
      </c>
      <c r="M1403" t="b">
        <v>0</v>
      </c>
      <c r="N1403" t="b">
        <v>0</v>
      </c>
      <c r="O1403" t="b">
        <v>0</v>
      </c>
      <c r="P1403">
        <v>9</v>
      </c>
      <c r="Q1403" t="b">
        <v>0</v>
      </c>
      <c r="R1403" t="b">
        <v>0</v>
      </c>
      <c r="S1403" t="b">
        <v>0</v>
      </c>
      <c r="T1403" t="b">
        <v>0</v>
      </c>
      <c r="U1403" t="b">
        <v>0</v>
      </c>
      <c r="V1403" t="b">
        <v>1</v>
      </c>
      <c r="W1403" t="b">
        <v>1</v>
      </c>
      <c r="X1403" t="b">
        <v>1</v>
      </c>
      <c r="Y1403" t="b">
        <v>0</v>
      </c>
      <c r="Z1403" t="b">
        <v>0</v>
      </c>
      <c r="AA1403" t="b">
        <v>0</v>
      </c>
      <c r="AB1403" t="b">
        <v>0</v>
      </c>
      <c r="AC1403" t="b">
        <v>0</v>
      </c>
      <c r="AD1403" t="b">
        <v>0</v>
      </c>
      <c r="AE1403" t="b">
        <v>0</v>
      </c>
      <c r="AF1403" t="b">
        <v>0</v>
      </c>
      <c r="AG1403" t="b">
        <v>0</v>
      </c>
      <c r="AH1403">
        <v>0</v>
      </c>
      <c r="AI1403" t="b">
        <v>0</v>
      </c>
      <c r="AJ1403" t="b">
        <v>0</v>
      </c>
      <c r="AK1403">
        <v>159</v>
      </c>
      <c r="AL1403">
        <v>0</v>
      </c>
      <c r="AM1403" t="s">
        <v>1369</v>
      </c>
    </row>
    <row r="1404" spans="1:39" x14ac:dyDescent="0.25">
      <c r="A1404" t="s">
        <v>1364</v>
      </c>
      <c r="B1404" t="s">
        <v>1365</v>
      </c>
      <c r="C1404">
        <v>318</v>
      </c>
      <c r="D1404">
        <v>0</v>
      </c>
      <c r="E1404" t="s">
        <v>455</v>
      </c>
      <c r="F1404" t="s">
        <v>102</v>
      </c>
      <c r="G1404" t="b">
        <v>1</v>
      </c>
      <c r="H1404" t="b">
        <v>0</v>
      </c>
      <c r="I1404" t="b">
        <v>0</v>
      </c>
      <c r="J1404" t="b">
        <v>0</v>
      </c>
      <c r="K1404" t="b">
        <v>0</v>
      </c>
      <c r="L1404" t="b">
        <v>0</v>
      </c>
      <c r="M1404" t="b">
        <v>0</v>
      </c>
      <c r="N1404" t="b">
        <v>0</v>
      </c>
      <c r="O1404" t="b">
        <v>0</v>
      </c>
      <c r="P1404">
        <v>9</v>
      </c>
      <c r="Q1404" t="b">
        <v>0</v>
      </c>
      <c r="R1404" t="b">
        <v>0</v>
      </c>
      <c r="S1404" t="b">
        <v>0</v>
      </c>
      <c r="T1404" t="b">
        <v>0</v>
      </c>
      <c r="U1404" t="b">
        <v>0</v>
      </c>
      <c r="V1404" t="b">
        <v>1</v>
      </c>
      <c r="W1404" t="b">
        <v>1</v>
      </c>
      <c r="X1404" t="b">
        <v>1</v>
      </c>
      <c r="Y1404" t="b">
        <v>0</v>
      </c>
      <c r="Z1404" t="b">
        <v>0</v>
      </c>
      <c r="AA1404" t="b">
        <v>0</v>
      </c>
      <c r="AB1404" t="b">
        <v>0</v>
      </c>
      <c r="AC1404" t="b">
        <v>0</v>
      </c>
      <c r="AD1404" t="b">
        <v>0</v>
      </c>
      <c r="AE1404" t="b">
        <v>0</v>
      </c>
      <c r="AF1404" t="b">
        <v>0</v>
      </c>
      <c r="AG1404" t="b">
        <v>0</v>
      </c>
      <c r="AH1404">
        <v>0</v>
      </c>
      <c r="AI1404" t="b">
        <v>0</v>
      </c>
      <c r="AJ1404" t="b">
        <v>0</v>
      </c>
      <c r="AK1404">
        <v>159</v>
      </c>
      <c r="AL1404">
        <v>0</v>
      </c>
      <c r="AM1404" t="s">
        <v>1369</v>
      </c>
    </row>
    <row r="1405" spans="1:39" x14ac:dyDescent="0.25">
      <c r="A1405" t="s">
        <v>1364</v>
      </c>
      <c r="B1405" t="s">
        <v>1365</v>
      </c>
      <c r="C1405">
        <v>363</v>
      </c>
      <c r="D1405">
        <v>0</v>
      </c>
      <c r="E1405" t="s">
        <v>455</v>
      </c>
      <c r="F1405" t="s">
        <v>102</v>
      </c>
      <c r="G1405" t="b">
        <v>1</v>
      </c>
      <c r="H1405" t="b">
        <v>0</v>
      </c>
      <c r="I1405" t="b">
        <v>0</v>
      </c>
      <c r="J1405" t="b">
        <v>0</v>
      </c>
      <c r="K1405" t="b">
        <v>0</v>
      </c>
      <c r="L1405" t="b">
        <v>0</v>
      </c>
      <c r="M1405" t="b">
        <v>0</v>
      </c>
      <c r="N1405" t="b">
        <v>0</v>
      </c>
      <c r="O1405" t="b">
        <v>0</v>
      </c>
      <c r="P1405">
        <v>9</v>
      </c>
      <c r="Q1405" t="b">
        <v>0</v>
      </c>
      <c r="R1405" t="b">
        <v>0</v>
      </c>
      <c r="S1405" t="b">
        <v>0</v>
      </c>
      <c r="T1405" t="b">
        <v>0</v>
      </c>
      <c r="U1405" t="b">
        <v>0</v>
      </c>
      <c r="V1405" t="b">
        <v>1</v>
      </c>
      <c r="W1405" t="b">
        <v>1</v>
      </c>
      <c r="X1405" t="b">
        <v>1</v>
      </c>
      <c r="Y1405" t="b">
        <v>0</v>
      </c>
      <c r="Z1405" t="b">
        <v>0</v>
      </c>
      <c r="AA1405" t="b">
        <v>0</v>
      </c>
      <c r="AB1405" t="b">
        <v>0</v>
      </c>
      <c r="AC1405" t="b">
        <v>0</v>
      </c>
      <c r="AD1405" t="b">
        <v>0</v>
      </c>
      <c r="AE1405" t="b">
        <v>0</v>
      </c>
      <c r="AF1405" t="b">
        <v>0</v>
      </c>
      <c r="AG1405" t="b">
        <v>0</v>
      </c>
      <c r="AH1405">
        <v>0</v>
      </c>
      <c r="AI1405" t="b">
        <v>0</v>
      </c>
      <c r="AJ1405" t="b">
        <v>0</v>
      </c>
      <c r="AK1405">
        <v>159</v>
      </c>
      <c r="AL1405">
        <v>0</v>
      </c>
      <c r="AM1405" t="s">
        <v>1369</v>
      </c>
    </row>
    <row r="1406" spans="1:39" x14ac:dyDescent="0.25">
      <c r="A1406" t="s">
        <v>1364</v>
      </c>
      <c r="B1406" t="s">
        <v>1365</v>
      </c>
      <c r="C1406">
        <v>206</v>
      </c>
      <c r="D1406">
        <v>0</v>
      </c>
      <c r="E1406" t="s">
        <v>1347</v>
      </c>
      <c r="F1406" t="s">
        <v>102</v>
      </c>
      <c r="G1406" t="b">
        <v>0</v>
      </c>
      <c r="H1406" t="b">
        <v>0</v>
      </c>
      <c r="I1406" t="b">
        <v>0</v>
      </c>
      <c r="J1406" t="b">
        <v>1</v>
      </c>
      <c r="K1406" t="b">
        <v>1</v>
      </c>
      <c r="L1406" t="b">
        <v>0</v>
      </c>
      <c r="M1406" t="b">
        <v>0</v>
      </c>
      <c r="N1406" t="b">
        <v>0</v>
      </c>
      <c r="O1406" t="b">
        <v>0</v>
      </c>
      <c r="P1406">
        <v>0</v>
      </c>
      <c r="Q1406" t="b">
        <v>0</v>
      </c>
      <c r="R1406" t="b">
        <v>0</v>
      </c>
      <c r="S1406" t="b">
        <v>0</v>
      </c>
      <c r="T1406" t="b">
        <v>0</v>
      </c>
      <c r="U1406" t="b">
        <v>0</v>
      </c>
      <c r="V1406" t="b">
        <v>1</v>
      </c>
      <c r="W1406" t="b">
        <v>1</v>
      </c>
      <c r="X1406" t="b">
        <v>1</v>
      </c>
      <c r="Y1406" t="b">
        <v>0</v>
      </c>
      <c r="Z1406" t="b">
        <v>0</v>
      </c>
      <c r="AA1406" t="b">
        <v>0</v>
      </c>
      <c r="AB1406" t="b">
        <v>0</v>
      </c>
      <c r="AC1406" t="b">
        <v>0</v>
      </c>
      <c r="AD1406" t="b">
        <v>0</v>
      </c>
      <c r="AE1406" t="b">
        <v>0</v>
      </c>
      <c r="AF1406" t="b">
        <v>0</v>
      </c>
      <c r="AG1406" t="b">
        <v>1</v>
      </c>
      <c r="AH1406">
        <v>10</v>
      </c>
      <c r="AI1406" t="b">
        <v>1</v>
      </c>
      <c r="AJ1406" t="b">
        <v>0</v>
      </c>
      <c r="AK1406">
        <v>642</v>
      </c>
      <c r="AL1406">
        <v>0</v>
      </c>
      <c r="AM1406" t="s">
        <v>1382</v>
      </c>
    </row>
    <row r="1407" spans="1:39" x14ac:dyDescent="0.25">
      <c r="A1407" t="s">
        <v>1364</v>
      </c>
      <c r="B1407" t="s">
        <v>1365</v>
      </c>
      <c r="C1407">
        <v>97</v>
      </c>
      <c r="D1407">
        <v>0</v>
      </c>
      <c r="E1407" t="s">
        <v>668</v>
      </c>
      <c r="F1407" t="s">
        <v>101</v>
      </c>
      <c r="G1407" t="b">
        <v>0</v>
      </c>
      <c r="H1407" t="b">
        <v>0</v>
      </c>
      <c r="I1407" t="b">
        <v>0</v>
      </c>
      <c r="J1407" t="b">
        <v>0</v>
      </c>
      <c r="K1407" t="b">
        <v>0</v>
      </c>
      <c r="L1407" t="b">
        <v>0</v>
      </c>
      <c r="M1407" t="b">
        <v>1</v>
      </c>
      <c r="N1407" t="b">
        <v>0</v>
      </c>
      <c r="O1407" t="b">
        <v>0</v>
      </c>
      <c r="P1407">
        <v>0</v>
      </c>
      <c r="Q1407" t="b">
        <v>0</v>
      </c>
      <c r="R1407" t="b">
        <v>0</v>
      </c>
      <c r="S1407" t="b">
        <v>0</v>
      </c>
      <c r="T1407" t="b">
        <v>0</v>
      </c>
      <c r="U1407" t="b">
        <v>0</v>
      </c>
      <c r="V1407" t="b">
        <v>0</v>
      </c>
      <c r="W1407" t="b">
        <v>0</v>
      </c>
      <c r="X1407" t="b">
        <v>0</v>
      </c>
      <c r="Y1407" t="b">
        <v>0</v>
      </c>
      <c r="Z1407" t="b">
        <v>0</v>
      </c>
      <c r="AA1407" t="b">
        <v>0</v>
      </c>
      <c r="AB1407" t="b">
        <v>0</v>
      </c>
      <c r="AC1407" t="b">
        <v>0</v>
      </c>
      <c r="AD1407" t="b">
        <v>0</v>
      </c>
      <c r="AE1407" t="b">
        <v>0</v>
      </c>
      <c r="AF1407" t="b">
        <v>1</v>
      </c>
      <c r="AG1407" t="b">
        <v>0</v>
      </c>
      <c r="AH1407">
        <v>0</v>
      </c>
      <c r="AI1407" t="b">
        <v>0</v>
      </c>
      <c r="AJ1407" t="b">
        <v>1</v>
      </c>
      <c r="AK1407">
        <v>53</v>
      </c>
      <c r="AL1407">
        <v>0</v>
      </c>
      <c r="AM1407" t="s">
        <v>1383</v>
      </c>
    </row>
    <row r="1408" spans="1:39" x14ac:dyDescent="0.25">
      <c r="A1408" t="s">
        <v>1364</v>
      </c>
      <c r="B1408" t="s">
        <v>1365</v>
      </c>
      <c r="C1408">
        <v>362</v>
      </c>
      <c r="D1408">
        <v>0</v>
      </c>
      <c r="E1408" t="s">
        <v>412</v>
      </c>
      <c r="F1408" t="s">
        <v>381</v>
      </c>
      <c r="G1408" t="b">
        <v>1</v>
      </c>
      <c r="H1408" t="b">
        <v>0</v>
      </c>
      <c r="I1408" t="b">
        <v>0</v>
      </c>
      <c r="J1408" t="b">
        <v>0</v>
      </c>
      <c r="K1408" t="b">
        <v>0</v>
      </c>
      <c r="L1408" t="b">
        <v>0</v>
      </c>
      <c r="M1408" t="b">
        <v>0</v>
      </c>
      <c r="N1408" t="b">
        <v>0</v>
      </c>
      <c r="O1408" t="b">
        <v>0</v>
      </c>
      <c r="P1408">
        <v>9</v>
      </c>
      <c r="Q1408" t="b">
        <v>0</v>
      </c>
      <c r="R1408" t="b">
        <v>0</v>
      </c>
      <c r="S1408" t="b">
        <v>0</v>
      </c>
      <c r="T1408" t="b">
        <v>0</v>
      </c>
      <c r="U1408" t="b">
        <v>0</v>
      </c>
      <c r="V1408" t="b">
        <v>1</v>
      </c>
      <c r="W1408" t="b">
        <v>1</v>
      </c>
      <c r="X1408" t="b">
        <v>1</v>
      </c>
      <c r="Y1408" t="b">
        <v>0</v>
      </c>
      <c r="Z1408" t="b">
        <v>0</v>
      </c>
      <c r="AA1408" t="b">
        <v>0</v>
      </c>
      <c r="AB1408" t="b">
        <v>0</v>
      </c>
      <c r="AC1408" t="b">
        <v>0</v>
      </c>
      <c r="AD1408" t="b">
        <v>0</v>
      </c>
      <c r="AE1408" t="b">
        <v>0</v>
      </c>
      <c r="AF1408" t="b">
        <v>0</v>
      </c>
      <c r="AG1408" t="b">
        <v>0</v>
      </c>
      <c r="AH1408">
        <v>0</v>
      </c>
      <c r="AI1408" t="b">
        <v>0</v>
      </c>
      <c r="AJ1408" t="b">
        <v>0</v>
      </c>
      <c r="AK1408">
        <v>222</v>
      </c>
      <c r="AL1408">
        <v>0</v>
      </c>
      <c r="AM1408" t="s">
        <v>1384</v>
      </c>
    </row>
    <row r="1409" spans="1:39" x14ac:dyDescent="0.25">
      <c r="A1409" t="s">
        <v>1364</v>
      </c>
      <c r="B1409" t="s">
        <v>1365</v>
      </c>
      <c r="C1409">
        <v>199</v>
      </c>
      <c r="D1409">
        <v>0</v>
      </c>
      <c r="E1409" t="s">
        <v>412</v>
      </c>
      <c r="F1409" t="s">
        <v>381</v>
      </c>
      <c r="G1409" t="b">
        <v>1</v>
      </c>
      <c r="H1409" t="b">
        <v>0</v>
      </c>
      <c r="I1409" t="b">
        <v>0</v>
      </c>
      <c r="J1409" t="b">
        <v>0</v>
      </c>
      <c r="K1409" t="b">
        <v>0</v>
      </c>
      <c r="L1409" t="b">
        <v>0</v>
      </c>
      <c r="M1409" t="b">
        <v>0</v>
      </c>
      <c r="N1409" t="b">
        <v>0</v>
      </c>
      <c r="O1409" t="b">
        <v>0</v>
      </c>
      <c r="P1409">
        <v>9</v>
      </c>
      <c r="Q1409" t="b">
        <v>0</v>
      </c>
      <c r="R1409" t="b">
        <v>0</v>
      </c>
      <c r="S1409" t="b">
        <v>0</v>
      </c>
      <c r="T1409" t="b">
        <v>0</v>
      </c>
      <c r="U1409" t="b">
        <v>0</v>
      </c>
      <c r="V1409" t="b">
        <v>1</v>
      </c>
      <c r="W1409" t="b">
        <v>1</v>
      </c>
      <c r="X1409" t="b">
        <v>1</v>
      </c>
      <c r="Y1409" t="b">
        <v>0</v>
      </c>
      <c r="Z1409" t="b">
        <v>0</v>
      </c>
      <c r="AA1409" t="b">
        <v>0</v>
      </c>
      <c r="AB1409" t="b">
        <v>0</v>
      </c>
      <c r="AC1409" t="b">
        <v>0</v>
      </c>
      <c r="AD1409" t="b">
        <v>0</v>
      </c>
      <c r="AE1409" t="b">
        <v>0</v>
      </c>
      <c r="AF1409" t="b">
        <v>0</v>
      </c>
      <c r="AG1409" t="b">
        <v>0</v>
      </c>
      <c r="AH1409">
        <v>0</v>
      </c>
      <c r="AI1409" t="b">
        <v>0</v>
      </c>
      <c r="AJ1409" t="b">
        <v>0</v>
      </c>
      <c r="AK1409">
        <v>218</v>
      </c>
      <c r="AL1409">
        <v>0</v>
      </c>
      <c r="AM1409" t="s">
        <v>1385</v>
      </c>
    </row>
    <row r="1410" spans="1:39" x14ac:dyDescent="0.25">
      <c r="A1410" t="s">
        <v>1364</v>
      </c>
      <c r="B1410" t="s">
        <v>1365</v>
      </c>
      <c r="C1410">
        <v>99</v>
      </c>
      <c r="D1410">
        <v>0</v>
      </c>
      <c r="E1410" t="s">
        <v>169</v>
      </c>
      <c r="F1410" t="s">
        <v>101</v>
      </c>
      <c r="G1410" t="b">
        <v>0</v>
      </c>
      <c r="H1410" t="b">
        <v>0</v>
      </c>
      <c r="I1410" t="b">
        <v>0</v>
      </c>
      <c r="J1410" t="b">
        <v>0</v>
      </c>
      <c r="K1410" t="b">
        <v>0</v>
      </c>
      <c r="L1410" t="b">
        <v>0</v>
      </c>
      <c r="M1410" t="b">
        <v>0</v>
      </c>
      <c r="N1410" t="b">
        <v>0</v>
      </c>
      <c r="O1410" t="b">
        <v>0</v>
      </c>
      <c r="P1410">
        <v>0</v>
      </c>
      <c r="Q1410" t="b">
        <v>0</v>
      </c>
      <c r="R1410" t="b">
        <v>0</v>
      </c>
      <c r="S1410" t="b">
        <v>0</v>
      </c>
      <c r="T1410" t="b">
        <v>0</v>
      </c>
      <c r="U1410" t="b">
        <v>0</v>
      </c>
      <c r="V1410" t="b">
        <v>0</v>
      </c>
      <c r="W1410" t="b">
        <v>0</v>
      </c>
      <c r="X1410" t="b">
        <v>0</v>
      </c>
      <c r="Y1410" t="b">
        <v>0</v>
      </c>
      <c r="Z1410" t="b">
        <v>0</v>
      </c>
      <c r="AA1410" t="b">
        <v>0</v>
      </c>
      <c r="AB1410" t="b">
        <v>0</v>
      </c>
      <c r="AC1410" t="b">
        <v>0</v>
      </c>
      <c r="AD1410" t="b">
        <v>0</v>
      </c>
      <c r="AE1410" t="b">
        <v>0</v>
      </c>
      <c r="AF1410" t="b">
        <v>1</v>
      </c>
      <c r="AG1410" t="b">
        <v>0</v>
      </c>
      <c r="AH1410">
        <v>0</v>
      </c>
      <c r="AI1410" t="b">
        <v>0</v>
      </c>
      <c r="AJ1410" t="b">
        <v>1</v>
      </c>
      <c r="AK1410">
        <v>95</v>
      </c>
      <c r="AL1410">
        <v>0</v>
      </c>
      <c r="AM1410" t="s">
        <v>1386</v>
      </c>
    </row>
    <row r="1411" spans="1:39" x14ac:dyDescent="0.25">
      <c r="A1411" t="s">
        <v>1364</v>
      </c>
      <c r="B1411" t="s">
        <v>1365</v>
      </c>
      <c r="C1411">
        <v>155</v>
      </c>
      <c r="D1411">
        <v>0</v>
      </c>
      <c r="E1411" t="s">
        <v>183</v>
      </c>
      <c r="F1411" t="s">
        <v>101</v>
      </c>
      <c r="G1411" t="b">
        <v>0</v>
      </c>
      <c r="H1411" t="b">
        <v>0</v>
      </c>
      <c r="I1411" t="b">
        <v>0</v>
      </c>
      <c r="J1411" t="b">
        <v>0</v>
      </c>
      <c r="K1411" t="b">
        <v>0</v>
      </c>
      <c r="L1411" t="b">
        <v>0</v>
      </c>
      <c r="M1411" t="b">
        <v>0</v>
      </c>
      <c r="N1411" t="b">
        <v>0</v>
      </c>
      <c r="O1411" t="b">
        <v>1</v>
      </c>
      <c r="P1411">
        <v>0</v>
      </c>
      <c r="Q1411" t="b">
        <v>0</v>
      </c>
      <c r="R1411" t="b">
        <v>0</v>
      </c>
      <c r="S1411" t="b">
        <v>0</v>
      </c>
      <c r="T1411" t="b">
        <v>0</v>
      </c>
      <c r="U1411" t="b">
        <v>0</v>
      </c>
      <c r="V1411" t="b">
        <v>0</v>
      </c>
      <c r="W1411" t="b">
        <v>0</v>
      </c>
      <c r="X1411" t="b">
        <v>0</v>
      </c>
      <c r="Y1411" t="b">
        <v>0</v>
      </c>
      <c r="Z1411" t="b">
        <v>0</v>
      </c>
      <c r="AA1411" t="b">
        <v>0</v>
      </c>
      <c r="AB1411" t="b">
        <v>0</v>
      </c>
      <c r="AC1411" t="b">
        <v>0</v>
      </c>
      <c r="AD1411" t="b">
        <v>0</v>
      </c>
      <c r="AE1411" t="b">
        <v>0</v>
      </c>
      <c r="AF1411" t="b">
        <v>0</v>
      </c>
      <c r="AG1411" t="b">
        <v>0</v>
      </c>
      <c r="AH1411">
        <v>1</v>
      </c>
      <c r="AI1411" t="b">
        <v>1</v>
      </c>
      <c r="AJ1411" t="b">
        <v>0</v>
      </c>
      <c r="AK1411">
        <v>278</v>
      </c>
      <c r="AL1411">
        <v>0</v>
      </c>
      <c r="AM1411" t="s">
        <v>1387</v>
      </c>
    </row>
    <row r="1412" spans="1:39" x14ac:dyDescent="0.25">
      <c r="A1412" t="s">
        <v>1364</v>
      </c>
      <c r="B1412" t="s">
        <v>1365</v>
      </c>
      <c r="C1412">
        <v>307</v>
      </c>
      <c r="D1412">
        <v>0</v>
      </c>
      <c r="E1412" t="s">
        <v>19</v>
      </c>
      <c r="F1412" t="s">
        <v>101</v>
      </c>
      <c r="G1412" t="b">
        <v>0</v>
      </c>
      <c r="H1412" t="b">
        <v>0</v>
      </c>
      <c r="I1412" t="b">
        <v>0</v>
      </c>
      <c r="J1412" t="b">
        <v>0</v>
      </c>
      <c r="K1412" t="b">
        <v>0</v>
      </c>
      <c r="L1412" t="b">
        <v>0</v>
      </c>
      <c r="M1412" t="b">
        <v>0</v>
      </c>
      <c r="N1412" t="b">
        <v>0</v>
      </c>
      <c r="O1412" t="b">
        <v>0</v>
      </c>
      <c r="P1412">
        <v>0</v>
      </c>
      <c r="Q1412" t="b">
        <v>0</v>
      </c>
      <c r="R1412" t="b">
        <v>0</v>
      </c>
      <c r="S1412" t="b">
        <v>0</v>
      </c>
      <c r="T1412" t="b">
        <v>0</v>
      </c>
      <c r="U1412" t="b">
        <v>0</v>
      </c>
      <c r="V1412" t="b">
        <v>0</v>
      </c>
      <c r="W1412" t="b">
        <v>0</v>
      </c>
      <c r="X1412" t="b">
        <v>0</v>
      </c>
      <c r="Y1412" t="b">
        <v>0</v>
      </c>
      <c r="Z1412" t="b">
        <v>0</v>
      </c>
      <c r="AA1412" t="b">
        <v>0</v>
      </c>
      <c r="AB1412" t="b">
        <v>0</v>
      </c>
      <c r="AC1412" t="b">
        <v>0</v>
      </c>
      <c r="AD1412" t="b">
        <v>0</v>
      </c>
      <c r="AE1412" t="b">
        <v>0</v>
      </c>
      <c r="AF1412" t="b">
        <v>0</v>
      </c>
      <c r="AG1412" t="b">
        <v>0</v>
      </c>
      <c r="AH1412">
        <v>0</v>
      </c>
      <c r="AI1412" t="b">
        <v>0</v>
      </c>
      <c r="AJ1412" t="b">
        <v>1</v>
      </c>
      <c r="AK1412">
        <v>968</v>
      </c>
      <c r="AL1412">
        <v>0</v>
      </c>
      <c r="AM1412" t="s">
        <v>171</v>
      </c>
    </row>
    <row r="1413" spans="1:39" x14ac:dyDescent="0.25">
      <c r="A1413" t="s">
        <v>1364</v>
      </c>
      <c r="B1413" t="s">
        <v>1365</v>
      </c>
      <c r="C1413">
        <v>359</v>
      </c>
      <c r="D1413">
        <v>0</v>
      </c>
      <c r="E1413" t="s">
        <v>19</v>
      </c>
      <c r="F1413" t="s">
        <v>101</v>
      </c>
      <c r="G1413" t="b">
        <v>0</v>
      </c>
      <c r="H1413" t="b">
        <v>0</v>
      </c>
      <c r="I1413" t="b">
        <v>0</v>
      </c>
      <c r="J1413" t="b">
        <v>0</v>
      </c>
      <c r="K1413" t="b">
        <v>0</v>
      </c>
      <c r="L1413" t="b">
        <v>0</v>
      </c>
      <c r="M1413" t="b">
        <v>0</v>
      </c>
      <c r="N1413" t="b">
        <v>0</v>
      </c>
      <c r="O1413" t="b">
        <v>0</v>
      </c>
      <c r="P1413">
        <v>0</v>
      </c>
      <c r="Q1413" t="b">
        <v>0</v>
      </c>
      <c r="R1413" t="b">
        <v>0</v>
      </c>
      <c r="S1413" t="b">
        <v>0</v>
      </c>
      <c r="T1413" t="b">
        <v>0</v>
      </c>
      <c r="U1413" t="b">
        <v>0</v>
      </c>
      <c r="V1413" t="b">
        <v>0</v>
      </c>
      <c r="W1413" t="b">
        <v>0</v>
      </c>
      <c r="X1413" t="b">
        <v>0</v>
      </c>
      <c r="Y1413" t="b">
        <v>0</v>
      </c>
      <c r="Z1413" t="b">
        <v>0</v>
      </c>
      <c r="AA1413" t="b">
        <v>0</v>
      </c>
      <c r="AB1413" t="b">
        <v>0</v>
      </c>
      <c r="AC1413" t="b">
        <v>0</v>
      </c>
      <c r="AD1413" t="b">
        <v>0</v>
      </c>
      <c r="AE1413" t="b">
        <v>0</v>
      </c>
      <c r="AF1413" t="b">
        <v>0</v>
      </c>
      <c r="AG1413" t="b">
        <v>0</v>
      </c>
      <c r="AH1413">
        <v>6</v>
      </c>
      <c r="AI1413" t="b">
        <v>1</v>
      </c>
      <c r="AJ1413" t="b">
        <v>0</v>
      </c>
      <c r="AK1413">
        <v>2652</v>
      </c>
      <c r="AL1413">
        <v>0</v>
      </c>
      <c r="AM1413" t="s">
        <v>171</v>
      </c>
    </row>
    <row r="1414" spans="1:39" x14ac:dyDescent="0.25">
      <c r="A1414" t="s">
        <v>1364</v>
      </c>
      <c r="B1414" t="s">
        <v>1365</v>
      </c>
      <c r="C1414">
        <v>376</v>
      </c>
      <c r="D1414">
        <v>0</v>
      </c>
      <c r="E1414" t="s">
        <v>455</v>
      </c>
      <c r="F1414" t="s">
        <v>102</v>
      </c>
      <c r="G1414" t="b">
        <v>1</v>
      </c>
      <c r="H1414" t="b">
        <v>0</v>
      </c>
      <c r="I1414" t="b">
        <v>0</v>
      </c>
      <c r="J1414" t="b">
        <v>0</v>
      </c>
      <c r="K1414" t="b">
        <v>0</v>
      </c>
      <c r="L1414" t="b">
        <v>0</v>
      </c>
      <c r="M1414" t="b">
        <v>0</v>
      </c>
      <c r="N1414" t="b">
        <v>0</v>
      </c>
      <c r="O1414" t="b">
        <v>0</v>
      </c>
      <c r="P1414">
        <v>9</v>
      </c>
      <c r="Q1414" t="b">
        <v>0</v>
      </c>
      <c r="R1414" t="b">
        <v>0</v>
      </c>
      <c r="S1414" t="b">
        <v>0</v>
      </c>
      <c r="T1414" t="b">
        <v>0</v>
      </c>
      <c r="U1414" t="b">
        <v>0</v>
      </c>
      <c r="V1414" t="b">
        <v>1</v>
      </c>
      <c r="W1414" t="b">
        <v>1</v>
      </c>
      <c r="X1414" t="b">
        <v>1</v>
      </c>
      <c r="Y1414" t="b">
        <v>0</v>
      </c>
      <c r="Z1414" t="b">
        <v>0</v>
      </c>
      <c r="AA1414" t="b">
        <v>0</v>
      </c>
      <c r="AB1414" t="b">
        <v>0</v>
      </c>
      <c r="AC1414" t="b">
        <v>0</v>
      </c>
      <c r="AD1414" t="b">
        <v>0</v>
      </c>
      <c r="AE1414" t="b">
        <v>0</v>
      </c>
      <c r="AF1414" t="b">
        <v>0</v>
      </c>
      <c r="AG1414" t="b">
        <v>0</v>
      </c>
      <c r="AH1414">
        <v>0</v>
      </c>
      <c r="AI1414" t="b">
        <v>0</v>
      </c>
      <c r="AJ1414" t="b">
        <v>0</v>
      </c>
      <c r="AK1414">
        <v>157</v>
      </c>
      <c r="AL1414">
        <v>0</v>
      </c>
      <c r="AM1414" t="s">
        <v>176</v>
      </c>
    </row>
    <row r="1415" spans="1:39" x14ac:dyDescent="0.25">
      <c r="A1415" t="s">
        <v>1364</v>
      </c>
      <c r="B1415" t="s">
        <v>1365</v>
      </c>
      <c r="C1415">
        <v>316</v>
      </c>
      <c r="D1415">
        <v>0</v>
      </c>
      <c r="E1415" t="s">
        <v>455</v>
      </c>
      <c r="F1415" t="s">
        <v>102</v>
      </c>
      <c r="G1415" t="b">
        <v>1</v>
      </c>
      <c r="H1415" t="b">
        <v>0</v>
      </c>
      <c r="I1415" t="b">
        <v>0</v>
      </c>
      <c r="J1415" t="b">
        <v>0</v>
      </c>
      <c r="K1415" t="b">
        <v>0</v>
      </c>
      <c r="L1415" t="b">
        <v>0</v>
      </c>
      <c r="M1415" t="b">
        <v>0</v>
      </c>
      <c r="N1415" t="b">
        <v>0</v>
      </c>
      <c r="O1415" t="b">
        <v>0</v>
      </c>
      <c r="P1415">
        <v>9</v>
      </c>
      <c r="Q1415" t="b">
        <v>0</v>
      </c>
      <c r="R1415" t="b">
        <v>0</v>
      </c>
      <c r="S1415" t="b">
        <v>0</v>
      </c>
      <c r="T1415" t="b">
        <v>0</v>
      </c>
      <c r="U1415" t="b">
        <v>0</v>
      </c>
      <c r="V1415" t="b">
        <v>1</v>
      </c>
      <c r="W1415" t="b">
        <v>1</v>
      </c>
      <c r="X1415" t="b">
        <v>1</v>
      </c>
      <c r="Y1415" t="b">
        <v>0</v>
      </c>
      <c r="Z1415" t="b">
        <v>0</v>
      </c>
      <c r="AA1415" t="b">
        <v>0</v>
      </c>
      <c r="AB1415" t="b">
        <v>0</v>
      </c>
      <c r="AC1415" t="b">
        <v>0</v>
      </c>
      <c r="AD1415" t="b">
        <v>0</v>
      </c>
      <c r="AE1415" t="b">
        <v>0</v>
      </c>
      <c r="AF1415" t="b">
        <v>0</v>
      </c>
      <c r="AG1415" t="b">
        <v>0</v>
      </c>
      <c r="AH1415">
        <v>0</v>
      </c>
      <c r="AI1415" t="b">
        <v>0</v>
      </c>
      <c r="AJ1415" t="b">
        <v>0</v>
      </c>
      <c r="AK1415">
        <v>158</v>
      </c>
      <c r="AL1415">
        <v>0</v>
      </c>
      <c r="AM1415" t="s">
        <v>1371</v>
      </c>
    </row>
    <row r="1416" spans="1:39" x14ac:dyDescent="0.25">
      <c r="A1416" t="s">
        <v>1364</v>
      </c>
      <c r="B1416" t="s">
        <v>1365</v>
      </c>
      <c r="C1416">
        <v>330</v>
      </c>
      <c r="D1416">
        <v>0</v>
      </c>
      <c r="E1416" t="s">
        <v>504</v>
      </c>
      <c r="F1416" t="s">
        <v>102</v>
      </c>
      <c r="G1416" t="b">
        <v>0</v>
      </c>
      <c r="H1416" t="b">
        <v>0</v>
      </c>
      <c r="I1416" t="b">
        <v>0</v>
      </c>
      <c r="J1416" t="b">
        <v>0</v>
      </c>
      <c r="K1416" t="b">
        <v>0</v>
      </c>
      <c r="L1416" t="b">
        <v>0</v>
      </c>
      <c r="M1416" t="b">
        <v>0</v>
      </c>
      <c r="N1416" t="b">
        <v>0</v>
      </c>
      <c r="O1416" t="b">
        <v>0</v>
      </c>
      <c r="P1416">
        <v>0</v>
      </c>
      <c r="Q1416" t="b">
        <v>1</v>
      </c>
      <c r="R1416" t="b">
        <v>0</v>
      </c>
      <c r="S1416" t="b">
        <v>0</v>
      </c>
      <c r="T1416" t="b">
        <v>0</v>
      </c>
      <c r="U1416" t="b">
        <v>0</v>
      </c>
      <c r="V1416" t="b">
        <v>0</v>
      </c>
      <c r="W1416" t="b">
        <v>0</v>
      </c>
      <c r="X1416" t="b">
        <v>0</v>
      </c>
      <c r="Y1416" t="b">
        <v>0</v>
      </c>
      <c r="Z1416" t="b">
        <v>0</v>
      </c>
      <c r="AA1416" t="b">
        <v>0</v>
      </c>
      <c r="AB1416" t="b">
        <v>0</v>
      </c>
      <c r="AC1416" t="b">
        <v>0</v>
      </c>
      <c r="AD1416" t="b">
        <v>0</v>
      </c>
      <c r="AE1416" t="b">
        <v>0</v>
      </c>
      <c r="AF1416" t="b">
        <v>0</v>
      </c>
      <c r="AG1416" t="b">
        <v>0</v>
      </c>
      <c r="AH1416">
        <v>6</v>
      </c>
      <c r="AI1416" t="b">
        <v>1</v>
      </c>
      <c r="AJ1416" t="b">
        <v>0</v>
      </c>
      <c r="AK1416">
        <v>990</v>
      </c>
      <c r="AL1416">
        <v>0</v>
      </c>
      <c r="AM1416" t="s">
        <v>1388</v>
      </c>
    </row>
    <row r="1417" spans="1:39" x14ac:dyDescent="0.25">
      <c r="A1417" t="s">
        <v>1364</v>
      </c>
      <c r="B1417" t="s">
        <v>1365</v>
      </c>
      <c r="C1417">
        <v>119</v>
      </c>
      <c r="D1417">
        <v>0</v>
      </c>
      <c r="E1417" t="s">
        <v>668</v>
      </c>
      <c r="F1417" t="s">
        <v>101</v>
      </c>
      <c r="G1417" t="b">
        <v>0</v>
      </c>
      <c r="H1417" t="b">
        <v>0</v>
      </c>
      <c r="I1417" t="b">
        <v>0</v>
      </c>
      <c r="J1417" t="b">
        <v>0</v>
      </c>
      <c r="K1417" t="b">
        <v>0</v>
      </c>
      <c r="L1417" t="b">
        <v>0</v>
      </c>
      <c r="M1417" t="b">
        <v>1</v>
      </c>
      <c r="N1417" t="b">
        <v>0</v>
      </c>
      <c r="O1417" t="b">
        <v>0</v>
      </c>
      <c r="P1417">
        <v>0</v>
      </c>
      <c r="Q1417" t="b">
        <v>0</v>
      </c>
      <c r="R1417" t="b">
        <v>0</v>
      </c>
      <c r="S1417" t="b">
        <v>0</v>
      </c>
      <c r="T1417" t="b">
        <v>0</v>
      </c>
      <c r="U1417" t="b">
        <v>0</v>
      </c>
      <c r="V1417" t="b">
        <v>0</v>
      </c>
      <c r="W1417" t="b">
        <v>0</v>
      </c>
      <c r="X1417" t="b">
        <v>0</v>
      </c>
      <c r="Y1417" t="b">
        <v>0</v>
      </c>
      <c r="Z1417" t="b">
        <v>0</v>
      </c>
      <c r="AA1417" t="b">
        <v>0</v>
      </c>
      <c r="AB1417" t="b">
        <v>0</v>
      </c>
      <c r="AC1417" t="b">
        <v>0</v>
      </c>
      <c r="AD1417" t="b">
        <v>0</v>
      </c>
      <c r="AE1417" t="b">
        <v>0</v>
      </c>
      <c r="AF1417" t="b">
        <v>1</v>
      </c>
      <c r="AG1417" t="b">
        <v>0</v>
      </c>
      <c r="AH1417">
        <v>0</v>
      </c>
      <c r="AI1417" t="b">
        <v>0</v>
      </c>
      <c r="AJ1417" t="b">
        <v>1</v>
      </c>
      <c r="AK1417">
        <v>44</v>
      </c>
      <c r="AL1417">
        <v>0</v>
      </c>
      <c r="AM1417" t="s">
        <v>176</v>
      </c>
    </row>
    <row r="1418" spans="1:39" x14ac:dyDescent="0.25">
      <c r="A1418" t="s">
        <v>1364</v>
      </c>
      <c r="B1418" t="s">
        <v>1365</v>
      </c>
      <c r="C1418">
        <v>209</v>
      </c>
      <c r="D1418">
        <v>0</v>
      </c>
      <c r="E1418" t="s">
        <v>488</v>
      </c>
      <c r="F1418" t="s">
        <v>101</v>
      </c>
      <c r="G1418" t="b">
        <v>0</v>
      </c>
      <c r="H1418" t="b">
        <v>0</v>
      </c>
      <c r="I1418" t="b">
        <v>0</v>
      </c>
      <c r="J1418" t="b">
        <v>0</v>
      </c>
      <c r="K1418" t="b">
        <v>0</v>
      </c>
      <c r="L1418" t="b">
        <v>0</v>
      </c>
      <c r="M1418" t="b">
        <v>0</v>
      </c>
      <c r="N1418" t="b">
        <v>0</v>
      </c>
      <c r="O1418" t="b">
        <v>0</v>
      </c>
      <c r="P1418">
        <v>0</v>
      </c>
      <c r="Q1418" t="b">
        <v>0</v>
      </c>
      <c r="R1418" t="b">
        <v>0</v>
      </c>
      <c r="S1418" t="b">
        <v>0</v>
      </c>
      <c r="T1418" t="b">
        <v>0</v>
      </c>
      <c r="U1418" t="b">
        <v>0</v>
      </c>
      <c r="V1418" t="b">
        <v>0</v>
      </c>
      <c r="W1418" t="b">
        <v>0</v>
      </c>
      <c r="X1418" t="b">
        <v>0</v>
      </c>
      <c r="Y1418" t="b">
        <v>0</v>
      </c>
      <c r="Z1418" t="b">
        <v>0</v>
      </c>
      <c r="AA1418" t="b">
        <v>0</v>
      </c>
      <c r="AB1418" t="b">
        <v>0</v>
      </c>
      <c r="AC1418" t="b">
        <v>0</v>
      </c>
      <c r="AD1418" t="b">
        <v>0</v>
      </c>
      <c r="AE1418" t="b">
        <v>0</v>
      </c>
      <c r="AF1418" t="b">
        <v>0</v>
      </c>
      <c r="AG1418" t="b">
        <v>0</v>
      </c>
      <c r="AH1418">
        <v>7</v>
      </c>
      <c r="AI1418" t="b">
        <v>1</v>
      </c>
      <c r="AJ1418" t="b">
        <v>0</v>
      </c>
      <c r="AK1418">
        <v>2115</v>
      </c>
      <c r="AL1418">
        <v>0</v>
      </c>
      <c r="AM1418" t="s">
        <v>1389</v>
      </c>
    </row>
    <row r="1419" spans="1:39" x14ac:dyDescent="0.25">
      <c r="A1419" t="s">
        <v>1364</v>
      </c>
      <c r="B1419" t="s">
        <v>1365</v>
      </c>
      <c r="C1419">
        <v>315</v>
      </c>
      <c r="D1419">
        <v>0</v>
      </c>
      <c r="E1419" t="s">
        <v>412</v>
      </c>
      <c r="F1419" t="s">
        <v>381</v>
      </c>
      <c r="G1419" t="b">
        <v>1</v>
      </c>
      <c r="H1419" t="b">
        <v>0</v>
      </c>
      <c r="I1419" t="b">
        <v>0</v>
      </c>
      <c r="J1419" t="b">
        <v>0</v>
      </c>
      <c r="K1419" t="b">
        <v>0</v>
      </c>
      <c r="L1419" t="b">
        <v>0</v>
      </c>
      <c r="M1419" t="b">
        <v>0</v>
      </c>
      <c r="N1419" t="b">
        <v>0</v>
      </c>
      <c r="O1419" t="b">
        <v>0</v>
      </c>
      <c r="P1419">
        <v>9</v>
      </c>
      <c r="Q1419" t="b">
        <v>0</v>
      </c>
      <c r="R1419" t="b">
        <v>0</v>
      </c>
      <c r="S1419" t="b">
        <v>0</v>
      </c>
      <c r="T1419" t="b">
        <v>0</v>
      </c>
      <c r="U1419" t="b">
        <v>0</v>
      </c>
      <c r="V1419" t="b">
        <v>1</v>
      </c>
      <c r="W1419" t="b">
        <v>1</v>
      </c>
      <c r="X1419" t="b">
        <v>1</v>
      </c>
      <c r="Y1419" t="b">
        <v>0</v>
      </c>
      <c r="Z1419" t="b">
        <v>0</v>
      </c>
      <c r="AA1419" t="b">
        <v>0</v>
      </c>
      <c r="AB1419" t="b">
        <v>0</v>
      </c>
      <c r="AC1419" t="b">
        <v>0</v>
      </c>
      <c r="AD1419" t="b">
        <v>0</v>
      </c>
      <c r="AE1419" t="b">
        <v>0</v>
      </c>
      <c r="AF1419" t="b">
        <v>0</v>
      </c>
      <c r="AG1419" t="b">
        <v>0</v>
      </c>
      <c r="AH1419">
        <v>0</v>
      </c>
      <c r="AI1419" t="b">
        <v>0</v>
      </c>
      <c r="AJ1419" t="b">
        <v>0</v>
      </c>
      <c r="AK1419">
        <v>218</v>
      </c>
      <c r="AL1419">
        <v>0</v>
      </c>
      <c r="AM1419" t="s">
        <v>1385</v>
      </c>
    </row>
    <row r="1420" spans="1:39" x14ac:dyDescent="0.25">
      <c r="A1420" t="s">
        <v>1364</v>
      </c>
      <c r="B1420" t="s">
        <v>1365</v>
      </c>
      <c r="C1420">
        <v>350</v>
      </c>
      <c r="D1420">
        <v>0</v>
      </c>
      <c r="E1420" t="s">
        <v>412</v>
      </c>
      <c r="F1420" t="s">
        <v>381</v>
      </c>
      <c r="G1420" t="b">
        <v>1</v>
      </c>
      <c r="H1420" t="b">
        <v>0</v>
      </c>
      <c r="I1420" t="b">
        <v>0</v>
      </c>
      <c r="J1420" t="b">
        <v>0</v>
      </c>
      <c r="K1420" t="b">
        <v>0</v>
      </c>
      <c r="L1420" t="b">
        <v>0</v>
      </c>
      <c r="M1420" t="b">
        <v>0</v>
      </c>
      <c r="N1420" t="b">
        <v>0</v>
      </c>
      <c r="O1420" t="b">
        <v>0</v>
      </c>
      <c r="P1420">
        <v>9</v>
      </c>
      <c r="Q1420" t="b">
        <v>0</v>
      </c>
      <c r="R1420" t="b">
        <v>0</v>
      </c>
      <c r="S1420" t="b">
        <v>0</v>
      </c>
      <c r="T1420" t="b">
        <v>0</v>
      </c>
      <c r="U1420" t="b">
        <v>0</v>
      </c>
      <c r="V1420" t="b">
        <v>1</v>
      </c>
      <c r="W1420" t="b">
        <v>1</v>
      </c>
      <c r="X1420" t="b">
        <v>1</v>
      </c>
      <c r="Y1420" t="b">
        <v>0</v>
      </c>
      <c r="Z1420" t="b">
        <v>0</v>
      </c>
      <c r="AA1420" t="b">
        <v>0</v>
      </c>
      <c r="AB1420" t="b">
        <v>0</v>
      </c>
      <c r="AC1420" t="b">
        <v>0</v>
      </c>
      <c r="AD1420" t="b">
        <v>0</v>
      </c>
      <c r="AE1420" t="b">
        <v>0</v>
      </c>
      <c r="AF1420" t="b">
        <v>0</v>
      </c>
      <c r="AG1420" t="b">
        <v>0</v>
      </c>
      <c r="AH1420">
        <v>0</v>
      </c>
      <c r="AI1420" t="b">
        <v>0</v>
      </c>
      <c r="AJ1420" t="b">
        <v>0</v>
      </c>
      <c r="AK1420">
        <v>218</v>
      </c>
      <c r="AL1420">
        <v>0</v>
      </c>
      <c r="AM1420" t="s">
        <v>1385</v>
      </c>
    </row>
    <row r="1421" spans="1:39" x14ac:dyDescent="0.25">
      <c r="A1421" t="s">
        <v>1390</v>
      </c>
      <c r="B1421" t="s">
        <v>1391</v>
      </c>
      <c r="C1421">
        <v>497</v>
      </c>
      <c r="D1421">
        <v>0</v>
      </c>
      <c r="E1421" t="s">
        <v>169</v>
      </c>
      <c r="F1421" t="s">
        <v>101</v>
      </c>
      <c r="G1421" t="b">
        <v>0</v>
      </c>
      <c r="H1421" t="b">
        <v>0</v>
      </c>
      <c r="I1421" t="b">
        <v>0</v>
      </c>
      <c r="J1421" t="b">
        <v>0</v>
      </c>
      <c r="K1421" t="b">
        <v>0</v>
      </c>
      <c r="L1421" t="b">
        <v>0</v>
      </c>
      <c r="M1421" t="b">
        <v>0</v>
      </c>
      <c r="N1421" t="b">
        <v>0</v>
      </c>
      <c r="O1421" t="b">
        <v>0</v>
      </c>
      <c r="P1421">
        <v>0</v>
      </c>
      <c r="Q1421" t="b">
        <v>0</v>
      </c>
      <c r="R1421" t="b">
        <v>0</v>
      </c>
      <c r="S1421" t="b">
        <v>0</v>
      </c>
      <c r="T1421" t="b">
        <v>0</v>
      </c>
      <c r="U1421" t="b">
        <v>0</v>
      </c>
      <c r="V1421" t="b">
        <v>0</v>
      </c>
      <c r="W1421" t="b">
        <v>0</v>
      </c>
      <c r="X1421" t="b">
        <v>0</v>
      </c>
      <c r="Y1421" t="b">
        <v>0</v>
      </c>
      <c r="Z1421" t="b">
        <v>0</v>
      </c>
      <c r="AA1421" t="b">
        <v>0</v>
      </c>
      <c r="AB1421" t="b">
        <v>0</v>
      </c>
      <c r="AC1421" t="b">
        <v>0</v>
      </c>
      <c r="AD1421" t="b">
        <v>0</v>
      </c>
      <c r="AE1421" t="b">
        <v>0</v>
      </c>
      <c r="AF1421" t="b">
        <v>1</v>
      </c>
      <c r="AG1421" t="b">
        <v>0</v>
      </c>
      <c r="AH1421">
        <v>0</v>
      </c>
      <c r="AI1421" t="b">
        <v>0</v>
      </c>
      <c r="AJ1421" t="b">
        <v>1</v>
      </c>
      <c r="AK1421">
        <v>23</v>
      </c>
      <c r="AL1421">
        <v>0</v>
      </c>
      <c r="AM1421" t="s">
        <v>1392</v>
      </c>
    </row>
    <row r="1422" spans="1:39" x14ac:dyDescent="0.25">
      <c r="A1422" t="s">
        <v>1390</v>
      </c>
      <c r="B1422" t="s">
        <v>1391</v>
      </c>
      <c r="C1422">
        <v>593</v>
      </c>
      <c r="D1422">
        <v>0</v>
      </c>
      <c r="E1422" t="s">
        <v>412</v>
      </c>
      <c r="F1422" t="s">
        <v>101</v>
      </c>
      <c r="G1422" t="b">
        <v>0</v>
      </c>
      <c r="H1422" t="b">
        <v>0</v>
      </c>
      <c r="I1422" t="b">
        <v>0</v>
      </c>
      <c r="J1422" t="b">
        <v>0</v>
      </c>
      <c r="K1422" t="b">
        <v>0</v>
      </c>
      <c r="L1422" t="b">
        <v>0</v>
      </c>
      <c r="M1422" t="b">
        <v>0</v>
      </c>
      <c r="N1422" t="b">
        <v>0</v>
      </c>
      <c r="O1422" t="b">
        <v>0</v>
      </c>
      <c r="P1422">
        <v>2</v>
      </c>
      <c r="Q1422" t="b">
        <v>0</v>
      </c>
      <c r="R1422" t="b">
        <v>0</v>
      </c>
      <c r="S1422" t="b">
        <v>0</v>
      </c>
      <c r="T1422" t="b">
        <v>0</v>
      </c>
      <c r="U1422" t="b">
        <v>0</v>
      </c>
      <c r="V1422" t="b">
        <v>0</v>
      </c>
      <c r="W1422" t="b">
        <v>0</v>
      </c>
      <c r="X1422" t="b">
        <v>0</v>
      </c>
      <c r="Y1422" t="b">
        <v>0</v>
      </c>
      <c r="Z1422" t="b">
        <v>0</v>
      </c>
      <c r="AA1422" t="b">
        <v>0</v>
      </c>
      <c r="AB1422" t="b">
        <v>0</v>
      </c>
      <c r="AC1422" t="b">
        <v>0</v>
      </c>
      <c r="AD1422" t="b">
        <v>0</v>
      </c>
      <c r="AE1422" t="b">
        <v>0</v>
      </c>
      <c r="AF1422" t="b">
        <v>0</v>
      </c>
      <c r="AG1422" t="b">
        <v>0</v>
      </c>
      <c r="AH1422">
        <v>0</v>
      </c>
      <c r="AI1422" t="b">
        <v>0</v>
      </c>
      <c r="AJ1422" t="b">
        <v>1</v>
      </c>
      <c r="AK1422">
        <v>212</v>
      </c>
      <c r="AL1422">
        <v>0</v>
      </c>
      <c r="AM1422" t="s">
        <v>1393</v>
      </c>
    </row>
    <row r="1423" spans="1:39" x14ac:dyDescent="0.25">
      <c r="A1423" t="s">
        <v>1390</v>
      </c>
      <c r="B1423" t="s">
        <v>1391</v>
      </c>
      <c r="C1423">
        <v>827</v>
      </c>
      <c r="D1423">
        <v>0</v>
      </c>
      <c r="E1423" t="s">
        <v>241</v>
      </c>
      <c r="F1423" t="s">
        <v>102</v>
      </c>
      <c r="G1423" t="b">
        <v>0</v>
      </c>
      <c r="H1423" t="b">
        <v>0</v>
      </c>
      <c r="I1423" t="b">
        <v>0</v>
      </c>
      <c r="J1423" t="b">
        <v>0</v>
      </c>
      <c r="K1423" t="b">
        <v>0</v>
      </c>
      <c r="L1423" t="b">
        <v>0</v>
      </c>
      <c r="M1423" t="b">
        <v>1</v>
      </c>
      <c r="N1423" t="b">
        <v>0</v>
      </c>
      <c r="O1423" t="b">
        <v>0</v>
      </c>
      <c r="P1423">
        <v>0</v>
      </c>
      <c r="Q1423" t="b">
        <v>1</v>
      </c>
      <c r="R1423" t="b">
        <v>0</v>
      </c>
      <c r="S1423" t="b">
        <v>0</v>
      </c>
      <c r="T1423" t="b">
        <v>0</v>
      </c>
      <c r="U1423" t="b">
        <v>0</v>
      </c>
      <c r="V1423" t="b">
        <v>0</v>
      </c>
      <c r="W1423" t="b">
        <v>1</v>
      </c>
      <c r="X1423" t="b">
        <v>0</v>
      </c>
      <c r="Y1423" t="b">
        <v>0</v>
      </c>
      <c r="Z1423" t="b">
        <v>0</v>
      </c>
      <c r="AA1423" t="b">
        <v>0</v>
      </c>
      <c r="AB1423" t="b">
        <v>0</v>
      </c>
      <c r="AC1423" t="b">
        <v>0</v>
      </c>
      <c r="AD1423" t="b">
        <v>0</v>
      </c>
      <c r="AE1423" t="b">
        <v>0</v>
      </c>
      <c r="AF1423" t="b">
        <v>0</v>
      </c>
      <c r="AG1423" t="b">
        <v>0</v>
      </c>
      <c r="AH1423">
        <v>0</v>
      </c>
      <c r="AI1423" t="b">
        <v>0</v>
      </c>
      <c r="AJ1423" t="b">
        <v>1</v>
      </c>
      <c r="AK1423">
        <v>1487</v>
      </c>
      <c r="AL1423">
        <v>0</v>
      </c>
      <c r="AM1423" t="s">
        <v>171</v>
      </c>
    </row>
    <row r="1424" spans="1:39" x14ac:dyDescent="0.25">
      <c r="A1424" t="s">
        <v>1390</v>
      </c>
      <c r="B1424" t="s">
        <v>1391</v>
      </c>
      <c r="C1424">
        <v>382</v>
      </c>
      <c r="D1424">
        <v>0</v>
      </c>
      <c r="E1424" t="s">
        <v>183</v>
      </c>
      <c r="F1424" t="s">
        <v>101</v>
      </c>
      <c r="G1424" t="b">
        <v>0</v>
      </c>
      <c r="H1424" t="b">
        <v>0</v>
      </c>
      <c r="I1424" t="b">
        <v>0</v>
      </c>
      <c r="J1424" t="b">
        <v>0</v>
      </c>
      <c r="K1424" t="b">
        <v>0</v>
      </c>
      <c r="L1424" t="b">
        <v>0</v>
      </c>
      <c r="M1424" t="b">
        <v>0</v>
      </c>
      <c r="N1424" t="b">
        <v>0</v>
      </c>
      <c r="O1424" t="b">
        <v>1</v>
      </c>
      <c r="P1424">
        <v>0</v>
      </c>
      <c r="Q1424" t="b">
        <v>0</v>
      </c>
      <c r="R1424" t="b">
        <v>0</v>
      </c>
      <c r="S1424" t="b">
        <v>0</v>
      </c>
      <c r="T1424" t="b">
        <v>0</v>
      </c>
      <c r="U1424" t="b">
        <v>0</v>
      </c>
      <c r="V1424" t="b">
        <v>0</v>
      </c>
      <c r="W1424" t="b">
        <v>0</v>
      </c>
      <c r="X1424" t="b">
        <v>0</v>
      </c>
      <c r="Y1424" t="b">
        <v>0</v>
      </c>
      <c r="Z1424" t="b">
        <v>0</v>
      </c>
      <c r="AA1424" t="b">
        <v>0</v>
      </c>
      <c r="AB1424" t="b">
        <v>0</v>
      </c>
      <c r="AC1424" t="b">
        <v>0</v>
      </c>
      <c r="AD1424" t="b">
        <v>0</v>
      </c>
      <c r="AE1424" t="b">
        <v>0</v>
      </c>
      <c r="AF1424" t="b">
        <v>0</v>
      </c>
      <c r="AG1424" t="b">
        <v>0</v>
      </c>
      <c r="AH1424">
        <v>0</v>
      </c>
      <c r="AI1424" t="b">
        <v>0</v>
      </c>
      <c r="AJ1424" t="b">
        <v>1</v>
      </c>
      <c r="AK1424">
        <v>28</v>
      </c>
      <c r="AL1424">
        <v>0</v>
      </c>
      <c r="AM1424" t="s">
        <v>1394</v>
      </c>
    </row>
    <row r="1425" spans="1:39" x14ac:dyDescent="0.25">
      <c r="A1425" t="s">
        <v>1390</v>
      </c>
      <c r="B1425" t="s">
        <v>1391</v>
      </c>
      <c r="C1425">
        <v>610</v>
      </c>
      <c r="D1425">
        <v>0</v>
      </c>
      <c r="E1425" t="s">
        <v>169</v>
      </c>
      <c r="F1425" t="s">
        <v>101</v>
      </c>
      <c r="G1425" t="b">
        <v>0</v>
      </c>
      <c r="H1425" t="b">
        <v>0</v>
      </c>
      <c r="I1425" t="b">
        <v>0</v>
      </c>
      <c r="J1425" t="b">
        <v>0</v>
      </c>
      <c r="K1425" t="b">
        <v>0</v>
      </c>
      <c r="L1425" t="b">
        <v>0</v>
      </c>
      <c r="M1425" t="b">
        <v>0</v>
      </c>
      <c r="N1425" t="b">
        <v>0</v>
      </c>
      <c r="O1425" t="b">
        <v>0</v>
      </c>
      <c r="P1425">
        <v>0</v>
      </c>
      <c r="Q1425" t="b">
        <v>0</v>
      </c>
      <c r="R1425" t="b">
        <v>0</v>
      </c>
      <c r="S1425" t="b">
        <v>0</v>
      </c>
      <c r="T1425" t="b">
        <v>0</v>
      </c>
      <c r="U1425" t="b">
        <v>0</v>
      </c>
      <c r="V1425" t="b">
        <v>0</v>
      </c>
      <c r="W1425" t="b">
        <v>0</v>
      </c>
      <c r="X1425" t="b">
        <v>0</v>
      </c>
      <c r="Y1425" t="b">
        <v>0</v>
      </c>
      <c r="Z1425" t="b">
        <v>0</v>
      </c>
      <c r="AA1425" t="b">
        <v>0</v>
      </c>
      <c r="AB1425" t="b">
        <v>0</v>
      </c>
      <c r="AC1425" t="b">
        <v>0</v>
      </c>
      <c r="AD1425" t="b">
        <v>0</v>
      </c>
      <c r="AE1425" t="b">
        <v>0</v>
      </c>
      <c r="AF1425" t="b">
        <v>1</v>
      </c>
      <c r="AG1425" t="b">
        <v>0</v>
      </c>
      <c r="AH1425">
        <v>0</v>
      </c>
      <c r="AI1425" t="b">
        <v>0</v>
      </c>
      <c r="AJ1425" t="b">
        <v>1</v>
      </c>
      <c r="AK1425">
        <v>22</v>
      </c>
      <c r="AL1425">
        <v>0</v>
      </c>
      <c r="AM1425" t="s">
        <v>1395</v>
      </c>
    </row>
    <row r="1426" spans="1:39" x14ac:dyDescent="0.25">
      <c r="A1426" t="s">
        <v>1390</v>
      </c>
      <c r="B1426" t="s">
        <v>1391</v>
      </c>
      <c r="C1426">
        <v>535</v>
      </c>
      <c r="D1426">
        <v>0</v>
      </c>
      <c r="E1426" t="s">
        <v>160</v>
      </c>
      <c r="F1426" t="s">
        <v>101</v>
      </c>
      <c r="G1426" t="b">
        <v>0</v>
      </c>
      <c r="H1426" t="b">
        <v>0</v>
      </c>
      <c r="I1426" t="b">
        <v>0</v>
      </c>
      <c r="J1426" t="b">
        <v>0</v>
      </c>
      <c r="K1426" t="b">
        <v>0</v>
      </c>
      <c r="L1426" t="b">
        <v>0</v>
      </c>
      <c r="M1426" t="b">
        <v>0</v>
      </c>
      <c r="N1426" t="b">
        <v>0</v>
      </c>
      <c r="O1426" t="b">
        <v>1</v>
      </c>
      <c r="P1426">
        <v>0</v>
      </c>
      <c r="Q1426" t="b">
        <v>0</v>
      </c>
      <c r="R1426" t="b">
        <v>0</v>
      </c>
      <c r="S1426" t="b">
        <v>0</v>
      </c>
      <c r="T1426" t="b">
        <v>0</v>
      </c>
      <c r="U1426" t="b">
        <v>0</v>
      </c>
      <c r="V1426" t="b">
        <v>0</v>
      </c>
      <c r="W1426" t="b">
        <v>0</v>
      </c>
      <c r="X1426" t="b">
        <v>0</v>
      </c>
      <c r="Y1426" t="b">
        <v>0</v>
      </c>
      <c r="Z1426" t="b">
        <v>0</v>
      </c>
      <c r="AA1426" t="b">
        <v>0</v>
      </c>
      <c r="AB1426" t="b">
        <v>0</v>
      </c>
      <c r="AC1426" t="b">
        <v>0</v>
      </c>
      <c r="AD1426" t="b">
        <v>0</v>
      </c>
      <c r="AE1426" t="b">
        <v>0</v>
      </c>
      <c r="AF1426" t="b">
        <v>0</v>
      </c>
      <c r="AG1426" t="b">
        <v>0</v>
      </c>
      <c r="AH1426">
        <v>0</v>
      </c>
      <c r="AI1426" t="b">
        <v>0</v>
      </c>
      <c r="AJ1426" t="b">
        <v>1</v>
      </c>
      <c r="AK1426">
        <v>156</v>
      </c>
      <c r="AL1426">
        <v>0</v>
      </c>
      <c r="AM1426" t="s">
        <v>1396</v>
      </c>
    </row>
    <row r="1427" spans="1:39" x14ac:dyDescent="0.25">
      <c r="A1427" t="s">
        <v>1390</v>
      </c>
      <c r="B1427" t="s">
        <v>1391</v>
      </c>
      <c r="C1427">
        <v>14</v>
      </c>
      <c r="D1427">
        <v>0</v>
      </c>
      <c r="E1427" t="s">
        <v>504</v>
      </c>
      <c r="F1427" t="s">
        <v>101</v>
      </c>
      <c r="G1427" t="b">
        <v>1</v>
      </c>
      <c r="H1427" t="b">
        <v>0</v>
      </c>
      <c r="I1427" t="b">
        <v>0</v>
      </c>
      <c r="J1427" t="b">
        <v>0</v>
      </c>
      <c r="K1427" t="b">
        <v>0</v>
      </c>
      <c r="L1427" t="b">
        <v>0</v>
      </c>
      <c r="M1427" t="b">
        <v>0</v>
      </c>
      <c r="N1427" t="b">
        <v>1</v>
      </c>
      <c r="O1427" t="b">
        <v>0</v>
      </c>
      <c r="P1427">
        <v>0</v>
      </c>
      <c r="Q1427" t="b">
        <v>0</v>
      </c>
      <c r="R1427" t="b">
        <v>1</v>
      </c>
      <c r="S1427" t="b">
        <v>0</v>
      </c>
      <c r="T1427" t="b">
        <v>0</v>
      </c>
      <c r="U1427" t="b">
        <v>0</v>
      </c>
      <c r="V1427" t="b">
        <v>0</v>
      </c>
      <c r="W1427" t="b">
        <v>0</v>
      </c>
      <c r="X1427" t="b">
        <v>0</v>
      </c>
      <c r="Y1427" t="b">
        <v>0</v>
      </c>
      <c r="Z1427" t="b">
        <v>0</v>
      </c>
      <c r="AA1427" t="b">
        <v>0</v>
      </c>
      <c r="AB1427" t="b">
        <v>0</v>
      </c>
      <c r="AC1427" t="b">
        <v>0</v>
      </c>
      <c r="AD1427" t="b">
        <v>0</v>
      </c>
      <c r="AE1427" t="b">
        <v>0</v>
      </c>
      <c r="AF1427" t="b">
        <v>0</v>
      </c>
      <c r="AG1427" t="b">
        <v>1</v>
      </c>
      <c r="AH1427">
        <v>3</v>
      </c>
      <c r="AI1427" t="b">
        <v>0</v>
      </c>
      <c r="AJ1427" t="b">
        <v>0</v>
      </c>
      <c r="AK1427">
        <v>404</v>
      </c>
      <c r="AL1427">
        <v>1</v>
      </c>
      <c r="AM1427" t="s">
        <v>1397</v>
      </c>
    </row>
    <row r="1428" spans="1:39" x14ac:dyDescent="0.25">
      <c r="A1428" t="s">
        <v>1390</v>
      </c>
      <c r="B1428" t="s">
        <v>1391</v>
      </c>
      <c r="C1428">
        <v>517</v>
      </c>
      <c r="D1428">
        <v>0</v>
      </c>
      <c r="E1428" t="s">
        <v>160</v>
      </c>
      <c r="F1428" t="s">
        <v>101</v>
      </c>
      <c r="G1428" t="b">
        <v>1</v>
      </c>
      <c r="H1428" t="b">
        <v>0</v>
      </c>
      <c r="I1428" t="b">
        <v>0</v>
      </c>
      <c r="J1428" t="b">
        <v>0</v>
      </c>
      <c r="K1428" t="b">
        <v>0</v>
      </c>
      <c r="L1428" t="b">
        <v>0</v>
      </c>
      <c r="M1428" t="b">
        <v>0</v>
      </c>
      <c r="N1428" t="b">
        <v>0</v>
      </c>
      <c r="O1428" t="b">
        <v>1</v>
      </c>
      <c r="P1428">
        <v>0</v>
      </c>
      <c r="Q1428" t="b">
        <v>0</v>
      </c>
      <c r="R1428" t="b">
        <v>0</v>
      </c>
      <c r="S1428" t="b">
        <v>0</v>
      </c>
      <c r="T1428" t="b">
        <v>0</v>
      </c>
      <c r="U1428" t="b">
        <v>0</v>
      </c>
      <c r="V1428" t="b">
        <v>0</v>
      </c>
      <c r="W1428" t="b">
        <v>0</v>
      </c>
      <c r="X1428" t="b">
        <v>0</v>
      </c>
      <c r="Y1428" t="b">
        <v>0</v>
      </c>
      <c r="Z1428" t="b">
        <v>0</v>
      </c>
      <c r="AA1428" t="b">
        <v>0</v>
      </c>
      <c r="AB1428" t="b">
        <v>0</v>
      </c>
      <c r="AC1428" t="b">
        <v>0</v>
      </c>
      <c r="AD1428" t="b">
        <v>0</v>
      </c>
      <c r="AE1428" t="b">
        <v>0</v>
      </c>
      <c r="AF1428" t="b">
        <v>0</v>
      </c>
      <c r="AG1428" t="b">
        <v>0</v>
      </c>
      <c r="AH1428">
        <v>0</v>
      </c>
      <c r="AI1428" t="b">
        <v>0</v>
      </c>
      <c r="AJ1428" t="b">
        <v>0</v>
      </c>
      <c r="AK1428">
        <v>295</v>
      </c>
      <c r="AL1428">
        <v>0</v>
      </c>
      <c r="AM1428" t="s">
        <v>1398</v>
      </c>
    </row>
    <row r="1429" spans="1:39" x14ac:dyDescent="0.25">
      <c r="A1429" t="s">
        <v>1390</v>
      </c>
      <c r="B1429" t="s">
        <v>1391</v>
      </c>
      <c r="C1429">
        <v>261</v>
      </c>
      <c r="D1429">
        <v>0</v>
      </c>
      <c r="E1429" t="s">
        <v>190</v>
      </c>
      <c r="F1429" t="s">
        <v>101</v>
      </c>
      <c r="G1429" t="b">
        <v>0</v>
      </c>
      <c r="H1429" t="b">
        <v>0</v>
      </c>
      <c r="I1429" t="b">
        <v>0</v>
      </c>
      <c r="J1429" t="b">
        <v>0</v>
      </c>
      <c r="K1429" t="b">
        <v>0</v>
      </c>
      <c r="L1429" t="b">
        <v>0</v>
      </c>
      <c r="M1429" t="b">
        <v>0</v>
      </c>
      <c r="N1429" t="b">
        <v>0</v>
      </c>
      <c r="O1429" t="b">
        <v>1</v>
      </c>
      <c r="P1429">
        <v>2</v>
      </c>
      <c r="Q1429" t="b">
        <v>0</v>
      </c>
      <c r="R1429" t="b">
        <v>0</v>
      </c>
      <c r="S1429" t="b">
        <v>0</v>
      </c>
      <c r="T1429" t="b">
        <v>0</v>
      </c>
      <c r="U1429" t="b">
        <v>0</v>
      </c>
      <c r="V1429" t="b">
        <v>0</v>
      </c>
      <c r="W1429" t="b">
        <v>0</v>
      </c>
      <c r="X1429" t="b">
        <v>0</v>
      </c>
      <c r="Y1429" t="b">
        <v>0</v>
      </c>
      <c r="Z1429" t="b">
        <v>0</v>
      </c>
      <c r="AA1429" t="b">
        <v>0</v>
      </c>
      <c r="AB1429" t="b">
        <v>0</v>
      </c>
      <c r="AC1429" t="b">
        <v>0</v>
      </c>
      <c r="AD1429" t="b">
        <v>0</v>
      </c>
      <c r="AE1429" t="b">
        <v>0</v>
      </c>
      <c r="AF1429" t="b">
        <v>0</v>
      </c>
      <c r="AG1429" t="b">
        <v>0</v>
      </c>
      <c r="AH1429">
        <v>0</v>
      </c>
      <c r="AI1429" t="b">
        <v>0</v>
      </c>
      <c r="AJ1429" t="b">
        <v>1</v>
      </c>
      <c r="AK1429">
        <v>159</v>
      </c>
      <c r="AL1429">
        <v>0</v>
      </c>
      <c r="AM1429" t="s">
        <v>1399</v>
      </c>
    </row>
    <row r="1430" spans="1:39" x14ac:dyDescent="0.25">
      <c r="A1430" t="s">
        <v>1390</v>
      </c>
      <c r="B1430" t="s">
        <v>1391</v>
      </c>
      <c r="C1430">
        <v>832</v>
      </c>
      <c r="D1430">
        <v>0</v>
      </c>
      <c r="E1430" t="s">
        <v>166</v>
      </c>
      <c r="F1430" t="s">
        <v>101</v>
      </c>
      <c r="G1430" t="b">
        <v>0</v>
      </c>
      <c r="H1430" t="b">
        <v>0</v>
      </c>
      <c r="I1430" t="b">
        <v>0</v>
      </c>
      <c r="J1430" t="b">
        <v>0</v>
      </c>
      <c r="K1430" t="b">
        <v>0</v>
      </c>
      <c r="L1430" t="b">
        <v>0</v>
      </c>
      <c r="M1430" t="b">
        <v>0</v>
      </c>
      <c r="N1430" t="b">
        <v>0</v>
      </c>
      <c r="O1430" t="b">
        <v>0</v>
      </c>
      <c r="P1430">
        <v>0</v>
      </c>
      <c r="Q1430" t="b">
        <v>0</v>
      </c>
      <c r="R1430" t="b">
        <v>0</v>
      </c>
      <c r="S1430" t="b">
        <v>0</v>
      </c>
      <c r="T1430" t="b">
        <v>0</v>
      </c>
      <c r="U1430" t="b">
        <v>0</v>
      </c>
      <c r="V1430" t="b">
        <v>0</v>
      </c>
      <c r="W1430" t="b">
        <v>0</v>
      </c>
      <c r="X1430" t="b">
        <v>0</v>
      </c>
      <c r="Y1430" t="b">
        <v>0</v>
      </c>
      <c r="Z1430" t="b">
        <v>0</v>
      </c>
      <c r="AA1430" t="b">
        <v>0</v>
      </c>
      <c r="AB1430" t="b">
        <v>0</v>
      </c>
      <c r="AC1430" t="b">
        <v>0</v>
      </c>
      <c r="AD1430" t="b">
        <v>0</v>
      </c>
      <c r="AE1430" t="b">
        <v>0</v>
      </c>
      <c r="AF1430" t="b">
        <v>0</v>
      </c>
      <c r="AG1430" t="b">
        <v>0</v>
      </c>
      <c r="AH1430">
        <v>0</v>
      </c>
      <c r="AI1430" t="b">
        <v>0</v>
      </c>
      <c r="AJ1430" t="b">
        <v>1</v>
      </c>
      <c r="AK1430">
        <v>19</v>
      </c>
      <c r="AL1430">
        <v>0</v>
      </c>
      <c r="AM1430" t="s">
        <v>176</v>
      </c>
    </row>
    <row r="1431" spans="1:39" x14ac:dyDescent="0.25">
      <c r="A1431" t="s">
        <v>1390</v>
      </c>
      <c r="B1431" t="s">
        <v>1391</v>
      </c>
      <c r="C1431">
        <v>598</v>
      </c>
      <c r="D1431">
        <v>0</v>
      </c>
      <c r="E1431" t="s">
        <v>169</v>
      </c>
      <c r="F1431" t="s">
        <v>101</v>
      </c>
      <c r="G1431" t="b">
        <v>1</v>
      </c>
      <c r="H1431" t="b">
        <v>0</v>
      </c>
      <c r="I1431" t="b">
        <v>0</v>
      </c>
      <c r="J1431" t="b">
        <v>0</v>
      </c>
      <c r="K1431" t="b">
        <v>0</v>
      </c>
      <c r="L1431" t="b">
        <v>0</v>
      </c>
      <c r="M1431" t="b">
        <v>0</v>
      </c>
      <c r="N1431" t="b">
        <v>0</v>
      </c>
      <c r="O1431" t="b">
        <v>0</v>
      </c>
      <c r="P1431">
        <v>0</v>
      </c>
      <c r="Q1431" t="b">
        <v>0</v>
      </c>
      <c r="R1431" t="b">
        <v>0</v>
      </c>
      <c r="S1431" t="b">
        <v>0</v>
      </c>
      <c r="T1431" t="b">
        <v>0</v>
      </c>
      <c r="U1431" t="b">
        <v>0</v>
      </c>
      <c r="V1431" t="b">
        <v>0</v>
      </c>
      <c r="W1431" t="b">
        <v>0</v>
      </c>
      <c r="X1431" t="b">
        <v>0</v>
      </c>
      <c r="Y1431" t="b">
        <v>0</v>
      </c>
      <c r="Z1431" t="b">
        <v>0</v>
      </c>
      <c r="AA1431" t="b">
        <v>0</v>
      </c>
      <c r="AB1431" t="b">
        <v>0</v>
      </c>
      <c r="AC1431" t="b">
        <v>0</v>
      </c>
      <c r="AD1431" t="b">
        <v>0</v>
      </c>
      <c r="AE1431" t="b">
        <v>0</v>
      </c>
      <c r="AF1431" t="b">
        <v>1</v>
      </c>
      <c r="AG1431" t="b">
        <v>0</v>
      </c>
      <c r="AH1431">
        <v>0</v>
      </c>
      <c r="AI1431" t="b">
        <v>0</v>
      </c>
      <c r="AJ1431" t="b">
        <v>0</v>
      </c>
      <c r="AK1431">
        <v>20</v>
      </c>
      <c r="AL1431">
        <v>0</v>
      </c>
      <c r="AM1431" t="s">
        <v>176</v>
      </c>
    </row>
    <row r="1432" spans="1:39" x14ac:dyDescent="0.25">
      <c r="A1432" t="s">
        <v>1390</v>
      </c>
      <c r="B1432" t="s">
        <v>1391</v>
      </c>
      <c r="C1432">
        <v>442</v>
      </c>
      <c r="D1432">
        <v>0</v>
      </c>
      <c r="E1432" t="s">
        <v>190</v>
      </c>
      <c r="F1432" t="s">
        <v>101</v>
      </c>
      <c r="G1432" t="b">
        <v>0</v>
      </c>
      <c r="H1432" t="b">
        <v>0</v>
      </c>
      <c r="I1432" t="b">
        <v>0</v>
      </c>
      <c r="J1432" t="b">
        <v>0</v>
      </c>
      <c r="K1432" t="b">
        <v>0</v>
      </c>
      <c r="L1432" t="b">
        <v>0</v>
      </c>
      <c r="M1432" t="b">
        <v>0</v>
      </c>
      <c r="N1432" t="b">
        <v>0</v>
      </c>
      <c r="O1432" t="b">
        <v>1</v>
      </c>
      <c r="P1432">
        <v>2</v>
      </c>
      <c r="Q1432" t="b">
        <v>0</v>
      </c>
      <c r="R1432" t="b">
        <v>0</v>
      </c>
      <c r="S1432" t="b">
        <v>0</v>
      </c>
      <c r="T1432" t="b">
        <v>0</v>
      </c>
      <c r="U1432" t="b">
        <v>0</v>
      </c>
      <c r="V1432" t="b">
        <v>0</v>
      </c>
      <c r="W1432" t="b">
        <v>0</v>
      </c>
      <c r="X1432" t="b">
        <v>0</v>
      </c>
      <c r="Y1432" t="b">
        <v>0</v>
      </c>
      <c r="Z1432" t="b">
        <v>0</v>
      </c>
      <c r="AA1432" t="b">
        <v>0</v>
      </c>
      <c r="AB1432" t="b">
        <v>0</v>
      </c>
      <c r="AC1432" t="b">
        <v>0</v>
      </c>
      <c r="AD1432" t="b">
        <v>0</v>
      </c>
      <c r="AE1432" t="b">
        <v>0</v>
      </c>
      <c r="AF1432" t="b">
        <v>0</v>
      </c>
      <c r="AG1432" t="b">
        <v>0</v>
      </c>
      <c r="AH1432">
        <v>0</v>
      </c>
      <c r="AI1432" t="b">
        <v>0</v>
      </c>
      <c r="AJ1432" t="b">
        <v>1</v>
      </c>
      <c r="AK1432">
        <v>160</v>
      </c>
      <c r="AL1432">
        <v>0</v>
      </c>
      <c r="AM1432" t="s">
        <v>1400</v>
      </c>
    </row>
    <row r="1433" spans="1:39" x14ac:dyDescent="0.25">
      <c r="A1433" t="s">
        <v>1390</v>
      </c>
      <c r="B1433" t="s">
        <v>1391</v>
      </c>
      <c r="C1433">
        <v>212</v>
      </c>
      <c r="D1433">
        <v>0</v>
      </c>
      <c r="E1433" t="s">
        <v>169</v>
      </c>
      <c r="F1433" t="s">
        <v>101</v>
      </c>
      <c r="G1433" t="b">
        <v>1</v>
      </c>
      <c r="H1433" t="b">
        <v>0</v>
      </c>
      <c r="I1433" t="b">
        <v>0</v>
      </c>
      <c r="J1433" t="b">
        <v>0</v>
      </c>
      <c r="K1433" t="b">
        <v>0</v>
      </c>
      <c r="L1433" t="b">
        <v>0</v>
      </c>
      <c r="M1433" t="b">
        <v>0</v>
      </c>
      <c r="N1433" t="b">
        <v>0</v>
      </c>
      <c r="O1433" t="b">
        <v>0</v>
      </c>
      <c r="P1433">
        <v>0</v>
      </c>
      <c r="Q1433" t="b">
        <v>0</v>
      </c>
      <c r="R1433" t="b">
        <v>0</v>
      </c>
      <c r="S1433" t="b">
        <v>0</v>
      </c>
      <c r="T1433" t="b">
        <v>0</v>
      </c>
      <c r="U1433" t="b">
        <v>0</v>
      </c>
      <c r="V1433" t="b">
        <v>0</v>
      </c>
      <c r="W1433" t="b">
        <v>0</v>
      </c>
      <c r="X1433" t="b">
        <v>0</v>
      </c>
      <c r="Y1433" t="b">
        <v>0</v>
      </c>
      <c r="Z1433" t="b">
        <v>0</v>
      </c>
      <c r="AA1433" t="b">
        <v>0</v>
      </c>
      <c r="AB1433" t="b">
        <v>0</v>
      </c>
      <c r="AC1433" t="b">
        <v>0</v>
      </c>
      <c r="AD1433" t="b">
        <v>0</v>
      </c>
      <c r="AE1433" t="b">
        <v>0</v>
      </c>
      <c r="AF1433" t="b">
        <v>1</v>
      </c>
      <c r="AG1433" t="b">
        <v>0</v>
      </c>
      <c r="AH1433">
        <v>0</v>
      </c>
      <c r="AI1433" t="b">
        <v>0</v>
      </c>
      <c r="AJ1433" t="b">
        <v>0</v>
      </c>
      <c r="AK1433">
        <v>23</v>
      </c>
      <c r="AL1433">
        <v>0</v>
      </c>
      <c r="AM1433" t="s">
        <v>1401</v>
      </c>
    </row>
    <row r="1434" spans="1:39" x14ac:dyDescent="0.25">
      <c r="A1434" t="s">
        <v>1390</v>
      </c>
      <c r="B1434" t="s">
        <v>1391</v>
      </c>
      <c r="C1434">
        <v>213</v>
      </c>
      <c r="D1434">
        <v>0</v>
      </c>
      <c r="E1434" t="s">
        <v>190</v>
      </c>
      <c r="F1434" t="s">
        <v>101</v>
      </c>
      <c r="G1434" t="b">
        <v>1</v>
      </c>
      <c r="H1434" t="b">
        <v>0</v>
      </c>
      <c r="I1434" t="b">
        <v>0</v>
      </c>
      <c r="J1434" t="b">
        <v>0</v>
      </c>
      <c r="K1434" t="b">
        <v>0</v>
      </c>
      <c r="L1434" t="b">
        <v>0</v>
      </c>
      <c r="M1434" t="b">
        <v>0</v>
      </c>
      <c r="N1434" t="b">
        <v>0</v>
      </c>
      <c r="O1434" t="b">
        <v>1</v>
      </c>
      <c r="P1434">
        <v>2</v>
      </c>
      <c r="Q1434" t="b">
        <v>0</v>
      </c>
      <c r="R1434" t="b">
        <v>0</v>
      </c>
      <c r="S1434" t="b">
        <v>0</v>
      </c>
      <c r="T1434" t="b">
        <v>0</v>
      </c>
      <c r="U1434" t="b">
        <v>0</v>
      </c>
      <c r="V1434" t="b">
        <v>0</v>
      </c>
      <c r="W1434" t="b">
        <v>0</v>
      </c>
      <c r="X1434" t="b">
        <v>0</v>
      </c>
      <c r="Y1434" t="b">
        <v>0</v>
      </c>
      <c r="Z1434" t="b">
        <v>0</v>
      </c>
      <c r="AA1434" t="b">
        <v>0</v>
      </c>
      <c r="AB1434" t="b">
        <v>0</v>
      </c>
      <c r="AC1434" t="b">
        <v>0</v>
      </c>
      <c r="AD1434" t="b">
        <v>0</v>
      </c>
      <c r="AE1434" t="b">
        <v>0</v>
      </c>
      <c r="AF1434" t="b">
        <v>0</v>
      </c>
      <c r="AG1434" t="b">
        <v>0</v>
      </c>
      <c r="AH1434">
        <v>0</v>
      </c>
      <c r="AI1434" t="b">
        <v>0</v>
      </c>
      <c r="AJ1434" t="b">
        <v>0</v>
      </c>
      <c r="AK1434">
        <v>261</v>
      </c>
      <c r="AL1434">
        <v>0</v>
      </c>
      <c r="AM1434" t="s">
        <v>1402</v>
      </c>
    </row>
    <row r="1435" spans="1:39" x14ac:dyDescent="0.25">
      <c r="A1435" t="s">
        <v>1390</v>
      </c>
      <c r="B1435" t="s">
        <v>1391</v>
      </c>
      <c r="C1435">
        <v>830</v>
      </c>
      <c r="D1435">
        <v>0</v>
      </c>
      <c r="E1435" t="s">
        <v>422</v>
      </c>
      <c r="F1435" t="s">
        <v>102</v>
      </c>
      <c r="G1435" t="b">
        <v>0</v>
      </c>
      <c r="H1435" t="b">
        <v>0</v>
      </c>
      <c r="I1435" t="b">
        <v>0</v>
      </c>
      <c r="J1435" t="b">
        <v>0</v>
      </c>
      <c r="K1435" t="b">
        <v>0</v>
      </c>
      <c r="L1435" t="b">
        <v>0</v>
      </c>
      <c r="M1435" t="b">
        <v>1</v>
      </c>
      <c r="N1435" t="b">
        <v>0</v>
      </c>
      <c r="O1435" t="b">
        <v>0</v>
      </c>
      <c r="P1435">
        <v>0</v>
      </c>
      <c r="Q1435" t="b">
        <v>1</v>
      </c>
      <c r="R1435" t="b">
        <v>0</v>
      </c>
      <c r="S1435" t="b">
        <v>0</v>
      </c>
      <c r="T1435" t="b">
        <v>0</v>
      </c>
      <c r="U1435" t="b">
        <v>0</v>
      </c>
      <c r="V1435" t="b">
        <v>0</v>
      </c>
      <c r="W1435" t="b">
        <v>1</v>
      </c>
      <c r="X1435" t="b">
        <v>0</v>
      </c>
      <c r="Y1435" t="b">
        <v>0</v>
      </c>
      <c r="Z1435" t="b">
        <v>0</v>
      </c>
      <c r="AA1435" t="b">
        <v>0</v>
      </c>
      <c r="AB1435" t="b">
        <v>0</v>
      </c>
      <c r="AC1435" t="b">
        <v>0</v>
      </c>
      <c r="AD1435" t="b">
        <v>0</v>
      </c>
      <c r="AE1435" t="b">
        <v>0</v>
      </c>
      <c r="AF1435" t="b">
        <v>0</v>
      </c>
      <c r="AG1435" t="b">
        <v>0</v>
      </c>
      <c r="AH1435">
        <v>0</v>
      </c>
      <c r="AI1435" t="b">
        <v>0</v>
      </c>
      <c r="AJ1435" t="b">
        <v>1</v>
      </c>
      <c r="AK1435">
        <v>475</v>
      </c>
      <c r="AL1435">
        <v>0</v>
      </c>
      <c r="AM1435" t="s">
        <v>1403</v>
      </c>
    </row>
    <row r="1436" spans="1:39" x14ac:dyDescent="0.25">
      <c r="A1436" t="s">
        <v>1390</v>
      </c>
      <c r="B1436" t="s">
        <v>1391</v>
      </c>
      <c r="C1436">
        <v>140</v>
      </c>
      <c r="D1436">
        <v>0</v>
      </c>
      <c r="E1436" t="s">
        <v>169</v>
      </c>
      <c r="F1436" t="s">
        <v>101</v>
      </c>
      <c r="G1436" t="b">
        <v>0</v>
      </c>
      <c r="H1436" t="b">
        <v>0</v>
      </c>
      <c r="I1436" t="b">
        <v>0</v>
      </c>
      <c r="J1436" t="b">
        <v>0</v>
      </c>
      <c r="K1436" t="b">
        <v>0</v>
      </c>
      <c r="L1436" t="b">
        <v>0</v>
      </c>
      <c r="M1436" t="b">
        <v>0</v>
      </c>
      <c r="N1436" t="b">
        <v>0</v>
      </c>
      <c r="O1436" t="b">
        <v>0</v>
      </c>
      <c r="P1436">
        <v>0</v>
      </c>
      <c r="Q1436" t="b">
        <v>0</v>
      </c>
      <c r="R1436" t="b">
        <v>0</v>
      </c>
      <c r="S1436" t="b">
        <v>0</v>
      </c>
      <c r="T1436" t="b">
        <v>0</v>
      </c>
      <c r="U1436" t="b">
        <v>0</v>
      </c>
      <c r="V1436" t="b">
        <v>0</v>
      </c>
      <c r="W1436" t="b">
        <v>0</v>
      </c>
      <c r="X1436" t="b">
        <v>0</v>
      </c>
      <c r="Y1436" t="b">
        <v>0</v>
      </c>
      <c r="Z1436" t="b">
        <v>0</v>
      </c>
      <c r="AA1436" t="b">
        <v>0</v>
      </c>
      <c r="AB1436" t="b">
        <v>0</v>
      </c>
      <c r="AC1436" t="b">
        <v>0</v>
      </c>
      <c r="AD1436" t="b">
        <v>0</v>
      </c>
      <c r="AE1436" t="b">
        <v>0</v>
      </c>
      <c r="AF1436" t="b">
        <v>1</v>
      </c>
      <c r="AG1436" t="b">
        <v>0</v>
      </c>
      <c r="AH1436">
        <v>0</v>
      </c>
      <c r="AI1436" t="b">
        <v>0</v>
      </c>
      <c r="AJ1436" t="b">
        <v>1</v>
      </c>
      <c r="AK1436">
        <v>108</v>
      </c>
      <c r="AL1436">
        <v>0</v>
      </c>
      <c r="AM1436" t="s">
        <v>1404</v>
      </c>
    </row>
    <row r="1437" spans="1:39" x14ac:dyDescent="0.25">
      <c r="A1437" t="s">
        <v>1390</v>
      </c>
      <c r="B1437" t="s">
        <v>1391</v>
      </c>
      <c r="C1437">
        <v>744</v>
      </c>
      <c r="D1437">
        <v>0</v>
      </c>
      <c r="E1437" t="s">
        <v>1405</v>
      </c>
      <c r="F1437" t="s">
        <v>101</v>
      </c>
      <c r="G1437" t="b">
        <v>1</v>
      </c>
      <c r="H1437" t="b">
        <v>0</v>
      </c>
      <c r="I1437" t="b">
        <v>0</v>
      </c>
      <c r="J1437" t="b">
        <v>0</v>
      </c>
      <c r="K1437" t="b">
        <v>0</v>
      </c>
      <c r="L1437" t="b">
        <v>0</v>
      </c>
      <c r="M1437" t="b">
        <v>0</v>
      </c>
      <c r="N1437" t="b">
        <v>0</v>
      </c>
      <c r="O1437" t="b">
        <v>1</v>
      </c>
      <c r="P1437">
        <v>0</v>
      </c>
      <c r="Q1437" t="b">
        <v>0</v>
      </c>
      <c r="R1437" t="b">
        <v>1</v>
      </c>
      <c r="S1437" t="b">
        <v>0</v>
      </c>
      <c r="T1437" t="b">
        <v>0</v>
      </c>
      <c r="U1437" t="b">
        <v>0</v>
      </c>
      <c r="V1437" t="b">
        <v>0</v>
      </c>
      <c r="W1437" t="b">
        <v>0</v>
      </c>
      <c r="X1437" t="b">
        <v>0</v>
      </c>
      <c r="Y1437" t="b">
        <v>0</v>
      </c>
      <c r="Z1437" t="b">
        <v>0</v>
      </c>
      <c r="AA1437" t="b">
        <v>0</v>
      </c>
      <c r="AB1437" t="b">
        <v>0</v>
      </c>
      <c r="AC1437" t="b">
        <v>0</v>
      </c>
      <c r="AD1437" t="b">
        <v>0</v>
      </c>
      <c r="AE1437" t="b">
        <v>0</v>
      </c>
      <c r="AF1437" t="b">
        <v>1</v>
      </c>
      <c r="AG1437" t="b">
        <v>0</v>
      </c>
      <c r="AH1437">
        <v>0</v>
      </c>
      <c r="AI1437" t="b">
        <v>0</v>
      </c>
      <c r="AJ1437" t="b">
        <v>0</v>
      </c>
      <c r="AK1437">
        <v>498</v>
      </c>
      <c r="AL1437">
        <v>0</v>
      </c>
      <c r="AM1437" t="s">
        <v>1406</v>
      </c>
    </row>
    <row r="1438" spans="1:39" x14ac:dyDescent="0.25">
      <c r="A1438" t="s">
        <v>1390</v>
      </c>
      <c r="B1438" t="s">
        <v>1391</v>
      </c>
      <c r="C1438">
        <v>152</v>
      </c>
      <c r="D1438">
        <v>0</v>
      </c>
      <c r="E1438" t="s">
        <v>455</v>
      </c>
      <c r="F1438" t="s">
        <v>102</v>
      </c>
      <c r="G1438" t="b">
        <v>0</v>
      </c>
      <c r="H1438" t="b">
        <v>0</v>
      </c>
      <c r="I1438" t="b">
        <v>0</v>
      </c>
      <c r="J1438" t="b">
        <v>0</v>
      </c>
      <c r="K1438" t="b">
        <v>0</v>
      </c>
      <c r="L1438" t="b">
        <v>0</v>
      </c>
      <c r="M1438" t="b">
        <v>0</v>
      </c>
      <c r="N1438" t="b">
        <v>0</v>
      </c>
      <c r="O1438" t="b">
        <v>0</v>
      </c>
      <c r="P1438">
        <v>4</v>
      </c>
      <c r="Q1438" t="b">
        <v>0</v>
      </c>
      <c r="R1438" t="b">
        <v>0</v>
      </c>
      <c r="S1438" t="b">
        <v>0</v>
      </c>
      <c r="T1438" t="b">
        <v>0</v>
      </c>
      <c r="U1438" t="b">
        <v>0</v>
      </c>
      <c r="V1438" t="b">
        <v>1</v>
      </c>
      <c r="W1438" t="b">
        <v>1</v>
      </c>
      <c r="X1438" t="b">
        <v>1</v>
      </c>
      <c r="Y1438" t="b">
        <v>0</v>
      </c>
      <c r="Z1438" t="b">
        <v>0</v>
      </c>
      <c r="AA1438" t="b">
        <v>0</v>
      </c>
      <c r="AB1438" t="b">
        <v>0</v>
      </c>
      <c r="AC1438" t="b">
        <v>0</v>
      </c>
      <c r="AD1438" t="b">
        <v>0</v>
      </c>
      <c r="AE1438" t="b">
        <v>0</v>
      </c>
      <c r="AF1438" t="b">
        <v>0</v>
      </c>
      <c r="AG1438" t="b">
        <v>0</v>
      </c>
      <c r="AH1438">
        <v>0</v>
      </c>
      <c r="AI1438" t="b">
        <v>0</v>
      </c>
      <c r="AJ1438" t="b">
        <v>1</v>
      </c>
      <c r="AK1438">
        <v>37</v>
      </c>
      <c r="AL1438">
        <v>0</v>
      </c>
      <c r="AM1438" t="s">
        <v>1407</v>
      </c>
    </row>
    <row r="1439" spans="1:39" x14ac:dyDescent="0.25">
      <c r="A1439" t="s">
        <v>1390</v>
      </c>
      <c r="B1439" t="s">
        <v>1391</v>
      </c>
      <c r="C1439">
        <v>129</v>
      </c>
      <c r="D1439">
        <v>0</v>
      </c>
      <c r="E1439" t="s">
        <v>455</v>
      </c>
      <c r="F1439" t="s">
        <v>102</v>
      </c>
      <c r="G1439" t="b">
        <v>0</v>
      </c>
      <c r="H1439" t="b">
        <v>0</v>
      </c>
      <c r="I1439" t="b">
        <v>0</v>
      </c>
      <c r="J1439" t="b">
        <v>0</v>
      </c>
      <c r="K1439" t="b">
        <v>0</v>
      </c>
      <c r="L1439" t="b">
        <v>0</v>
      </c>
      <c r="M1439" t="b">
        <v>0</v>
      </c>
      <c r="N1439" t="b">
        <v>0</v>
      </c>
      <c r="O1439" t="b">
        <v>0</v>
      </c>
      <c r="P1439">
        <v>4</v>
      </c>
      <c r="Q1439" t="b">
        <v>0</v>
      </c>
      <c r="R1439" t="b">
        <v>0</v>
      </c>
      <c r="S1439" t="b">
        <v>0</v>
      </c>
      <c r="T1439" t="b">
        <v>0</v>
      </c>
      <c r="U1439" t="b">
        <v>0</v>
      </c>
      <c r="V1439" t="b">
        <v>1</v>
      </c>
      <c r="W1439" t="b">
        <v>1</v>
      </c>
      <c r="X1439" t="b">
        <v>1</v>
      </c>
      <c r="Y1439" t="b">
        <v>0</v>
      </c>
      <c r="Z1439" t="b">
        <v>0</v>
      </c>
      <c r="AA1439" t="b">
        <v>0</v>
      </c>
      <c r="AB1439" t="b">
        <v>0</v>
      </c>
      <c r="AC1439" t="b">
        <v>0</v>
      </c>
      <c r="AD1439" t="b">
        <v>0</v>
      </c>
      <c r="AE1439" t="b">
        <v>0</v>
      </c>
      <c r="AF1439" t="b">
        <v>0</v>
      </c>
      <c r="AG1439" t="b">
        <v>0</v>
      </c>
      <c r="AH1439">
        <v>0</v>
      </c>
      <c r="AI1439" t="b">
        <v>0</v>
      </c>
      <c r="AJ1439" t="b">
        <v>1</v>
      </c>
      <c r="AK1439">
        <v>41</v>
      </c>
      <c r="AL1439">
        <v>0</v>
      </c>
      <c r="AM1439" t="s">
        <v>1408</v>
      </c>
    </row>
    <row r="1440" spans="1:39" x14ac:dyDescent="0.25">
      <c r="A1440" t="s">
        <v>1390</v>
      </c>
      <c r="B1440" t="s">
        <v>1391</v>
      </c>
      <c r="C1440">
        <v>245</v>
      </c>
      <c r="D1440">
        <v>0</v>
      </c>
      <c r="E1440" t="s">
        <v>1297</v>
      </c>
      <c r="F1440" t="s">
        <v>102</v>
      </c>
      <c r="G1440" t="b">
        <v>1</v>
      </c>
      <c r="H1440" t="b">
        <v>0</v>
      </c>
      <c r="I1440" t="b">
        <v>0</v>
      </c>
      <c r="J1440" t="b">
        <v>1</v>
      </c>
      <c r="K1440" t="b">
        <v>1</v>
      </c>
      <c r="L1440" t="b">
        <v>0</v>
      </c>
      <c r="M1440" t="b">
        <v>0</v>
      </c>
      <c r="N1440" t="b">
        <v>1</v>
      </c>
      <c r="O1440" t="b">
        <v>1</v>
      </c>
      <c r="P1440">
        <v>0</v>
      </c>
      <c r="Q1440" t="b">
        <v>1</v>
      </c>
      <c r="R1440" t="b">
        <v>1</v>
      </c>
      <c r="S1440" t="b">
        <v>0</v>
      </c>
      <c r="T1440" t="b">
        <v>0</v>
      </c>
      <c r="U1440" t="b">
        <v>0</v>
      </c>
      <c r="V1440" t="b">
        <v>1</v>
      </c>
      <c r="W1440" t="b">
        <v>1</v>
      </c>
      <c r="X1440" t="b">
        <v>1</v>
      </c>
      <c r="Y1440" t="b">
        <v>0</v>
      </c>
      <c r="Z1440" t="b">
        <v>0</v>
      </c>
      <c r="AA1440" t="b">
        <v>0</v>
      </c>
      <c r="AB1440" t="b">
        <v>0</v>
      </c>
      <c r="AC1440" t="b">
        <v>0</v>
      </c>
      <c r="AD1440" t="b">
        <v>0</v>
      </c>
      <c r="AE1440" t="b">
        <v>0</v>
      </c>
      <c r="AF1440" t="b">
        <v>0</v>
      </c>
      <c r="AG1440" t="b">
        <v>1</v>
      </c>
      <c r="AH1440">
        <v>4</v>
      </c>
      <c r="AI1440" t="b">
        <v>0</v>
      </c>
      <c r="AJ1440" t="b">
        <v>0</v>
      </c>
      <c r="AK1440">
        <v>629</v>
      </c>
      <c r="AL1440">
        <v>1</v>
      </c>
      <c r="AM1440" t="s">
        <v>1409</v>
      </c>
    </row>
    <row r="1441" spans="1:39" x14ac:dyDescent="0.25">
      <c r="A1441" t="s">
        <v>1390</v>
      </c>
      <c r="B1441" t="s">
        <v>1391</v>
      </c>
      <c r="C1441">
        <v>800</v>
      </c>
      <c r="D1441">
        <v>0</v>
      </c>
      <c r="E1441" t="s">
        <v>169</v>
      </c>
      <c r="F1441" t="s">
        <v>101</v>
      </c>
      <c r="G1441" t="b">
        <v>0</v>
      </c>
      <c r="H1441" t="b">
        <v>0</v>
      </c>
      <c r="I1441" t="b">
        <v>0</v>
      </c>
      <c r="J1441" t="b">
        <v>0</v>
      </c>
      <c r="K1441" t="b">
        <v>0</v>
      </c>
      <c r="L1441" t="b">
        <v>0</v>
      </c>
      <c r="M1441" t="b">
        <v>0</v>
      </c>
      <c r="N1441" t="b">
        <v>0</v>
      </c>
      <c r="O1441" t="b">
        <v>0</v>
      </c>
      <c r="P1441">
        <v>0</v>
      </c>
      <c r="Q1441" t="b">
        <v>0</v>
      </c>
      <c r="R1441" t="b">
        <v>0</v>
      </c>
      <c r="S1441" t="b">
        <v>0</v>
      </c>
      <c r="T1441" t="b">
        <v>0</v>
      </c>
      <c r="U1441" t="b">
        <v>0</v>
      </c>
      <c r="V1441" t="b">
        <v>0</v>
      </c>
      <c r="W1441" t="b">
        <v>0</v>
      </c>
      <c r="X1441" t="b">
        <v>0</v>
      </c>
      <c r="Y1441" t="b">
        <v>0</v>
      </c>
      <c r="Z1441" t="b">
        <v>0</v>
      </c>
      <c r="AA1441" t="b">
        <v>0</v>
      </c>
      <c r="AB1441" t="b">
        <v>0</v>
      </c>
      <c r="AC1441" t="b">
        <v>0</v>
      </c>
      <c r="AD1441" t="b">
        <v>0</v>
      </c>
      <c r="AE1441" t="b">
        <v>0</v>
      </c>
      <c r="AF1441" t="b">
        <v>1</v>
      </c>
      <c r="AG1441" t="b">
        <v>0</v>
      </c>
      <c r="AH1441">
        <v>0</v>
      </c>
      <c r="AI1441" t="b">
        <v>0</v>
      </c>
      <c r="AJ1441" t="b">
        <v>1</v>
      </c>
      <c r="AK1441">
        <v>636</v>
      </c>
      <c r="AL1441">
        <v>0</v>
      </c>
      <c r="AM1441" t="s">
        <v>1410</v>
      </c>
    </row>
    <row r="1442" spans="1:39" x14ac:dyDescent="0.25">
      <c r="A1442" t="s">
        <v>1390</v>
      </c>
      <c r="B1442" t="s">
        <v>1391</v>
      </c>
      <c r="C1442">
        <v>637</v>
      </c>
      <c r="D1442">
        <v>0</v>
      </c>
      <c r="E1442" t="s">
        <v>19</v>
      </c>
      <c r="F1442" t="s">
        <v>101</v>
      </c>
      <c r="G1442" t="b">
        <v>0</v>
      </c>
      <c r="H1442" t="b">
        <v>0</v>
      </c>
      <c r="I1442" t="b">
        <v>0</v>
      </c>
      <c r="J1442" t="b">
        <v>0</v>
      </c>
      <c r="K1442" t="b">
        <v>0</v>
      </c>
      <c r="L1442" t="b">
        <v>0</v>
      </c>
      <c r="M1442" t="b">
        <v>0</v>
      </c>
      <c r="N1442" t="b">
        <v>0</v>
      </c>
      <c r="O1442" t="b">
        <v>0</v>
      </c>
      <c r="P1442">
        <v>0</v>
      </c>
      <c r="Q1442" t="b">
        <v>0</v>
      </c>
      <c r="R1442" t="b">
        <v>0</v>
      </c>
      <c r="S1442" t="b">
        <v>0</v>
      </c>
      <c r="T1442" t="b">
        <v>0</v>
      </c>
      <c r="U1442" t="b">
        <v>0</v>
      </c>
      <c r="V1442" t="b">
        <v>0</v>
      </c>
      <c r="W1442" t="b">
        <v>0</v>
      </c>
      <c r="X1442" t="b">
        <v>0</v>
      </c>
      <c r="Y1442" t="b">
        <v>0</v>
      </c>
      <c r="Z1442" t="b">
        <v>0</v>
      </c>
      <c r="AA1442" t="b">
        <v>0</v>
      </c>
      <c r="AB1442" t="b">
        <v>0</v>
      </c>
      <c r="AC1442" t="b">
        <v>0</v>
      </c>
      <c r="AD1442" t="b">
        <v>0</v>
      </c>
      <c r="AE1442" t="b">
        <v>0</v>
      </c>
      <c r="AF1442" t="b">
        <v>0</v>
      </c>
      <c r="AG1442" t="b">
        <v>0</v>
      </c>
      <c r="AH1442">
        <v>0</v>
      </c>
      <c r="AI1442" t="b">
        <v>0</v>
      </c>
      <c r="AJ1442" t="b">
        <v>1</v>
      </c>
      <c r="AK1442">
        <v>940</v>
      </c>
      <c r="AL1442">
        <v>0</v>
      </c>
      <c r="AM1442" t="s">
        <v>1411</v>
      </c>
    </row>
    <row r="1443" spans="1:39" x14ac:dyDescent="0.25">
      <c r="A1443" t="s">
        <v>1390</v>
      </c>
      <c r="B1443" t="s">
        <v>1391</v>
      </c>
      <c r="C1443">
        <v>710</v>
      </c>
      <c r="D1443">
        <v>0</v>
      </c>
      <c r="E1443" t="s">
        <v>412</v>
      </c>
      <c r="F1443" t="s">
        <v>101</v>
      </c>
      <c r="G1443" t="b">
        <v>0</v>
      </c>
      <c r="H1443" t="b">
        <v>0</v>
      </c>
      <c r="I1443" t="b">
        <v>0</v>
      </c>
      <c r="J1443" t="b">
        <v>0</v>
      </c>
      <c r="K1443" t="b">
        <v>0</v>
      </c>
      <c r="L1443" t="b">
        <v>0</v>
      </c>
      <c r="M1443" t="b">
        <v>0</v>
      </c>
      <c r="N1443" t="b">
        <v>0</v>
      </c>
      <c r="O1443" t="b">
        <v>0</v>
      </c>
      <c r="P1443">
        <v>2</v>
      </c>
      <c r="Q1443" t="b">
        <v>0</v>
      </c>
      <c r="R1443" t="b">
        <v>0</v>
      </c>
      <c r="S1443" t="b">
        <v>0</v>
      </c>
      <c r="T1443" t="b">
        <v>0</v>
      </c>
      <c r="U1443" t="b">
        <v>0</v>
      </c>
      <c r="V1443" t="b">
        <v>0</v>
      </c>
      <c r="W1443" t="b">
        <v>0</v>
      </c>
      <c r="X1443" t="b">
        <v>0</v>
      </c>
      <c r="Y1443" t="b">
        <v>0</v>
      </c>
      <c r="Z1443" t="b">
        <v>0</v>
      </c>
      <c r="AA1443" t="b">
        <v>0</v>
      </c>
      <c r="AB1443" t="b">
        <v>0</v>
      </c>
      <c r="AC1443" t="b">
        <v>0</v>
      </c>
      <c r="AD1443" t="b">
        <v>0</v>
      </c>
      <c r="AE1443" t="b">
        <v>0</v>
      </c>
      <c r="AF1443" t="b">
        <v>0</v>
      </c>
      <c r="AG1443" t="b">
        <v>0</v>
      </c>
      <c r="AH1443">
        <v>0</v>
      </c>
      <c r="AI1443" t="b">
        <v>0</v>
      </c>
      <c r="AJ1443" t="b">
        <v>1</v>
      </c>
      <c r="AK1443">
        <v>295</v>
      </c>
      <c r="AL1443">
        <v>0</v>
      </c>
      <c r="AM1443" t="s">
        <v>1412</v>
      </c>
    </row>
    <row r="1444" spans="1:39" x14ac:dyDescent="0.25">
      <c r="A1444" t="s">
        <v>1390</v>
      </c>
      <c r="B1444" t="s">
        <v>1391</v>
      </c>
      <c r="C1444">
        <v>293</v>
      </c>
      <c r="D1444">
        <v>0</v>
      </c>
      <c r="E1444" t="s">
        <v>190</v>
      </c>
      <c r="F1444" t="s">
        <v>101</v>
      </c>
      <c r="G1444" t="b">
        <v>1</v>
      </c>
      <c r="H1444" t="b">
        <v>0</v>
      </c>
      <c r="I1444" t="b">
        <v>0</v>
      </c>
      <c r="J1444" t="b">
        <v>0</v>
      </c>
      <c r="K1444" t="b">
        <v>0</v>
      </c>
      <c r="L1444" t="b">
        <v>0</v>
      </c>
      <c r="M1444" t="b">
        <v>0</v>
      </c>
      <c r="N1444" t="b">
        <v>0</v>
      </c>
      <c r="O1444" t="b">
        <v>1</v>
      </c>
      <c r="P1444">
        <v>2</v>
      </c>
      <c r="Q1444" t="b">
        <v>0</v>
      </c>
      <c r="R1444" t="b">
        <v>0</v>
      </c>
      <c r="S1444" t="b">
        <v>0</v>
      </c>
      <c r="T1444" t="b">
        <v>0</v>
      </c>
      <c r="U1444" t="b">
        <v>0</v>
      </c>
      <c r="V1444" t="b">
        <v>0</v>
      </c>
      <c r="W1444" t="b">
        <v>0</v>
      </c>
      <c r="X1444" t="b">
        <v>0</v>
      </c>
      <c r="Y1444" t="b">
        <v>0</v>
      </c>
      <c r="Z1444" t="b">
        <v>0</v>
      </c>
      <c r="AA1444" t="b">
        <v>0</v>
      </c>
      <c r="AB1444" t="b">
        <v>0</v>
      </c>
      <c r="AC1444" t="b">
        <v>0</v>
      </c>
      <c r="AD1444" t="b">
        <v>0</v>
      </c>
      <c r="AE1444" t="b">
        <v>0</v>
      </c>
      <c r="AF1444" t="b">
        <v>0</v>
      </c>
      <c r="AG1444" t="b">
        <v>0</v>
      </c>
      <c r="AH1444">
        <v>0</v>
      </c>
      <c r="AI1444" t="b">
        <v>0</v>
      </c>
      <c r="AJ1444" t="b">
        <v>0</v>
      </c>
      <c r="AK1444">
        <v>431</v>
      </c>
      <c r="AL1444">
        <v>0</v>
      </c>
      <c r="AM1444" t="s">
        <v>1413</v>
      </c>
    </row>
    <row r="1445" spans="1:39" x14ac:dyDescent="0.25">
      <c r="A1445" t="s">
        <v>1390</v>
      </c>
      <c r="B1445" t="s">
        <v>1391</v>
      </c>
      <c r="C1445">
        <v>523</v>
      </c>
      <c r="D1445">
        <v>0</v>
      </c>
      <c r="E1445" t="s">
        <v>758</v>
      </c>
      <c r="F1445" t="s">
        <v>101</v>
      </c>
      <c r="G1445" t="b">
        <v>1</v>
      </c>
      <c r="H1445" t="b">
        <v>0</v>
      </c>
      <c r="I1445" t="b">
        <v>0</v>
      </c>
      <c r="J1445" t="b">
        <v>0</v>
      </c>
      <c r="K1445" t="b">
        <v>0</v>
      </c>
      <c r="L1445" t="b">
        <v>0</v>
      </c>
      <c r="M1445" t="b">
        <v>0</v>
      </c>
      <c r="N1445" t="b">
        <v>0</v>
      </c>
      <c r="O1445" t="b">
        <v>1</v>
      </c>
      <c r="P1445">
        <v>0</v>
      </c>
      <c r="Q1445" t="b">
        <v>0</v>
      </c>
      <c r="R1445" t="b">
        <v>1</v>
      </c>
      <c r="S1445" t="b">
        <v>0</v>
      </c>
      <c r="T1445" t="b">
        <v>0</v>
      </c>
      <c r="U1445" t="b">
        <v>0</v>
      </c>
      <c r="V1445" t="b">
        <v>0</v>
      </c>
      <c r="W1445" t="b">
        <v>0</v>
      </c>
      <c r="X1445" t="b">
        <v>0</v>
      </c>
      <c r="Y1445" t="b">
        <v>0</v>
      </c>
      <c r="Z1445" t="b">
        <v>0</v>
      </c>
      <c r="AA1445" t="b">
        <v>0</v>
      </c>
      <c r="AB1445" t="b">
        <v>0</v>
      </c>
      <c r="AC1445" t="b">
        <v>0</v>
      </c>
      <c r="AD1445" t="b">
        <v>0</v>
      </c>
      <c r="AE1445" t="b">
        <v>0</v>
      </c>
      <c r="AF1445" t="b">
        <v>0</v>
      </c>
      <c r="AG1445" t="b">
        <v>0</v>
      </c>
      <c r="AH1445">
        <v>0</v>
      </c>
      <c r="AI1445" t="b">
        <v>0</v>
      </c>
      <c r="AJ1445" t="b">
        <v>0</v>
      </c>
      <c r="AK1445">
        <v>596</v>
      </c>
      <c r="AL1445">
        <v>0</v>
      </c>
      <c r="AM1445" t="s">
        <v>1414</v>
      </c>
    </row>
    <row r="1446" spans="1:39" x14ac:dyDescent="0.25">
      <c r="A1446" t="s">
        <v>1390</v>
      </c>
      <c r="B1446" t="s">
        <v>1391</v>
      </c>
      <c r="C1446">
        <v>641</v>
      </c>
      <c r="D1446">
        <v>0</v>
      </c>
      <c r="E1446" t="s">
        <v>758</v>
      </c>
      <c r="F1446" t="s">
        <v>101</v>
      </c>
      <c r="G1446" t="b">
        <v>1</v>
      </c>
      <c r="H1446" t="b">
        <v>0</v>
      </c>
      <c r="I1446" t="b">
        <v>0</v>
      </c>
      <c r="J1446" t="b">
        <v>0</v>
      </c>
      <c r="K1446" t="b">
        <v>0</v>
      </c>
      <c r="L1446" t="b">
        <v>0</v>
      </c>
      <c r="M1446" t="b">
        <v>0</v>
      </c>
      <c r="N1446" t="b">
        <v>0</v>
      </c>
      <c r="O1446" t="b">
        <v>1</v>
      </c>
      <c r="P1446">
        <v>0</v>
      </c>
      <c r="Q1446" t="b">
        <v>0</v>
      </c>
      <c r="R1446" t="b">
        <v>1</v>
      </c>
      <c r="S1446" t="b">
        <v>0</v>
      </c>
      <c r="T1446" t="b">
        <v>0</v>
      </c>
      <c r="U1446" t="b">
        <v>0</v>
      </c>
      <c r="V1446" t="b">
        <v>0</v>
      </c>
      <c r="W1446" t="b">
        <v>0</v>
      </c>
      <c r="X1446" t="b">
        <v>0</v>
      </c>
      <c r="Y1446" t="b">
        <v>0</v>
      </c>
      <c r="Z1446" t="b">
        <v>0</v>
      </c>
      <c r="AA1446" t="b">
        <v>0</v>
      </c>
      <c r="AB1446" t="b">
        <v>0</v>
      </c>
      <c r="AC1446" t="b">
        <v>0</v>
      </c>
      <c r="AD1446" t="b">
        <v>0</v>
      </c>
      <c r="AE1446" t="b">
        <v>0</v>
      </c>
      <c r="AF1446" t="b">
        <v>0</v>
      </c>
      <c r="AG1446" t="b">
        <v>0</v>
      </c>
      <c r="AH1446">
        <v>0</v>
      </c>
      <c r="AI1446" t="b">
        <v>0</v>
      </c>
      <c r="AJ1446" t="b">
        <v>0</v>
      </c>
      <c r="AK1446">
        <v>616</v>
      </c>
      <c r="AL1446">
        <v>0</v>
      </c>
      <c r="AM1446" t="s">
        <v>1415</v>
      </c>
    </row>
    <row r="1447" spans="1:39" x14ac:dyDescent="0.25">
      <c r="A1447" t="s">
        <v>1390</v>
      </c>
      <c r="B1447" t="s">
        <v>1391</v>
      </c>
      <c r="C1447">
        <v>719</v>
      </c>
      <c r="D1447">
        <v>0</v>
      </c>
      <c r="E1447" t="s">
        <v>160</v>
      </c>
      <c r="F1447" t="s">
        <v>101</v>
      </c>
      <c r="G1447" t="b">
        <v>1</v>
      </c>
      <c r="H1447" t="b">
        <v>0</v>
      </c>
      <c r="I1447" t="b">
        <v>0</v>
      </c>
      <c r="J1447" t="b">
        <v>0</v>
      </c>
      <c r="K1447" t="b">
        <v>0</v>
      </c>
      <c r="L1447" t="b">
        <v>0</v>
      </c>
      <c r="M1447" t="b">
        <v>0</v>
      </c>
      <c r="N1447" t="b">
        <v>0</v>
      </c>
      <c r="O1447" t="b">
        <v>1</v>
      </c>
      <c r="P1447">
        <v>0</v>
      </c>
      <c r="Q1447" t="b">
        <v>0</v>
      </c>
      <c r="R1447" t="b">
        <v>0</v>
      </c>
      <c r="S1447" t="b">
        <v>0</v>
      </c>
      <c r="T1447" t="b">
        <v>0</v>
      </c>
      <c r="U1447" t="b">
        <v>0</v>
      </c>
      <c r="V1447" t="b">
        <v>0</v>
      </c>
      <c r="W1447" t="b">
        <v>0</v>
      </c>
      <c r="X1447" t="b">
        <v>0</v>
      </c>
      <c r="Y1447" t="b">
        <v>0</v>
      </c>
      <c r="Z1447" t="b">
        <v>0</v>
      </c>
      <c r="AA1447" t="b">
        <v>0</v>
      </c>
      <c r="AB1447" t="b">
        <v>0</v>
      </c>
      <c r="AC1447" t="b">
        <v>0</v>
      </c>
      <c r="AD1447" t="b">
        <v>0</v>
      </c>
      <c r="AE1447" t="b">
        <v>0</v>
      </c>
      <c r="AF1447" t="b">
        <v>0</v>
      </c>
      <c r="AG1447" t="b">
        <v>0</v>
      </c>
      <c r="AH1447">
        <v>0</v>
      </c>
      <c r="AI1447" t="b">
        <v>0</v>
      </c>
      <c r="AJ1447" t="b">
        <v>0</v>
      </c>
      <c r="AK1447">
        <v>426</v>
      </c>
      <c r="AL1447">
        <v>0</v>
      </c>
      <c r="AM1447" t="s">
        <v>1416</v>
      </c>
    </row>
    <row r="1448" spans="1:39" x14ac:dyDescent="0.25">
      <c r="A1448" t="s">
        <v>1390</v>
      </c>
      <c r="B1448" t="s">
        <v>1391</v>
      </c>
      <c r="C1448">
        <v>750</v>
      </c>
      <c r="D1448">
        <v>0</v>
      </c>
      <c r="E1448" t="s">
        <v>160</v>
      </c>
      <c r="F1448" t="s">
        <v>101</v>
      </c>
      <c r="G1448" t="b">
        <v>0</v>
      </c>
      <c r="H1448" t="b">
        <v>0</v>
      </c>
      <c r="I1448" t="b">
        <v>0</v>
      </c>
      <c r="J1448" t="b">
        <v>0</v>
      </c>
      <c r="K1448" t="b">
        <v>0</v>
      </c>
      <c r="L1448" t="b">
        <v>0</v>
      </c>
      <c r="M1448" t="b">
        <v>0</v>
      </c>
      <c r="N1448" t="b">
        <v>0</v>
      </c>
      <c r="O1448" t="b">
        <v>1</v>
      </c>
      <c r="P1448">
        <v>0</v>
      </c>
      <c r="Q1448" t="b">
        <v>0</v>
      </c>
      <c r="R1448" t="b">
        <v>0</v>
      </c>
      <c r="S1448" t="b">
        <v>0</v>
      </c>
      <c r="T1448" t="b">
        <v>0</v>
      </c>
      <c r="U1448" t="b">
        <v>0</v>
      </c>
      <c r="V1448" t="b">
        <v>0</v>
      </c>
      <c r="W1448" t="b">
        <v>0</v>
      </c>
      <c r="X1448" t="b">
        <v>0</v>
      </c>
      <c r="Y1448" t="b">
        <v>0</v>
      </c>
      <c r="Z1448" t="b">
        <v>0</v>
      </c>
      <c r="AA1448" t="b">
        <v>0</v>
      </c>
      <c r="AB1448" t="b">
        <v>0</v>
      </c>
      <c r="AC1448" t="b">
        <v>0</v>
      </c>
      <c r="AD1448" t="b">
        <v>0</v>
      </c>
      <c r="AE1448" t="b">
        <v>0</v>
      </c>
      <c r="AF1448" t="b">
        <v>0</v>
      </c>
      <c r="AG1448" t="b">
        <v>0</v>
      </c>
      <c r="AH1448">
        <v>0</v>
      </c>
      <c r="AI1448" t="b">
        <v>0</v>
      </c>
      <c r="AJ1448" t="b">
        <v>1</v>
      </c>
      <c r="AK1448">
        <v>150</v>
      </c>
      <c r="AL1448">
        <v>0</v>
      </c>
      <c r="AM1448" t="s">
        <v>1417</v>
      </c>
    </row>
    <row r="1449" spans="1:39" x14ac:dyDescent="0.25">
      <c r="A1449" t="s">
        <v>1390</v>
      </c>
      <c r="B1449" t="s">
        <v>1391</v>
      </c>
      <c r="C1449">
        <v>811</v>
      </c>
      <c r="D1449">
        <v>0</v>
      </c>
      <c r="E1449" t="s">
        <v>169</v>
      </c>
      <c r="F1449" t="s">
        <v>101</v>
      </c>
      <c r="G1449" t="b">
        <v>0</v>
      </c>
      <c r="H1449" t="b">
        <v>0</v>
      </c>
      <c r="I1449" t="b">
        <v>0</v>
      </c>
      <c r="J1449" t="b">
        <v>0</v>
      </c>
      <c r="K1449" t="b">
        <v>0</v>
      </c>
      <c r="L1449" t="b">
        <v>0</v>
      </c>
      <c r="M1449" t="b">
        <v>0</v>
      </c>
      <c r="N1449" t="b">
        <v>0</v>
      </c>
      <c r="O1449" t="b">
        <v>0</v>
      </c>
      <c r="P1449">
        <v>0</v>
      </c>
      <c r="Q1449" t="b">
        <v>0</v>
      </c>
      <c r="R1449" t="b">
        <v>0</v>
      </c>
      <c r="S1449" t="b">
        <v>0</v>
      </c>
      <c r="T1449" t="b">
        <v>0</v>
      </c>
      <c r="U1449" t="b">
        <v>0</v>
      </c>
      <c r="V1449" t="b">
        <v>0</v>
      </c>
      <c r="W1449" t="b">
        <v>0</v>
      </c>
      <c r="X1449" t="b">
        <v>0</v>
      </c>
      <c r="Y1449" t="b">
        <v>0</v>
      </c>
      <c r="Z1449" t="b">
        <v>0</v>
      </c>
      <c r="AA1449" t="b">
        <v>0</v>
      </c>
      <c r="AB1449" t="b">
        <v>0</v>
      </c>
      <c r="AC1449" t="b">
        <v>0</v>
      </c>
      <c r="AD1449" t="b">
        <v>0</v>
      </c>
      <c r="AE1449" t="b">
        <v>0</v>
      </c>
      <c r="AF1449" t="b">
        <v>1</v>
      </c>
      <c r="AG1449" t="b">
        <v>0</v>
      </c>
      <c r="AH1449">
        <v>0</v>
      </c>
      <c r="AI1449" t="b">
        <v>0</v>
      </c>
      <c r="AJ1449" t="b">
        <v>1</v>
      </c>
      <c r="AK1449">
        <v>896</v>
      </c>
      <c r="AL1449">
        <v>0</v>
      </c>
      <c r="AM1449" t="s">
        <v>1418</v>
      </c>
    </row>
    <row r="1450" spans="1:39" x14ac:dyDescent="0.25">
      <c r="A1450" t="s">
        <v>1390</v>
      </c>
      <c r="B1450" t="s">
        <v>1391</v>
      </c>
      <c r="C1450">
        <v>635</v>
      </c>
      <c r="D1450">
        <v>0</v>
      </c>
      <c r="E1450" t="s">
        <v>488</v>
      </c>
      <c r="F1450" t="s">
        <v>102</v>
      </c>
      <c r="G1450" t="b">
        <v>0</v>
      </c>
      <c r="H1450" t="b">
        <v>0</v>
      </c>
      <c r="I1450" t="b">
        <v>0</v>
      </c>
      <c r="J1450" t="b">
        <v>0</v>
      </c>
      <c r="K1450" t="b">
        <v>0</v>
      </c>
      <c r="L1450" t="b">
        <v>0</v>
      </c>
      <c r="M1450" t="b">
        <v>0</v>
      </c>
      <c r="N1450" t="b">
        <v>0</v>
      </c>
      <c r="O1450" t="b">
        <v>0</v>
      </c>
      <c r="P1450">
        <v>0</v>
      </c>
      <c r="Q1450" t="b">
        <v>0</v>
      </c>
      <c r="R1450" t="b">
        <v>0</v>
      </c>
      <c r="S1450" t="b">
        <v>0</v>
      </c>
      <c r="T1450" t="b">
        <v>0</v>
      </c>
      <c r="U1450" t="b">
        <v>0</v>
      </c>
      <c r="V1450" t="b">
        <v>0</v>
      </c>
      <c r="W1450" t="b">
        <v>0</v>
      </c>
      <c r="X1450" t="b">
        <v>0</v>
      </c>
      <c r="Y1450" t="b">
        <v>0</v>
      </c>
      <c r="Z1450" t="b">
        <v>0</v>
      </c>
      <c r="AA1450" t="b">
        <v>0</v>
      </c>
      <c r="AB1450" t="b">
        <v>0</v>
      </c>
      <c r="AC1450" t="b">
        <v>0</v>
      </c>
      <c r="AD1450" t="b">
        <v>0</v>
      </c>
      <c r="AE1450" t="b">
        <v>0</v>
      </c>
      <c r="AF1450" t="b">
        <v>0</v>
      </c>
      <c r="AG1450" t="b">
        <v>0</v>
      </c>
      <c r="AH1450">
        <v>1</v>
      </c>
      <c r="AI1450" t="b">
        <v>0</v>
      </c>
      <c r="AJ1450" t="b">
        <v>1</v>
      </c>
      <c r="AK1450">
        <v>733</v>
      </c>
      <c r="AL1450">
        <v>0</v>
      </c>
      <c r="AM1450" t="s">
        <v>1419</v>
      </c>
    </row>
    <row r="1451" spans="1:39" x14ac:dyDescent="0.25">
      <c r="A1451" t="s">
        <v>1390</v>
      </c>
      <c r="B1451" t="s">
        <v>1391</v>
      </c>
      <c r="C1451">
        <v>156</v>
      </c>
      <c r="D1451">
        <v>0</v>
      </c>
      <c r="E1451" t="s">
        <v>455</v>
      </c>
      <c r="F1451" t="s">
        <v>102</v>
      </c>
      <c r="G1451" t="b">
        <v>0</v>
      </c>
      <c r="H1451" t="b">
        <v>0</v>
      </c>
      <c r="I1451" t="b">
        <v>0</v>
      </c>
      <c r="J1451" t="b">
        <v>0</v>
      </c>
      <c r="K1451" t="b">
        <v>0</v>
      </c>
      <c r="L1451" t="b">
        <v>0</v>
      </c>
      <c r="M1451" t="b">
        <v>0</v>
      </c>
      <c r="N1451" t="b">
        <v>0</v>
      </c>
      <c r="O1451" t="b">
        <v>0</v>
      </c>
      <c r="P1451">
        <v>4</v>
      </c>
      <c r="Q1451" t="b">
        <v>0</v>
      </c>
      <c r="R1451" t="b">
        <v>0</v>
      </c>
      <c r="S1451" t="b">
        <v>0</v>
      </c>
      <c r="T1451" t="b">
        <v>0</v>
      </c>
      <c r="U1451" t="b">
        <v>0</v>
      </c>
      <c r="V1451" t="b">
        <v>1</v>
      </c>
      <c r="W1451" t="b">
        <v>1</v>
      </c>
      <c r="X1451" t="b">
        <v>1</v>
      </c>
      <c r="Y1451" t="b">
        <v>0</v>
      </c>
      <c r="Z1451" t="b">
        <v>0</v>
      </c>
      <c r="AA1451" t="b">
        <v>0</v>
      </c>
      <c r="AB1451" t="b">
        <v>0</v>
      </c>
      <c r="AC1451" t="b">
        <v>0</v>
      </c>
      <c r="AD1451" t="b">
        <v>0</v>
      </c>
      <c r="AE1451" t="b">
        <v>0</v>
      </c>
      <c r="AF1451" t="b">
        <v>0</v>
      </c>
      <c r="AG1451" t="b">
        <v>0</v>
      </c>
      <c r="AH1451">
        <v>0</v>
      </c>
      <c r="AI1451" t="b">
        <v>0</v>
      </c>
      <c r="AJ1451" t="b">
        <v>1</v>
      </c>
      <c r="AK1451">
        <v>39</v>
      </c>
      <c r="AL1451">
        <v>0</v>
      </c>
      <c r="AM1451" t="s">
        <v>1420</v>
      </c>
    </row>
    <row r="1452" spans="1:39" x14ac:dyDescent="0.25">
      <c r="A1452" t="s">
        <v>1390</v>
      </c>
      <c r="B1452" t="s">
        <v>1391</v>
      </c>
      <c r="C1452">
        <v>486</v>
      </c>
      <c r="D1452">
        <v>0</v>
      </c>
      <c r="E1452" t="s">
        <v>160</v>
      </c>
      <c r="F1452" t="s">
        <v>101</v>
      </c>
      <c r="G1452" t="b">
        <v>1</v>
      </c>
      <c r="H1452" t="b">
        <v>0</v>
      </c>
      <c r="I1452" t="b">
        <v>0</v>
      </c>
      <c r="J1452" t="b">
        <v>0</v>
      </c>
      <c r="K1452" t="b">
        <v>0</v>
      </c>
      <c r="L1452" t="b">
        <v>0</v>
      </c>
      <c r="M1452" t="b">
        <v>0</v>
      </c>
      <c r="N1452" t="b">
        <v>0</v>
      </c>
      <c r="O1452" t="b">
        <v>1</v>
      </c>
      <c r="P1452">
        <v>0</v>
      </c>
      <c r="Q1452" t="b">
        <v>0</v>
      </c>
      <c r="R1452" t="b">
        <v>0</v>
      </c>
      <c r="S1452" t="b">
        <v>0</v>
      </c>
      <c r="T1452" t="b">
        <v>0</v>
      </c>
      <c r="U1452" t="b">
        <v>0</v>
      </c>
      <c r="V1452" t="b">
        <v>0</v>
      </c>
      <c r="W1452" t="b">
        <v>0</v>
      </c>
      <c r="X1452" t="b">
        <v>0</v>
      </c>
      <c r="Y1452" t="b">
        <v>0</v>
      </c>
      <c r="Z1452" t="b">
        <v>0</v>
      </c>
      <c r="AA1452" t="b">
        <v>0</v>
      </c>
      <c r="AB1452" t="b">
        <v>0</v>
      </c>
      <c r="AC1452" t="b">
        <v>0</v>
      </c>
      <c r="AD1452" t="b">
        <v>0</v>
      </c>
      <c r="AE1452" t="b">
        <v>0</v>
      </c>
      <c r="AF1452" t="b">
        <v>0</v>
      </c>
      <c r="AG1452" t="b">
        <v>0</v>
      </c>
      <c r="AH1452">
        <v>0</v>
      </c>
      <c r="AI1452" t="b">
        <v>0</v>
      </c>
      <c r="AJ1452" t="b">
        <v>0</v>
      </c>
      <c r="AK1452">
        <v>445</v>
      </c>
      <c r="AL1452">
        <v>0</v>
      </c>
      <c r="AM1452" t="s">
        <v>1421</v>
      </c>
    </row>
    <row r="1453" spans="1:39" x14ac:dyDescent="0.25">
      <c r="A1453" t="s">
        <v>1390</v>
      </c>
      <c r="B1453" t="s">
        <v>1391</v>
      </c>
      <c r="C1453">
        <v>599</v>
      </c>
      <c r="D1453">
        <v>0</v>
      </c>
      <c r="E1453" t="s">
        <v>160</v>
      </c>
      <c r="F1453" t="s">
        <v>101</v>
      </c>
      <c r="G1453" t="b">
        <v>1</v>
      </c>
      <c r="H1453" t="b">
        <v>0</v>
      </c>
      <c r="I1453" t="b">
        <v>0</v>
      </c>
      <c r="J1453" t="b">
        <v>0</v>
      </c>
      <c r="K1453" t="b">
        <v>0</v>
      </c>
      <c r="L1453" t="b">
        <v>0</v>
      </c>
      <c r="M1453" t="b">
        <v>0</v>
      </c>
      <c r="N1453" t="b">
        <v>0</v>
      </c>
      <c r="O1453" t="b">
        <v>1</v>
      </c>
      <c r="P1453">
        <v>0</v>
      </c>
      <c r="Q1453" t="b">
        <v>0</v>
      </c>
      <c r="R1453" t="b">
        <v>0</v>
      </c>
      <c r="S1453" t="b">
        <v>0</v>
      </c>
      <c r="T1453" t="b">
        <v>0</v>
      </c>
      <c r="U1453" t="b">
        <v>0</v>
      </c>
      <c r="V1453" t="b">
        <v>0</v>
      </c>
      <c r="W1453" t="b">
        <v>0</v>
      </c>
      <c r="X1453" t="b">
        <v>0</v>
      </c>
      <c r="Y1453" t="b">
        <v>0</v>
      </c>
      <c r="Z1453" t="b">
        <v>0</v>
      </c>
      <c r="AA1453" t="b">
        <v>0</v>
      </c>
      <c r="AB1453" t="b">
        <v>0</v>
      </c>
      <c r="AC1453" t="b">
        <v>0</v>
      </c>
      <c r="AD1453" t="b">
        <v>0</v>
      </c>
      <c r="AE1453" t="b">
        <v>0</v>
      </c>
      <c r="AF1453" t="b">
        <v>0</v>
      </c>
      <c r="AG1453" t="b">
        <v>0</v>
      </c>
      <c r="AH1453">
        <v>0</v>
      </c>
      <c r="AI1453" t="b">
        <v>0</v>
      </c>
      <c r="AJ1453" t="b">
        <v>0</v>
      </c>
      <c r="AK1453">
        <v>319</v>
      </c>
      <c r="AL1453">
        <v>0</v>
      </c>
      <c r="AM1453" t="s">
        <v>1422</v>
      </c>
    </row>
    <row r="1454" spans="1:39" x14ac:dyDescent="0.25">
      <c r="A1454" t="s">
        <v>1390</v>
      </c>
      <c r="B1454" t="s">
        <v>1391</v>
      </c>
      <c r="C1454">
        <v>199</v>
      </c>
      <c r="D1454">
        <v>0</v>
      </c>
      <c r="E1454" t="s">
        <v>492</v>
      </c>
      <c r="F1454" t="s">
        <v>101</v>
      </c>
      <c r="G1454" t="b">
        <v>0</v>
      </c>
      <c r="H1454" t="b">
        <v>0</v>
      </c>
      <c r="I1454" t="b">
        <v>0</v>
      </c>
      <c r="J1454" t="b">
        <v>0</v>
      </c>
      <c r="K1454" t="b">
        <v>0</v>
      </c>
      <c r="L1454" t="b">
        <v>0</v>
      </c>
      <c r="M1454" t="b">
        <v>0</v>
      </c>
      <c r="N1454" t="b">
        <v>0</v>
      </c>
      <c r="O1454" t="b">
        <v>0</v>
      </c>
      <c r="P1454">
        <v>2</v>
      </c>
      <c r="Q1454" t="b">
        <v>0</v>
      </c>
      <c r="R1454" t="b">
        <v>0</v>
      </c>
      <c r="S1454" t="b">
        <v>0</v>
      </c>
      <c r="T1454" t="b">
        <v>0</v>
      </c>
      <c r="U1454" t="b">
        <v>0</v>
      </c>
      <c r="V1454" t="b">
        <v>0</v>
      </c>
      <c r="W1454" t="b">
        <v>0</v>
      </c>
      <c r="X1454" t="b">
        <v>0</v>
      </c>
      <c r="Y1454" t="b">
        <v>0</v>
      </c>
      <c r="Z1454" t="b">
        <v>0</v>
      </c>
      <c r="AA1454" t="b">
        <v>0</v>
      </c>
      <c r="AB1454" t="b">
        <v>0</v>
      </c>
      <c r="AC1454" t="b">
        <v>0</v>
      </c>
      <c r="AD1454" t="b">
        <v>0</v>
      </c>
      <c r="AE1454" t="b">
        <v>0</v>
      </c>
      <c r="AF1454" t="b">
        <v>0</v>
      </c>
      <c r="AG1454" t="b">
        <v>0</v>
      </c>
      <c r="AH1454">
        <v>0</v>
      </c>
      <c r="AI1454" t="b">
        <v>0</v>
      </c>
      <c r="AJ1454" t="b">
        <v>1</v>
      </c>
      <c r="AK1454">
        <v>37</v>
      </c>
      <c r="AL1454">
        <v>0</v>
      </c>
      <c r="AM1454" t="s">
        <v>1407</v>
      </c>
    </row>
    <row r="1455" spans="1:39" x14ac:dyDescent="0.25">
      <c r="A1455" t="s">
        <v>1390</v>
      </c>
      <c r="B1455" t="s">
        <v>1391</v>
      </c>
      <c r="C1455">
        <v>609</v>
      </c>
      <c r="D1455">
        <v>0</v>
      </c>
      <c r="E1455" t="s">
        <v>160</v>
      </c>
      <c r="F1455" t="s">
        <v>101</v>
      </c>
      <c r="G1455" t="b">
        <v>1</v>
      </c>
      <c r="H1455" t="b">
        <v>0</v>
      </c>
      <c r="I1455" t="b">
        <v>0</v>
      </c>
      <c r="J1455" t="b">
        <v>0</v>
      </c>
      <c r="K1455" t="b">
        <v>0</v>
      </c>
      <c r="L1455" t="b">
        <v>0</v>
      </c>
      <c r="M1455" t="b">
        <v>0</v>
      </c>
      <c r="N1455" t="b">
        <v>0</v>
      </c>
      <c r="O1455" t="b">
        <v>1</v>
      </c>
      <c r="P1455">
        <v>0</v>
      </c>
      <c r="Q1455" t="b">
        <v>0</v>
      </c>
      <c r="R1455" t="b">
        <v>0</v>
      </c>
      <c r="S1455" t="b">
        <v>0</v>
      </c>
      <c r="T1455" t="b">
        <v>0</v>
      </c>
      <c r="U1455" t="b">
        <v>0</v>
      </c>
      <c r="V1455" t="b">
        <v>0</v>
      </c>
      <c r="W1455" t="b">
        <v>0</v>
      </c>
      <c r="X1455" t="b">
        <v>0</v>
      </c>
      <c r="Y1455" t="b">
        <v>0</v>
      </c>
      <c r="Z1455" t="b">
        <v>0</v>
      </c>
      <c r="AA1455" t="b">
        <v>0</v>
      </c>
      <c r="AB1455" t="b">
        <v>0</v>
      </c>
      <c r="AC1455" t="b">
        <v>0</v>
      </c>
      <c r="AD1455" t="b">
        <v>0</v>
      </c>
      <c r="AE1455" t="b">
        <v>0</v>
      </c>
      <c r="AF1455" t="b">
        <v>0</v>
      </c>
      <c r="AG1455" t="b">
        <v>0</v>
      </c>
      <c r="AH1455">
        <v>0</v>
      </c>
      <c r="AI1455" t="b">
        <v>0</v>
      </c>
      <c r="AJ1455" t="b">
        <v>0</v>
      </c>
      <c r="AK1455">
        <v>387</v>
      </c>
      <c r="AL1455">
        <v>0</v>
      </c>
      <c r="AM1455" t="s">
        <v>1423</v>
      </c>
    </row>
    <row r="1456" spans="1:39" x14ac:dyDescent="0.25">
      <c r="A1456" t="s">
        <v>1390</v>
      </c>
      <c r="B1456" t="s">
        <v>1391</v>
      </c>
      <c r="C1456">
        <v>97</v>
      </c>
      <c r="D1456">
        <v>0</v>
      </c>
      <c r="E1456" t="s">
        <v>375</v>
      </c>
      <c r="F1456" t="s">
        <v>101</v>
      </c>
      <c r="G1456" t="b">
        <v>0</v>
      </c>
      <c r="H1456" t="b">
        <v>0</v>
      </c>
      <c r="I1456" t="b">
        <v>0</v>
      </c>
      <c r="J1456" t="b">
        <v>0</v>
      </c>
      <c r="K1456" t="b">
        <v>0</v>
      </c>
      <c r="L1456" t="b">
        <v>0</v>
      </c>
      <c r="M1456" t="b">
        <v>0</v>
      </c>
      <c r="N1456" t="b">
        <v>0</v>
      </c>
      <c r="O1456" t="b">
        <v>0</v>
      </c>
      <c r="P1456">
        <v>0</v>
      </c>
      <c r="Q1456" t="b">
        <v>0</v>
      </c>
      <c r="R1456" t="b">
        <v>1</v>
      </c>
      <c r="S1456" t="b">
        <v>0</v>
      </c>
      <c r="T1456" t="b">
        <v>0</v>
      </c>
      <c r="U1456" t="b">
        <v>0</v>
      </c>
      <c r="V1456" t="b">
        <v>0</v>
      </c>
      <c r="W1456" t="b">
        <v>0</v>
      </c>
      <c r="X1456" t="b">
        <v>0</v>
      </c>
      <c r="Y1456" t="b">
        <v>0</v>
      </c>
      <c r="Z1456" t="b">
        <v>0</v>
      </c>
      <c r="AA1456" t="b">
        <v>0</v>
      </c>
      <c r="AB1456" t="b">
        <v>0</v>
      </c>
      <c r="AC1456" t="b">
        <v>0</v>
      </c>
      <c r="AD1456" t="b">
        <v>0</v>
      </c>
      <c r="AE1456" t="b">
        <v>0</v>
      </c>
      <c r="AF1456" t="b">
        <v>0</v>
      </c>
      <c r="AG1456" t="b">
        <v>0</v>
      </c>
      <c r="AH1456">
        <v>0</v>
      </c>
      <c r="AI1456" t="b">
        <v>0</v>
      </c>
      <c r="AJ1456" t="b">
        <v>1</v>
      </c>
      <c r="AK1456">
        <v>180</v>
      </c>
      <c r="AL1456">
        <v>0</v>
      </c>
      <c r="AM1456" t="s">
        <v>1424</v>
      </c>
    </row>
    <row r="1457" spans="1:39" x14ac:dyDescent="0.25">
      <c r="A1457" t="s">
        <v>1390</v>
      </c>
      <c r="B1457" t="s">
        <v>1391</v>
      </c>
      <c r="C1457">
        <v>639</v>
      </c>
      <c r="D1457">
        <v>1</v>
      </c>
      <c r="E1457" t="s">
        <v>162</v>
      </c>
      <c r="F1457" t="s">
        <v>104</v>
      </c>
      <c r="G1457" t="b">
        <v>1</v>
      </c>
      <c r="H1457" t="b">
        <v>0</v>
      </c>
      <c r="I1457" t="b">
        <v>0</v>
      </c>
      <c r="J1457" t="b">
        <v>0</v>
      </c>
      <c r="K1457" t="b">
        <v>0</v>
      </c>
      <c r="L1457" t="b">
        <v>0</v>
      </c>
      <c r="M1457" t="b">
        <v>0</v>
      </c>
      <c r="N1457" t="b">
        <v>0</v>
      </c>
      <c r="O1457" t="b">
        <v>1</v>
      </c>
      <c r="P1457">
        <v>0</v>
      </c>
      <c r="Q1457" t="b">
        <v>0</v>
      </c>
      <c r="R1457" t="b">
        <v>0</v>
      </c>
      <c r="S1457" t="b">
        <v>0</v>
      </c>
      <c r="T1457" t="b">
        <v>0</v>
      </c>
      <c r="U1457" t="b">
        <v>1</v>
      </c>
      <c r="V1457" t="b">
        <v>1</v>
      </c>
      <c r="W1457" t="b">
        <v>1</v>
      </c>
      <c r="X1457" t="b">
        <v>1</v>
      </c>
      <c r="Y1457" t="b">
        <v>0</v>
      </c>
      <c r="Z1457" t="b">
        <v>0</v>
      </c>
      <c r="AA1457" t="b">
        <v>0</v>
      </c>
      <c r="AB1457" t="b">
        <v>0</v>
      </c>
      <c r="AC1457" t="b">
        <v>0</v>
      </c>
      <c r="AD1457" t="b">
        <v>0</v>
      </c>
      <c r="AE1457" t="b">
        <v>0</v>
      </c>
      <c r="AF1457" t="b">
        <v>0</v>
      </c>
      <c r="AG1457" t="b">
        <v>0</v>
      </c>
      <c r="AH1457">
        <v>0</v>
      </c>
      <c r="AI1457" t="b">
        <v>0</v>
      </c>
      <c r="AJ1457" t="b">
        <v>0</v>
      </c>
      <c r="AK1457">
        <v>492</v>
      </c>
      <c r="AL1457">
        <v>0</v>
      </c>
      <c r="AM1457" t="s">
        <v>1425</v>
      </c>
    </row>
    <row r="1458" spans="1:39" x14ac:dyDescent="0.25">
      <c r="A1458" t="s">
        <v>1390</v>
      </c>
      <c r="B1458" t="s">
        <v>1391</v>
      </c>
      <c r="C1458">
        <v>491</v>
      </c>
      <c r="D1458">
        <v>0</v>
      </c>
      <c r="E1458" t="s">
        <v>190</v>
      </c>
      <c r="F1458" t="s">
        <v>101</v>
      </c>
      <c r="G1458" t="b">
        <v>1</v>
      </c>
      <c r="H1458" t="b">
        <v>0</v>
      </c>
      <c r="I1458" t="b">
        <v>0</v>
      </c>
      <c r="J1458" t="b">
        <v>0</v>
      </c>
      <c r="K1458" t="b">
        <v>0</v>
      </c>
      <c r="L1458" t="b">
        <v>0</v>
      </c>
      <c r="M1458" t="b">
        <v>0</v>
      </c>
      <c r="N1458" t="b">
        <v>0</v>
      </c>
      <c r="O1458" t="b">
        <v>1</v>
      </c>
      <c r="P1458">
        <v>2</v>
      </c>
      <c r="Q1458" t="b">
        <v>0</v>
      </c>
      <c r="R1458" t="b">
        <v>0</v>
      </c>
      <c r="S1458" t="b">
        <v>0</v>
      </c>
      <c r="T1458" t="b">
        <v>0</v>
      </c>
      <c r="U1458" t="b">
        <v>0</v>
      </c>
      <c r="V1458" t="b">
        <v>0</v>
      </c>
      <c r="W1458" t="b">
        <v>0</v>
      </c>
      <c r="X1458" t="b">
        <v>0</v>
      </c>
      <c r="Y1458" t="b">
        <v>0</v>
      </c>
      <c r="Z1458" t="b">
        <v>0</v>
      </c>
      <c r="AA1458" t="b">
        <v>0</v>
      </c>
      <c r="AB1458" t="b">
        <v>0</v>
      </c>
      <c r="AC1458" t="b">
        <v>0</v>
      </c>
      <c r="AD1458" t="b">
        <v>0</v>
      </c>
      <c r="AE1458" t="b">
        <v>0</v>
      </c>
      <c r="AF1458" t="b">
        <v>0</v>
      </c>
      <c r="AG1458" t="b">
        <v>0</v>
      </c>
      <c r="AH1458">
        <v>0</v>
      </c>
      <c r="AI1458" t="b">
        <v>0</v>
      </c>
      <c r="AJ1458" t="b">
        <v>0</v>
      </c>
      <c r="AK1458">
        <v>384</v>
      </c>
      <c r="AL1458">
        <v>0</v>
      </c>
      <c r="AM1458" t="s">
        <v>1426</v>
      </c>
    </row>
    <row r="1459" spans="1:39" x14ac:dyDescent="0.25">
      <c r="A1459" t="s">
        <v>1390</v>
      </c>
      <c r="B1459" t="s">
        <v>1391</v>
      </c>
      <c r="C1459">
        <v>343</v>
      </c>
      <c r="D1459">
        <v>0</v>
      </c>
      <c r="E1459" t="s">
        <v>668</v>
      </c>
      <c r="F1459" t="s">
        <v>101</v>
      </c>
      <c r="G1459" t="b">
        <v>0</v>
      </c>
      <c r="H1459" t="b">
        <v>0</v>
      </c>
      <c r="I1459" t="b">
        <v>0</v>
      </c>
      <c r="J1459" t="b">
        <v>0</v>
      </c>
      <c r="K1459" t="b">
        <v>0</v>
      </c>
      <c r="L1459" t="b">
        <v>0</v>
      </c>
      <c r="M1459" t="b">
        <v>1</v>
      </c>
      <c r="N1459" t="b">
        <v>0</v>
      </c>
      <c r="O1459" t="b">
        <v>0</v>
      </c>
      <c r="P1459">
        <v>0</v>
      </c>
      <c r="Q1459" t="b">
        <v>0</v>
      </c>
      <c r="R1459" t="b">
        <v>0</v>
      </c>
      <c r="S1459" t="b">
        <v>0</v>
      </c>
      <c r="T1459" t="b">
        <v>0</v>
      </c>
      <c r="U1459" t="b">
        <v>0</v>
      </c>
      <c r="V1459" t="b">
        <v>0</v>
      </c>
      <c r="W1459" t="b">
        <v>0</v>
      </c>
      <c r="X1459" t="b">
        <v>0</v>
      </c>
      <c r="Y1459" t="b">
        <v>0</v>
      </c>
      <c r="Z1459" t="b">
        <v>0</v>
      </c>
      <c r="AA1459" t="b">
        <v>0</v>
      </c>
      <c r="AB1459" t="b">
        <v>0</v>
      </c>
      <c r="AC1459" t="b">
        <v>0</v>
      </c>
      <c r="AD1459" t="b">
        <v>0</v>
      </c>
      <c r="AE1459" t="b">
        <v>0</v>
      </c>
      <c r="AF1459" t="b">
        <v>1</v>
      </c>
      <c r="AG1459" t="b">
        <v>0</v>
      </c>
      <c r="AH1459">
        <v>0</v>
      </c>
      <c r="AI1459" t="b">
        <v>0</v>
      </c>
      <c r="AJ1459" t="b">
        <v>1</v>
      </c>
      <c r="AK1459">
        <v>71</v>
      </c>
      <c r="AL1459">
        <v>0</v>
      </c>
      <c r="AM1459" t="s">
        <v>1427</v>
      </c>
    </row>
    <row r="1460" spans="1:39" x14ac:dyDescent="0.25">
      <c r="A1460" t="s">
        <v>1390</v>
      </c>
      <c r="B1460" t="s">
        <v>1391</v>
      </c>
      <c r="C1460">
        <v>31</v>
      </c>
      <c r="D1460">
        <v>0</v>
      </c>
      <c r="E1460" t="s">
        <v>160</v>
      </c>
      <c r="F1460" t="s">
        <v>101</v>
      </c>
      <c r="G1460" t="b">
        <v>0</v>
      </c>
      <c r="H1460" t="b">
        <v>0</v>
      </c>
      <c r="I1460" t="b">
        <v>0</v>
      </c>
      <c r="J1460" t="b">
        <v>0</v>
      </c>
      <c r="K1460" t="b">
        <v>0</v>
      </c>
      <c r="L1460" t="b">
        <v>0</v>
      </c>
      <c r="M1460" t="b">
        <v>0</v>
      </c>
      <c r="N1460" t="b">
        <v>0</v>
      </c>
      <c r="O1460" t="b">
        <v>1</v>
      </c>
      <c r="P1460">
        <v>0</v>
      </c>
      <c r="Q1460" t="b">
        <v>0</v>
      </c>
      <c r="R1460" t="b">
        <v>0</v>
      </c>
      <c r="S1460" t="b">
        <v>0</v>
      </c>
      <c r="T1460" t="b">
        <v>0</v>
      </c>
      <c r="U1460" t="b">
        <v>0</v>
      </c>
      <c r="V1460" t="b">
        <v>0</v>
      </c>
      <c r="W1460" t="b">
        <v>0</v>
      </c>
      <c r="X1460" t="b">
        <v>0</v>
      </c>
      <c r="Y1460" t="b">
        <v>0</v>
      </c>
      <c r="Z1460" t="b">
        <v>0</v>
      </c>
      <c r="AA1460" t="b">
        <v>0</v>
      </c>
      <c r="AB1460" t="b">
        <v>0</v>
      </c>
      <c r="AC1460" t="b">
        <v>0</v>
      </c>
      <c r="AD1460" t="b">
        <v>0</v>
      </c>
      <c r="AE1460" t="b">
        <v>0</v>
      </c>
      <c r="AF1460" t="b">
        <v>0</v>
      </c>
      <c r="AG1460" t="b">
        <v>0</v>
      </c>
      <c r="AH1460">
        <v>0</v>
      </c>
      <c r="AI1460" t="b">
        <v>0</v>
      </c>
      <c r="AJ1460" t="b">
        <v>1</v>
      </c>
      <c r="AK1460">
        <v>171</v>
      </c>
      <c r="AL1460">
        <v>0</v>
      </c>
      <c r="AM1460" t="s">
        <v>1428</v>
      </c>
    </row>
    <row r="1461" spans="1:39" x14ac:dyDescent="0.25">
      <c r="A1461" t="s">
        <v>1390</v>
      </c>
      <c r="B1461" t="s">
        <v>1391</v>
      </c>
      <c r="C1461">
        <v>151</v>
      </c>
      <c r="D1461">
        <v>0</v>
      </c>
      <c r="E1461" t="s">
        <v>169</v>
      </c>
      <c r="F1461" t="s">
        <v>101</v>
      </c>
      <c r="G1461" t="b">
        <v>0</v>
      </c>
      <c r="H1461" t="b">
        <v>0</v>
      </c>
      <c r="I1461" t="b">
        <v>0</v>
      </c>
      <c r="J1461" t="b">
        <v>0</v>
      </c>
      <c r="K1461" t="b">
        <v>0</v>
      </c>
      <c r="L1461" t="b">
        <v>0</v>
      </c>
      <c r="M1461" t="b">
        <v>0</v>
      </c>
      <c r="N1461" t="b">
        <v>0</v>
      </c>
      <c r="O1461" t="b">
        <v>0</v>
      </c>
      <c r="P1461">
        <v>0</v>
      </c>
      <c r="Q1461" t="b">
        <v>0</v>
      </c>
      <c r="R1461" t="b">
        <v>0</v>
      </c>
      <c r="S1461" t="b">
        <v>0</v>
      </c>
      <c r="T1461" t="b">
        <v>0</v>
      </c>
      <c r="U1461" t="b">
        <v>0</v>
      </c>
      <c r="V1461" t="b">
        <v>0</v>
      </c>
      <c r="W1461" t="b">
        <v>0</v>
      </c>
      <c r="X1461" t="b">
        <v>0</v>
      </c>
      <c r="Y1461" t="b">
        <v>0</v>
      </c>
      <c r="Z1461" t="b">
        <v>0</v>
      </c>
      <c r="AA1461" t="b">
        <v>0</v>
      </c>
      <c r="AB1461" t="b">
        <v>0</v>
      </c>
      <c r="AC1461" t="b">
        <v>0</v>
      </c>
      <c r="AD1461" t="b">
        <v>0</v>
      </c>
      <c r="AE1461" t="b">
        <v>0</v>
      </c>
      <c r="AF1461" t="b">
        <v>1</v>
      </c>
      <c r="AG1461" t="b">
        <v>0</v>
      </c>
      <c r="AH1461">
        <v>0</v>
      </c>
      <c r="AI1461" t="b">
        <v>0</v>
      </c>
      <c r="AJ1461" t="b">
        <v>1</v>
      </c>
      <c r="AK1461">
        <v>77</v>
      </c>
      <c r="AL1461">
        <v>0</v>
      </c>
      <c r="AM1461" t="s">
        <v>1429</v>
      </c>
    </row>
    <row r="1462" spans="1:39" x14ac:dyDescent="0.25">
      <c r="A1462" t="s">
        <v>1390</v>
      </c>
      <c r="B1462" t="s">
        <v>1391</v>
      </c>
      <c r="C1462">
        <v>138</v>
      </c>
      <c r="D1462">
        <v>0</v>
      </c>
      <c r="E1462" t="s">
        <v>169</v>
      </c>
      <c r="F1462" t="s">
        <v>101</v>
      </c>
      <c r="G1462" t="b">
        <v>0</v>
      </c>
      <c r="H1462" t="b">
        <v>0</v>
      </c>
      <c r="I1462" t="b">
        <v>0</v>
      </c>
      <c r="J1462" t="b">
        <v>0</v>
      </c>
      <c r="K1462" t="b">
        <v>0</v>
      </c>
      <c r="L1462" t="b">
        <v>0</v>
      </c>
      <c r="M1462" t="b">
        <v>0</v>
      </c>
      <c r="N1462" t="b">
        <v>0</v>
      </c>
      <c r="O1462" t="b">
        <v>0</v>
      </c>
      <c r="P1462">
        <v>0</v>
      </c>
      <c r="Q1462" t="b">
        <v>0</v>
      </c>
      <c r="R1462" t="b">
        <v>0</v>
      </c>
      <c r="S1462" t="b">
        <v>0</v>
      </c>
      <c r="T1462" t="b">
        <v>0</v>
      </c>
      <c r="U1462" t="b">
        <v>0</v>
      </c>
      <c r="V1462" t="b">
        <v>0</v>
      </c>
      <c r="W1462" t="b">
        <v>0</v>
      </c>
      <c r="X1462" t="b">
        <v>0</v>
      </c>
      <c r="Y1462" t="b">
        <v>0</v>
      </c>
      <c r="Z1462" t="b">
        <v>0</v>
      </c>
      <c r="AA1462" t="b">
        <v>0</v>
      </c>
      <c r="AB1462" t="b">
        <v>0</v>
      </c>
      <c r="AC1462" t="b">
        <v>0</v>
      </c>
      <c r="AD1462" t="b">
        <v>0</v>
      </c>
      <c r="AE1462" t="b">
        <v>0</v>
      </c>
      <c r="AF1462" t="b">
        <v>1</v>
      </c>
      <c r="AG1462" t="b">
        <v>0</v>
      </c>
      <c r="AH1462">
        <v>0</v>
      </c>
      <c r="AI1462" t="b">
        <v>0</v>
      </c>
      <c r="AJ1462" t="b">
        <v>1</v>
      </c>
      <c r="AK1462">
        <v>91</v>
      </c>
      <c r="AL1462">
        <v>0</v>
      </c>
      <c r="AM1462" t="s">
        <v>1430</v>
      </c>
    </row>
    <row r="1463" spans="1:39" x14ac:dyDescent="0.25">
      <c r="A1463" t="s">
        <v>1390</v>
      </c>
      <c r="B1463" t="s">
        <v>1391</v>
      </c>
      <c r="C1463">
        <v>499</v>
      </c>
      <c r="D1463">
        <v>0</v>
      </c>
      <c r="E1463" t="s">
        <v>183</v>
      </c>
      <c r="F1463" t="s">
        <v>101</v>
      </c>
      <c r="G1463" t="b">
        <v>1</v>
      </c>
      <c r="H1463" t="b">
        <v>0</v>
      </c>
      <c r="I1463" t="b">
        <v>0</v>
      </c>
      <c r="J1463" t="b">
        <v>0</v>
      </c>
      <c r="K1463" t="b">
        <v>0</v>
      </c>
      <c r="L1463" t="b">
        <v>0</v>
      </c>
      <c r="M1463" t="b">
        <v>0</v>
      </c>
      <c r="N1463" t="b">
        <v>0</v>
      </c>
      <c r="O1463" t="b">
        <v>1</v>
      </c>
      <c r="P1463">
        <v>0</v>
      </c>
      <c r="Q1463" t="b">
        <v>0</v>
      </c>
      <c r="R1463" t="b">
        <v>0</v>
      </c>
      <c r="S1463" t="b">
        <v>0</v>
      </c>
      <c r="T1463" t="b">
        <v>0</v>
      </c>
      <c r="U1463" t="b">
        <v>0</v>
      </c>
      <c r="V1463" t="b">
        <v>0</v>
      </c>
      <c r="W1463" t="b">
        <v>0</v>
      </c>
      <c r="X1463" t="b">
        <v>0</v>
      </c>
      <c r="Y1463" t="b">
        <v>0</v>
      </c>
      <c r="Z1463" t="b">
        <v>0</v>
      </c>
      <c r="AA1463" t="b">
        <v>0</v>
      </c>
      <c r="AB1463" t="b">
        <v>0</v>
      </c>
      <c r="AC1463" t="b">
        <v>0</v>
      </c>
      <c r="AD1463" t="b">
        <v>0</v>
      </c>
      <c r="AE1463" t="b">
        <v>0</v>
      </c>
      <c r="AF1463" t="b">
        <v>0</v>
      </c>
      <c r="AG1463" t="b">
        <v>0</v>
      </c>
      <c r="AH1463">
        <v>0</v>
      </c>
      <c r="AI1463" t="b">
        <v>0</v>
      </c>
      <c r="AJ1463" t="b">
        <v>0</v>
      </c>
      <c r="AK1463">
        <v>96</v>
      </c>
      <c r="AL1463">
        <v>0</v>
      </c>
      <c r="AM1463" t="s">
        <v>1431</v>
      </c>
    </row>
    <row r="1464" spans="1:39" x14ac:dyDescent="0.25">
      <c r="A1464" t="s">
        <v>1390</v>
      </c>
      <c r="B1464" t="s">
        <v>1391</v>
      </c>
      <c r="C1464">
        <v>246</v>
      </c>
      <c r="D1464">
        <v>0</v>
      </c>
      <c r="E1464" t="s">
        <v>241</v>
      </c>
      <c r="F1464" t="s">
        <v>101</v>
      </c>
      <c r="G1464" t="b">
        <v>1</v>
      </c>
      <c r="H1464" t="b">
        <v>0</v>
      </c>
      <c r="I1464" t="b">
        <v>0</v>
      </c>
      <c r="J1464" t="b">
        <v>0</v>
      </c>
      <c r="K1464" t="b">
        <v>0</v>
      </c>
      <c r="L1464" t="b">
        <v>0</v>
      </c>
      <c r="M1464" t="b">
        <v>0</v>
      </c>
      <c r="N1464" t="b">
        <v>0</v>
      </c>
      <c r="O1464" t="b">
        <v>1</v>
      </c>
      <c r="P1464">
        <v>0</v>
      </c>
      <c r="Q1464" t="b">
        <v>0</v>
      </c>
      <c r="R1464" t="b">
        <v>1</v>
      </c>
      <c r="S1464" t="b">
        <v>0</v>
      </c>
      <c r="T1464" t="b">
        <v>0</v>
      </c>
      <c r="U1464" t="b">
        <v>0</v>
      </c>
      <c r="V1464" t="b">
        <v>0</v>
      </c>
      <c r="W1464" t="b">
        <v>0</v>
      </c>
      <c r="X1464" t="b">
        <v>0</v>
      </c>
      <c r="Y1464" t="b">
        <v>0</v>
      </c>
      <c r="Z1464" t="b">
        <v>0</v>
      </c>
      <c r="AA1464" t="b">
        <v>0</v>
      </c>
      <c r="AB1464" t="b">
        <v>0</v>
      </c>
      <c r="AC1464" t="b">
        <v>0</v>
      </c>
      <c r="AD1464" t="b">
        <v>0</v>
      </c>
      <c r="AE1464" t="b">
        <v>0</v>
      </c>
      <c r="AF1464" t="b">
        <v>0</v>
      </c>
      <c r="AG1464" t="b">
        <v>0</v>
      </c>
      <c r="AH1464">
        <v>2</v>
      </c>
      <c r="AI1464" t="b">
        <v>0</v>
      </c>
      <c r="AJ1464" t="b">
        <v>0</v>
      </c>
      <c r="AK1464">
        <v>615</v>
      </c>
      <c r="AL1464">
        <v>0</v>
      </c>
      <c r="AM1464" t="s">
        <v>1432</v>
      </c>
    </row>
    <row r="1465" spans="1:39" x14ac:dyDescent="0.25">
      <c r="A1465" t="s">
        <v>1390</v>
      </c>
      <c r="B1465" t="s">
        <v>1391</v>
      </c>
      <c r="C1465">
        <v>837</v>
      </c>
      <c r="D1465">
        <v>0</v>
      </c>
      <c r="E1465" t="s">
        <v>160</v>
      </c>
      <c r="F1465" t="s">
        <v>101</v>
      </c>
      <c r="G1465" t="b">
        <v>0</v>
      </c>
      <c r="H1465" t="b">
        <v>0</v>
      </c>
      <c r="I1465" t="b">
        <v>0</v>
      </c>
      <c r="J1465" t="b">
        <v>0</v>
      </c>
      <c r="K1465" t="b">
        <v>0</v>
      </c>
      <c r="L1465" t="b">
        <v>0</v>
      </c>
      <c r="M1465" t="b">
        <v>0</v>
      </c>
      <c r="N1465" t="b">
        <v>0</v>
      </c>
      <c r="O1465" t="b">
        <v>1</v>
      </c>
      <c r="P1465">
        <v>0</v>
      </c>
      <c r="Q1465" t="b">
        <v>0</v>
      </c>
      <c r="R1465" t="b">
        <v>0</v>
      </c>
      <c r="S1465" t="b">
        <v>0</v>
      </c>
      <c r="T1465" t="b">
        <v>0</v>
      </c>
      <c r="U1465" t="b">
        <v>0</v>
      </c>
      <c r="V1465" t="b">
        <v>0</v>
      </c>
      <c r="W1465" t="b">
        <v>0</v>
      </c>
      <c r="X1465" t="b">
        <v>0</v>
      </c>
      <c r="Y1465" t="b">
        <v>0</v>
      </c>
      <c r="Z1465" t="b">
        <v>0</v>
      </c>
      <c r="AA1465" t="b">
        <v>0</v>
      </c>
      <c r="AB1465" t="b">
        <v>0</v>
      </c>
      <c r="AC1465" t="b">
        <v>0</v>
      </c>
      <c r="AD1465" t="b">
        <v>0</v>
      </c>
      <c r="AE1465" t="b">
        <v>0</v>
      </c>
      <c r="AF1465" t="b">
        <v>0</v>
      </c>
      <c r="AG1465" t="b">
        <v>0</v>
      </c>
      <c r="AH1465">
        <v>0</v>
      </c>
      <c r="AI1465" t="b">
        <v>0</v>
      </c>
      <c r="AJ1465" t="b">
        <v>1</v>
      </c>
      <c r="AK1465">
        <v>30</v>
      </c>
      <c r="AL1465">
        <v>0</v>
      </c>
      <c r="AM1465" t="s">
        <v>1433</v>
      </c>
    </row>
    <row r="1466" spans="1:39" x14ac:dyDescent="0.25">
      <c r="A1466" t="s">
        <v>1390</v>
      </c>
      <c r="B1466" t="s">
        <v>1391</v>
      </c>
      <c r="C1466">
        <v>159</v>
      </c>
      <c r="D1466">
        <v>0</v>
      </c>
      <c r="E1466" t="s">
        <v>190</v>
      </c>
      <c r="F1466" t="s">
        <v>101</v>
      </c>
      <c r="G1466" t="b">
        <v>0</v>
      </c>
      <c r="H1466" t="b">
        <v>0</v>
      </c>
      <c r="I1466" t="b">
        <v>0</v>
      </c>
      <c r="J1466" t="b">
        <v>0</v>
      </c>
      <c r="K1466" t="b">
        <v>0</v>
      </c>
      <c r="L1466" t="b">
        <v>0</v>
      </c>
      <c r="M1466" t="b">
        <v>0</v>
      </c>
      <c r="N1466" t="b">
        <v>0</v>
      </c>
      <c r="O1466" t="b">
        <v>1</v>
      </c>
      <c r="P1466">
        <v>2</v>
      </c>
      <c r="Q1466" t="b">
        <v>0</v>
      </c>
      <c r="R1466" t="b">
        <v>0</v>
      </c>
      <c r="S1466" t="b">
        <v>0</v>
      </c>
      <c r="T1466" t="b">
        <v>0</v>
      </c>
      <c r="U1466" t="b">
        <v>0</v>
      </c>
      <c r="V1466" t="b">
        <v>0</v>
      </c>
      <c r="W1466" t="b">
        <v>0</v>
      </c>
      <c r="X1466" t="b">
        <v>0</v>
      </c>
      <c r="Y1466" t="b">
        <v>0</v>
      </c>
      <c r="Z1466" t="b">
        <v>0</v>
      </c>
      <c r="AA1466" t="b">
        <v>0</v>
      </c>
      <c r="AB1466" t="b">
        <v>0</v>
      </c>
      <c r="AC1466" t="b">
        <v>0</v>
      </c>
      <c r="AD1466" t="b">
        <v>0</v>
      </c>
      <c r="AE1466" t="b">
        <v>0</v>
      </c>
      <c r="AF1466" t="b">
        <v>0</v>
      </c>
      <c r="AG1466" t="b">
        <v>0</v>
      </c>
      <c r="AH1466">
        <v>0</v>
      </c>
      <c r="AI1466" t="b">
        <v>0</v>
      </c>
      <c r="AJ1466" t="b">
        <v>1</v>
      </c>
      <c r="AK1466">
        <v>36</v>
      </c>
      <c r="AL1466">
        <v>0</v>
      </c>
      <c r="AM1466" t="s">
        <v>1434</v>
      </c>
    </row>
    <row r="1467" spans="1:39" x14ac:dyDescent="0.25">
      <c r="A1467" t="s">
        <v>1390</v>
      </c>
      <c r="B1467" t="s">
        <v>1391</v>
      </c>
      <c r="C1467">
        <v>665</v>
      </c>
      <c r="D1467">
        <v>0</v>
      </c>
      <c r="E1467" t="s">
        <v>160</v>
      </c>
      <c r="F1467" t="s">
        <v>101</v>
      </c>
      <c r="G1467" t="b">
        <v>0</v>
      </c>
      <c r="H1467" t="b">
        <v>0</v>
      </c>
      <c r="I1467" t="b">
        <v>0</v>
      </c>
      <c r="J1467" t="b">
        <v>0</v>
      </c>
      <c r="K1467" t="b">
        <v>0</v>
      </c>
      <c r="L1467" t="b">
        <v>0</v>
      </c>
      <c r="M1467" t="b">
        <v>0</v>
      </c>
      <c r="N1467" t="b">
        <v>0</v>
      </c>
      <c r="O1467" t="b">
        <v>1</v>
      </c>
      <c r="P1467">
        <v>0</v>
      </c>
      <c r="Q1467" t="b">
        <v>0</v>
      </c>
      <c r="R1467" t="b">
        <v>0</v>
      </c>
      <c r="S1467" t="b">
        <v>0</v>
      </c>
      <c r="T1467" t="b">
        <v>0</v>
      </c>
      <c r="U1467" t="b">
        <v>0</v>
      </c>
      <c r="V1467" t="b">
        <v>0</v>
      </c>
      <c r="W1467" t="b">
        <v>0</v>
      </c>
      <c r="X1467" t="b">
        <v>0</v>
      </c>
      <c r="Y1467" t="b">
        <v>0</v>
      </c>
      <c r="Z1467" t="b">
        <v>0</v>
      </c>
      <c r="AA1467" t="b">
        <v>0</v>
      </c>
      <c r="AB1467" t="b">
        <v>0</v>
      </c>
      <c r="AC1467" t="b">
        <v>0</v>
      </c>
      <c r="AD1467" t="b">
        <v>0</v>
      </c>
      <c r="AE1467" t="b">
        <v>0</v>
      </c>
      <c r="AF1467" t="b">
        <v>0</v>
      </c>
      <c r="AG1467" t="b">
        <v>0</v>
      </c>
      <c r="AH1467">
        <v>0</v>
      </c>
      <c r="AI1467" t="b">
        <v>0</v>
      </c>
      <c r="AJ1467" t="b">
        <v>1</v>
      </c>
      <c r="AK1467">
        <v>149</v>
      </c>
      <c r="AL1467">
        <v>0</v>
      </c>
      <c r="AM1467" t="s">
        <v>1435</v>
      </c>
    </row>
    <row r="1468" spans="1:39" x14ac:dyDescent="0.25">
      <c r="A1468" t="s">
        <v>1390</v>
      </c>
      <c r="B1468" t="s">
        <v>1391</v>
      </c>
      <c r="C1468">
        <v>422</v>
      </c>
      <c r="D1468">
        <v>0</v>
      </c>
      <c r="E1468" t="s">
        <v>758</v>
      </c>
      <c r="F1468" t="s">
        <v>101</v>
      </c>
      <c r="G1468" t="b">
        <v>1</v>
      </c>
      <c r="H1468" t="b">
        <v>0</v>
      </c>
      <c r="I1468" t="b">
        <v>0</v>
      </c>
      <c r="J1468" t="b">
        <v>0</v>
      </c>
      <c r="K1468" t="b">
        <v>0</v>
      </c>
      <c r="L1468" t="b">
        <v>0</v>
      </c>
      <c r="M1468" t="b">
        <v>0</v>
      </c>
      <c r="N1468" t="b">
        <v>0</v>
      </c>
      <c r="O1468" t="b">
        <v>1</v>
      </c>
      <c r="P1468">
        <v>0</v>
      </c>
      <c r="Q1468" t="b">
        <v>0</v>
      </c>
      <c r="R1468" t="b">
        <v>1</v>
      </c>
      <c r="S1468" t="b">
        <v>0</v>
      </c>
      <c r="T1468" t="b">
        <v>0</v>
      </c>
      <c r="U1468" t="b">
        <v>0</v>
      </c>
      <c r="V1468" t="b">
        <v>0</v>
      </c>
      <c r="W1468" t="b">
        <v>0</v>
      </c>
      <c r="X1468" t="b">
        <v>0</v>
      </c>
      <c r="Y1468" t="b">
        <v>0</v>
      </c>
      <c r="Z1468" t="b">
        <v>0</v>
      </c>
      <c r="AA1468" t="b">
        <v>0</v>
      </c>
      <c r="AB1468" t="b">
        <v>0</v>
      </c>
      <c r="AC1468" t="b">
        <v>0</v>
      </c>
      <c r="AD1468" t="b">
        <v>0</v>
      </c>
      <c r="AE1468" t="b">
        <v>0</v>
      </c>
      <c r="AF1468" t="b">
        <v>0</v>
      </c>
      <c r="AG1468" t="b">
        <v>0</v>
      </c>
      <c r="AH1468">
        <v>0</v>
      </c>
      <c r="AI1468" t="b">
        <v>0</v>
      </c>
      <c r="AJ1468" t="b">
        <v>0</v>
      </c>
      <c r="AK1468">
        <v>702</v>
      </c>
      <c r="AL1468">
        <v>0</v>
      </c>
      <c r="AM1468" t="s">
        <v>1436</v>
      </c>
    </row>
    <row r="1469" spans="1:39" x14ac:dyDescent="0.25">
      <c r="A1469" t="s">
        <v>1390</v>
      </c>
      <c r="B1469" t="s">
        <v>1391</v>
      </c>
      <c r="C1469">
        <v>713</v>
      </c>
      <c r="D1469">
        <v>0</v>
      </c>
      <c r="E1469" t="s">
        <v>169</v>
      </c>
      <c r="F1469" t="s">
        <v>101</v>
      </c>
      <c r="G1469" t="b">
        <v>1</v>
      </c>
      <c r="H1469" t="b">
        <v>0</v>
      </c>
      <c r="I1469" t="b">
        <v>0</v>
      </c>
      <c r="J1469" t="b">
        <v>0</v>
      </c>
      <c r="K1469" t="b">
        <v>0</v>
      </c>
      <c r="L1469" t="b">
        <v>0</v>
      </c>
      <c r="M1469" t="b">
        <v>0</v>
      </c>
      <c r="N1469" t="b">
        <v>0</v>
      </c>
      <c r="O1469" t="b">
        <v>0</v>
      </c>
      <c r="P1469">
        <v>0</v>
      </c>
      <c r="Q1469" t="b">
        <v>0</v>
      </c>
      <c r="R1469" t="b">
        <v>0</v>
      </c>
      <c r="S1469" t="b">
        <v>0</v>
      </c>
      <c r="T1469" t="b">
        <v>0</v>
      </c>
      <c r="U1469" t="b">
        <v>0</v>
      </c>
      <c r="V1469" t="b">
        <v>0</v>
      </c>
      <c r="W1469" t="b">
        <v>0</v>
      </c>
      <c r="X1469" t="b">
        <v>0</v>
      </c>
      <c r="Y1469" t="b">
        <v>0</v>
      </c>
      <c r="Z1469" t="b">
        <v>0</v>
      </c>
      <c r="AA1469" t="b">
        <v>0</v>
      </c>
      <c r="AB1469" t="b">
        <v>0</v>
      </c>
      <c r="AC1469" t="b">
        <v>0</v>
      </c>
      <c r="AD1469" t="b">
        <v>0</v>
      </c>
      <c r="AE1469" t="b">
        <v>0</v>
      </c>
      <c r="AF1469" t="b">
        <v>1</v>
      </c>
      <c r="AG1469" t="b">
        <v>0</v>
      </c>
      <c r="AH1469">
        <v>0</v>
      </c>
      <c r="AI1469" t="b">
        <v>0</v>
      </c>
      <c r="AJ1469" t="b">
        <v>0</v>
      </c>
      <c r="AK1469">
        <v>21</v>
      </c>
      <c r="AL1469">
        <v>0</v>
      </c>
      <c r="AM1469" t="s">
        <v>1437</v>
      </c>
    </row>
    <row r="1470" spans="1:39" x14ac:dyDescent="0.25">
      <c r="A1470" t="s">
        <v>1390</v>
      </c>
      <c r="B1470" t="s">
        <v>1391</v>
      </c>
      <c r="C1470">
        <v>731</v>
      </c>
      <c r="D1470">
        <v>0</v>
      </c>
      <c r="E1470" t="s">
        <v>183</v>
      </c>
      <c r="F1470" t="s">
        <v>101</v>
      </c>
      <c r="G1470" t="b">
        <v>1</v>
      </c>
      <c r="H1470" t="b">
        <v>0</v>
      </c>
      <c r="I1470" t="b">
        <v>0</v>
      </c>
      <c r="J1470" t="b">
        <v>0</v>
      </c>
      <c r="K1470" t="b">
        <v>0</v>
      </c>
      <c r="L1470" t="b">
        <v>0</v>
      </c>
      <c r="M1470" t="b">
        <v>0</v>
      </c>
      <c r="N1470" t="b">
        <v>0</v>
      </c>
      <c r="O1470" t="b">
        <v>1</v>
      </c>
      <c r="P1470">
        <v>0</v>
      </c>
      <c r="Q1470" t="b">
        <v>0</v>
      </c>
      <c r="R1470" t="b">
        <v>0</v>
      </c>
      <c r="S1470" t="b">
        <v>0</v>
      </c>
      <c r="T1470" t="b">
        <v>0</v>
      </c>
      <c r="U1470" t="b">
        <v>0</v>
      </c>
      <c r="V1470" t="b">
        <v>0</v>
      </c>
      <c r="W1470" t="b">
        <v>0</v>
      </c>
      <c r="X1470" t="b">
        <v>0</v>
      </c>
      <c r="Y1470" t="b">
        <v>0</v>
      </c>
      <c r="Z1470" t="b">
        <v>0</v>
      </c>
      <c r="AA1470" t="b">
        <v>0</v>
      </c>
      <c r="AB1470" t="b">
        <v>0</v>
      </c>
      <c r="AC1470" t="b">
        <v>0</v>
      </c>
      <c r="AD1470" t="b">
        <v>0</v>
      </c>
      <c r="AE1470" t="b">
        <v>0</v>
      </c>
      <c r="AF1470" t="b">
        <v>0</v>
      </c>
      <c r="AG1470" t="b">
        <v>0</v>
      </c>
      <c r="AH1470">
        <v>0</v>
      </c>
      <c r="AI1470" t="b">
        <v>0</v>
      </c>
      <c r="AJ1470" t="b">
        <v>0</v>
      </c>
      <c r="AK1470">
        <v>78</v>
      </c>
      <c r="AL1470">
        <v>0</v>
      </c>
      <c r="AM1470" t="s">
        <v>1438</v>
      </c>
    </row>
    <row r="1471" spans="1:39" x14ac:dyDescent="0.25">
      <c r="A1471" t="s">
        <v>1390</v>
      </c>
      <c r="B1471" t="s">
        <v>1391</v>
      </c>
      <c r="C1471">
        <v>134</v>
      </c>
      <c r="D1471">
        <v>0</v>
      </c>
      <c r="E1471" t="s">
        <v>455</v>
      </c>
      <c r="F1471" t="s">
        <v>102</v>
      </c>
      <c r="G1471" t="b">
        <v>0</v>
      </c>
      <c r="H1471" t="b">
        <v>0</v>
      </c>
      <c r="I1471" t="b">
        <v>0</v>
      </c>
      <c r="J1471" t="b">
        <v>0</v>
      </c>
      <c r="K1471" t="b">
        <v>0</v>
      </c>
      <c r="L1471" t="b">
        <v>0</v>
      </c>
      <c r="M1471" t="b">
        <v>0</v>
      </c>
      <c r="N1471" t="b">
        <v>0</v>
      </c>
      <c r="O1471" t="b">
        <v>0</v>
      </c>
      <c r="P1471">
        <v>4</v>
      </c>
      <c r="Q1471" t="b">
        <v>0</v>
      </c>
      <c r="R1471" t="b">
        <v>0</v>
      </c>
      <c r="S1471" t="b">
        <v>0</v>
      </c>
      <c r="T1471" t="b">
        <v>0</v>
      </c>
      <c r="U1471" t="b">
        <v>0</v>
      </c>
      <c r="V1471" t="b">
        <v>1</v>
      </c>
      <c r="W1471" t="b">
        <v>1</v>
      </c>
      <c r="X1471" t="b">
        <v>1</v>
      </c>
      <c r="Y1471" t="b">
        <v>0</v>
      </c>
      <c r="Z1471" t="b">
        <v>0</v>
      </c>
      <c r="AA1471" t="b">
        <v>0</v>
      </c>
      <c r="AB1471" t="b">
        <v>0</v>
      </c>
      <c r="AC1471" t="b">
        <v>0</v>
      </c>
      <c r="AD1471" t="b">
        <v>0</v>
      </c>
      <c r="AE1471" t="b">
        <v>0</v>
      </c>
      <c r="AF1471" t="b">
        <v>0</v>
      </c>
      <c r="AG1471" t="b">
        <v>0</v>
      </c>
      <c r="AH1471">
        <v>0</v>
      </c>
      <c r="AI1471" t="b">
        <v>0</v>
      </c>
      <c r="AJ1471" t="b">
        <v>1</v>
      </c>
      <c r="AK1471">
        <v>287</v>
      </c>
      <c r="AL1471">
        <v>0</v>
      </c>
      <c r="AM1471" t="s">
        <v>1439</v>
      </c>
    </row>
    <row r="1472" spans="1:39" x14ac:dyDescent="0.25">
      <c r="A1472" t="s">
        <v>1390</v>
      </c>
      <c r="B1472" t="s">
        <v>1391</v>
      </c>
      <c r="C1472">
        <v>715</v>
      </c>
      <c r="D1472">
        <v>0</v>
      </c>
      <c r="E1472" t="s">
        <v>169</v>
      </c>
      <c r="F1472" t="s">
        <v>101</v>
      </c>
      <c r="G1472" t="b">
        <v>0</v>
      </c>
      <c r="H1472" t="b">
        <v>0</v>
      </c>
      <c r="I1472" t="b">
        <v>0</v>
      </c>
      <c r="J1472" t="b">
        <v>0</v>
      </c>
      <c r="K1472" t="b">
        <v>0</v>
      </c>
      <c r="L1472" t="b">
        <v>0</v>
      </c>
      <c r="M1472" t="b">
        <v>0</v>
      </c>
      <c r="N1472" t="b">
        <v>0</v>
      </c>
      <c r="O1472" t="b">
        <v>0</v>
      </c>
      <c r="P1472">
        <v>0</v>
      </c>
      <c r="Q1472" t="b">
        <v>0</v>
      </c>
      <c r="R1472" t="b">
        <v>0</v>
      </c>
      <c r="S1472" t="b">
        <v>0</v>
      </c>
      <c r="T1472" t="b">
        <v>0</v>
      </c>
      <c r="U1472" t="b">
        <v>0</v>
      </c>
      <c r="V1472" t="b">
        <v>0</v>
      </c>
      <c r="W1472" t="b">
        <v>0</v>
      </c>
      <c r="X1472" t="b">
        <v>0</v>
      </c>
      <c r="Y1472" t="b">
        <v>0</v>
      </c>
      <c r="Z1472" t="b">
        <v>0</v>
      </c>
      <c r="AA1472" t="b">
        <v>0</v>
      </c>
      <c r="AB1472" t="b">
        <v>0</v>
      </c>
      <c r="AC1472" t="b">
        <v>0</v>
      </c>
      <c r="AD1472" t="b">
        <v>0</v>
      </c>
      <c r="AE1472" t="b">
        <v>0</v>
      </c>
      <c r="AF1472" t="b">
        <v>1</v>
      </c>
      <c r="AG1472" t="b">
        <v>0</v>
      </c>
      <c r="AH1472">
        <v>0</v>
      </c>
      <c r="AI1472" t="b">
        <v>0</v>
      </c>
      <c r="AJ1472" t="b">
        <v>1</v>
      </c>
      <c r="AK1472">
        <v>24</v>
      </c>
      <c r="AL1472">
        <v>0</v>
      </c>
      <c r="AM1472" t="s">
        <v>1440</v>
      </c>
    </row>
    <row r="1473" spans="1:39" x14ac:dyDescent="0.25">
      <c r="A1473" t="s">
        <v>1390</v>
      </c>
      <c r="B1473" t="s">
        <v>1391</v>
      </c>
      <c r="C1473">
        <v>633</v>
      </c>
      <c r="D1473">
        <v>0</v>
      </c>
      <c r="E1473" t="s">
        <v>160</v>
      </c>
      <c r="F1473" t="s">
        <v>101</v>
      </c>
      <c r="G1473" t="b">
        <v>1</v>
      </c>
      <c r="H1473" t="b">
        <v>0</v>
      </c>
      <c r="I1473" t="b">
        <v>0</v>
      </c>
      <c r="J1473" t="b">
        <v>0</v>
      </c>
      <c r="K1473" t="b">
        <v>0</v>
      </c>
      <c r="L1473" t="b">
        <v>0</v>
      </c>
      <c r="M1473" t="b">
        <v>0</v>
      </c>
      <c r="N1473" t="b">
        <v>0</v>
      </c>
      <c r="O1473" t="b">
        <v>1</v>
      </c>
      <c r="P1473">
        <v>0</v>
      </c>
      <c r="Q1473" t="b">
        <v>0</v>
      </c>
      <c r="R1473" t="b">
        <v>0</v>
      </c>
      <c r="S1473" t="b">
        <v>0</v>
      </c>
      <c r="T1473" t="b">
        <v>0</v>
      </c>
      <c r="U1473" t="b">
        <v>0</v>
      </c>
      <c r="V1473" t="b">
        <v>0</v>
      </c>
      <c r="W1473" t="b">
        <v>0</v>
      </c>
      <c r="X1473" t="b">
        <v>0</v>
      </c>
      <c r="Y1473" t="b">
        <v>0</v>
      </c>
      <c r="Z1473" t="b">
        <v>0</v>
      </c>
      <c r="AA1473" t="b">
        <v>0</v>
      </c>
      <c r="AB1473" t="b">
        <v>0</v>
      </c>
      <c r="AC1473" t="b">
        <v>0</v>
      </c>
      <c r="AD1473" t="b">
        <v>0</v>
      </c>
      <c r="AE1473" t="b">
        <v>0</v>
      </c>
      <c r="AF1473" t="b">
        <v>0</v>
      </c>
      <c r="AG1473" t="b">
        <v>0</v>
      </c>
      <c r="AH1473">
        <v>0</v>
      </c>
      <c r="AI1473" t="b">
        <v>0</v>
      </c>
      <c r="AJ1473" t="b">
        <v>0</v>
      </c>
      <c r="AK1473">
        <v>292</v>
      </c>
      <c r="AL1473">
        <v>0</v>
      </c>
      <c r="AM1473" t="s">
        <v>1441</v>
      </c>
    </row>
    <row r="1474" spans="1:39" x14ac:dyDescent="0.25">
      <c r="A1474" t="s">
        <v>1390</v>
      </c>
      <c r="B1474" t="s">
        <v>1391</v>
      </c>
      <c r="C1474">
        <v>616</v>
      </c>
      <c r="D1474">
        <v>0</v>
      </c>
      <c r="E1474" t="s">
        <v>183</v>
      </c>
      <c r="F1474" t="s">
        <v>101</v>
      </c>
      <c r="G1474" t="b">
        <v>1</v>
      </c>
      <c r="H1474" t="b">
        <v>0</v>
      </c>
      <c r="I1474" t="b">
        <v>0</v>
      </c>
      <c r="J1474" t="b">
        <v>0</v>
      </c>
      <c r="K1474" t="b">
        <v>0</v>
      </c>
      <c r="L1474" t="b">
        <v>0</v>
      </c>
      <c r="M1474" t="b">
        <v>0</v>
      </c>
      <c r="N1474" t="b">
        <v>0</v>
      </c>
      <c r="O1474" t="b">
        <v>1</v>
      </c>
      <c r="P1474">
        <v>0</v>
      </c>
      <c r="Q1474" t="b">
        <v>0</v>
      </c>
      <c r="R1474" t="b">
        <v>0</v>
      </c>
      <c r="S1474" t="b">
        <v>0</v>
      </c>
      <c r="T1474" t="b">
        <v>0</v>
      </c>
      <c r="U1474" t="b">
        <v>0</v>
      </c>
      <c r="V1474" t="b">
        <v>0</v>
      </c>
      <c r="W1474" t="b">
        <v>0</v>
      </c>
      <c r="X1474" t="b">
        <v>0</v>
      </c>
      <c r="Y1474" t="b">
        <v>0</v>
      </c>
      <c r="Z1474" t="b">
        <v>0</v>
      </c>
      <c r="AA1474" t="b">
        <v>0</v>
      </c>
      <c r="AB1474" t="b">
        <v>0</v>
      </c>
      <c r="AC1474" t="b">
        <v>0</v>
      </c>
      <c r="AD1474" t="b">
        <v>0</v>
      </c>
      <c r="AE1474" t="b">
        <v>0</v>
      </c>
      <c r="AF1474" t="b">
        <v>0</v>
      </c>
      <c r="AG1474" t="b">
        <v>0</v>
      </c>
      <c r="AH1474">
        <v>0</v>
      </c>
      <c r="AI1474" t="b">
        <v>0</v>
      </c>
      <c r="AJ1474" t="b">
        <v>0</v>
      </c>
      <c r="AK1474">
        <v>75</v>
      </c>
      <c r="AL1474">
        <v>0</v>
      </c>
      <c r="AM1474" t="s">
        <v>1442</v>
      </c>
    </row>
    <row r="1475" spans="1:39" x14ac:dyDescent="0.25">
      <c r="A1475" t="s">
        <v>1390</v>
      </c>
      <c r="B1475" t="s">
        <v>1391</v>
      </c>
      <c r="C1475">
        <v>155</v>
      </c>
      <c r="D1475">
        <v>0</v>
      </c>
      <c r="E1475" t="s">
        <v>455</v>
      </c>
      <c r="F1475" t="s">
        <v>102</v>
      </c>
      <c r="G1475" t="b">
        <v>0</v>
      </c>
      <c r="H1475" t="b">
        <v>0</v>
      </c>
      <c r="I1475" t="b">
        <v>0</v>
      </c>
      <c r="J1475" t="b">
        <v>0</v>
      </c>
      <c r="K1475" t="b">
        <v>0</v>
      </c>
      <c r="L1475" t="b">
        <v>0</v>
      </c>
      <c r="M1475" t="b">
        <v>0</v>
      </c>
      <c r="N1475" t="b">
        <v>0</v>
      </c>
      <c r="O1475" t="b">
        <v>0</v>
      </c>
      <c r="P1475">
        <v>4</v>
      </c>
      <c r="Q1475" t="b">
        <v>0</v>
      </c>
      <c r="R1475" t="b">
        <v>0</v>
      </c>
      <c r="S1475" t="b">
        <v>0</v>
      </c>
      <c r="T1475" t="b">
        <v>0</v>
      </c>
      <c r="U1475" t="b">
        <v>0</v>
      </c>
      <c r="V1475" t="b">
        <v>1</v>
      </c>
      <c r="W1475" t="b">
        <v>1</v>
      </c>
      <c r="X1475" t="b">
        <v>1</v>
      </c>
      <c r="Y1475" t="b">
        <v>0</v>
      </c>
      <c r="Z1475" t="b">
        <v>0</v>
      </c>
      <c r="AA1475" t="b">
        <v>0</v>
      </c>
      <c r="AB1475" t="b">
        <v>0</v>
      </c>
      <c r="AC1475" t="b">
        <v>0</v>
      </c>
      <c r="AD1475" t="b">
        <v>0</v>
      </c>
      <c r="AE1475" t="b">
        <v>0</v>
      </c>
      <c r="AF1475" t="b">
        <v>0</v>
      </c>
      <c r="AG1475" t="b">
        <v>0</v>
      </c>
      <c r="AH1475">
        <v>0</v>
      </c>
      <c r="AI1475" t="b">
        <v>0</v>
      </c>
      <c r="AJ1475" t="b">
        <v>1</v>
      </c>
      <c r="AK1475">
        <v>41</v>
      </c>
      <c r="AL1475">
        <v>0</v>
      </c>
      <c r="AM1475" t="s">
        <v>1408</v>
      </c>
    </row>
    <row r="1476" spans="1:39" x14ac:dyDescent="0.25">
      <c r="A1476" t="s">
        <v>1390</v>
      </c>
      <c r="B1476" t="s">
        <v>1391</v>
      </c>
      <c r="C1476">
        <v>716</v>
      </c>
      <c r="D1476">
        <v>0</v>
      </c>
      <c r="E1476" t="s">
        <v>160</v>
      </c>
      <c r="F1476" t="s">
        <v>101</v>
      </c>
      <c r="G1476" t="b">
        <v>1</v>
      </c>
      <c r="H1476" t="b">
        <v>0</v>
      </c>
      <c r="I1476" t="b">
        <v>0</v>
      </c>
      <c r="J1476" t="b">
        <v>0</v>
      </c>
      <c r="K1476" t="b">
        <v>0</v>
      </c>
      <c r="L1476" t="b">
        <v>0</v>
      </c>
      <c r="M1476" t="b">
        <v>0</v>
      </c>
      <c r="N1476" t="b">
        <v>0</v>
      </c>
      <c r="O1476" t="b">
        <v>1</v>
      </c>
      <c r="P1476">
        <v>0</v>
      </c>
      <c r="Q1476" t="b">
        <v>0</v>
      </c>
      <c r="R1476" t="b">
        <v>0</v>
      </c>
      <c r="S1476" t="b">
        <v>0</v>
      </c>
      <c r="T1476" t="b">
        <v>0</v>
      </c>
      <c r="U1476" t="b">
        <v>0</v>
      </c>
      <c r="V1476" t="b">
        <v>0</v>
      </c>
      <c r="W1476" t="b">
        <v>0</v>
      </c>
      <c r="X1476" t="b">
        <v>0</v>
      </c>
      <c r="Y1476" t="b">
        <v>0</v>
      </c>
      <c r="Z1476" t="b">
        <v>0</v>
      </c>
      <c r="AA1476" t="b">
        <v>0</v>
      </c>
      <c r="AB1476" t="b">
        <v>0</v>
      </c>
      <c r="AC1476" t="b">
        <v>0</v>
      </c>
      <c r="AD1476" t="b">
        <v>0</v>
      </c>
      <c r="AE1476" t="b">
        <v>0</v>
      </c>
      <c r="AF1476" t="b">
        <v>0</v>
      </c>
      <c r="AG1476" t="b">
        <v>0</v>
      </c>
      <c r="AH1476">
        <v>0</v>
      </c>
      <c r="AI1476" t="b">
        <v>0</v>
      </c>
      <c r="AJ1476" t="b">
        <v>0</v>
      </c>
      <c r="AK1476">
        <v>457</v>
      </c>
      <c r="AL1476">
        <v>0</v>
      </c>
      <c r="AM1476" t="s">
        <v>1443</v>
      </c>
    </row>
    <row r="1477" spans="1:39" x14ac:dyDescent="0.25">
      <c r="A1477" t="s">
        <v>1390</v>
      </c>
      <c r="B1477" t="s">
        <v>1391</v>
      </c>
      <c r="C1477">
        <v>810</v>
      </c>
      <c r="D1477">
        <v>0</v>
      </c>
      <c r="E1477" t="s">
        <v>166</v>
      </c>
      <c r="F1477" t="s">
        <v>101</v>
      </c>
      <c r="G1477" t="b">
        <v>0</v>
      </c>
      <c r="H1477" t="b">
        <v>0</v>
      </c>
      <c r="I1477" t="b">
        <v>0</v>
      </c>
      <c r="J1477" t="b">
        <v>0</v>
      </c>
      <c r="K1477" t="b">
        <v>0</v>
      </c>
      <c r="L1477" t="b">
        <v>0</v>
      </c>
      <c r="M1477" t="b">
        <v>0</v>
      </c>
      <c r="N1477" t="b">
        <v>0</v>
      </c>
      <c r="O1477" t="b">
        <v>0</v>
      </c>
      <c r="P1477">
        <v>0</v>
      </c>
      <c r="Q1477" t="b">
        <v>0</v>
      </c>
      <c r="R1477" t="b">
        <v>0</v>
      </c>
      <c r="S1477" t="b">
        <v>0</v>
      </c>
      <c r="T1477" t="b">
        <v>0</v>
      </c>
      <c r="U1477" t="b">
        <v>0</v>
      </c>
      <c r="V1477" t="b">
        <v>0</v>
      </c>
      <c r="W1477" t="b">
        <v>0</v>
      </c>
      <c r="X1477" t="b">
        <v>0</v>
      </c>
      <c r="Y1477" t="b">
        <v>0</v>
      </c>
      <c r="Z1477" t="b">
        <v>0</v>
      </c>
      <c r="AA1477" t="b">
        <v>0</v>
      </c>
      <c r="AB1477" t="b">
        <v>0</v>
      </c>
      <c r="AC1477" t="b">
        <v>0</v>
      </c>
      <c r="AD1477" t="b">
        <v>0</v>
      </c>
      <c r="AE1477" t="b">
        <v>0</v>
      </c>
      <c r="AF1477" t="b">
        <v>0</v>
      </c>
      <c r="AG1477" t="b">
        <v>0</v>
      </c>
      <c r="AH1477">
        <v>0</v>
      </c>
      <c r="AI1477" t="b">
        <v>0</v>
      </c>
      <c r="AJ1477" t="b">
        <v>1</v>
      </c>
      <c r="AK1477">
        <v>839</v>
      </c>
      <c r="AL1477">
        <v>0</v>
      </c>
      <c r="AM1477" t="s">
        <v>1444</v>
      </c>
    </row>
    <row r="1478" spans="1:39" x14ac:dyDescent="0.25">
      <c r="A1478" t="s">
        <v>1390</v>
      </c>
      <c r="B1478" t="s">
        <v>1391</v>
      </c>
      <c r="C1478">
        <v>834</v>
      </c>
      <c r="D1478">
        <v>0</v>
      </c>
      <c r="E1478" t="s">
        <v>160</v>
      </c>
      <c r="F1478" t="s">
        <v>101</v>
      </c>
      <c r="G1478" t="b">
        <v>1</v>
      </c>
      <c r="H1478" t="b">
        <v>0</v>
      </c>
      <c r="I1478" t="b">
        <v>0</v>
      </c>
      <c r="J1478" t="b">
        <v>0</v>
      </c>
      <c r="K1478" t="b">
        <v>0</v>
      </c>
      <c r="L1478" t="b">
        <v>0</v>
      </c>
      <c r="M1478" t="b">
        <v>0</v>
      </c>
      <c r="N1478" t="b">
        <v>0</v>
      </c>
      <c r="O1478" t="b">
        <v>1</v>
      </c>
      <c r="P1478">
        <v>0</v>
      </c>
      <c r="Q1478" t="b">
        <v>0</v>
      </c>
      <c r="R1478" t="b">
        <v>0</v>
      </c>
      <c r="S1478" t="b">
        <v>0</v>
      </c>
      <c r="T1478" t="b">
        <v>0</v>
      </c>
      <c r="U1478" t="b">
        <v>0</v>
      </c>
      <c r="V1478" t="b">
        <v>0</v>
      </c>
      <c r="W1478" t="b">
        <v>0</v>
      </c>
      <c r="X1478" t="b">
        <v>0</v>
      </c>
      <c r="Y1478" t="b">
        <v>0</v>
      </c>
      <c r="Z1478" t="b">
        <v>0</v>
      </c>
      <c r="AA1478" t="b">
        <v>0</v>
      </c>
      <c r="AB1478" t="b">
        <v>0</v>
      </c>
      <c r="AC1478" t="b">
        <v>0</v>
      </c>
      <c r="AD1478" t="b">
        <v>0</v>
      </c>
      <c r="AE1478" t="b">
        <v>0</v>
      </c>
      <c r="AF1478" t="b">
        <v>0</v>
      </c>
      <c r="AG1478" t="b">
        <v>0</v>
      </c>
      <c r="AH1478">
        <v>0</v>
      </c>
      <c r="AI1478" t="b">
        <v>0</v>
      </c>
      <c r="AJ1478" t="b">
        <v>0</v>
      </c>
      <c r="AK1478">
        <v>321</v>
      </c>
      <c r="AL1478">
        <v>0</v>
      </c>
      <c r="AM1478" t="s">
        <v>1445</v>
      </c>
    </row>
    <row r="1479" spans="1:39" x14ac:dyDescent="0.25">
      <c r="A1479" t="s">
        <v>1390</v>
      </c>
      <c r="B1479" t="s">
        <v>1391</v>
      </c>
      <c r="C1479">
        <v>743</v>
      </c>
      <c r="D1479">
        <v>0</v>
      </c>
      <c r="E1479" t="s">
        <v>495</v>
      </c>
      <c r="F1479" t="s">
        <v>101</v>
      </c>
      <c r="G1479" t="b">
        <v>1</v>
      </c>
      <c r="H1479" t="b">
        <v>0</v>
      </c>
      <c r="I1479" t="b">
        <v>0</v>
      </c>
      <c r="J1479" t="b">
        <v>0</v>
      </c>
      <c r="K1479" t="b">
        <v>0</v>
      </c>
      <c r="L1479" t="b">
        <v>0</v>
      </c>
      <c r="M1479" t="b">
        <v>0</v>
      </c>
      <c r="N1479" t="b">
        <v>1</v>
      </c>
      <c r="O1479" t="b">
        <v>1</v>
      </c>
      <c r="P1479">
        <v>0</v>
      </c>
      <c r="Q1479" t="b">
        <v>0</v>
      </c>
      <c r="R1479" t="b">
        <v>1</v>
      </c>
      <c r="S1479" t="b">
        <v>0</v>
      </c>
      <c r="T1479" t="b">
        <v>0</v>
      </c>
      <c r="U1479" t="b">
        <v>0</v>
      </c>
      <c r="V1479" t="b">
        <v>0</v>
      </c>
      <c r="W1479" t="b">
        <v>0</v>
      </c>
      <c r="X1479" t="b">
        <v>0</v>
      </c>
      <c r="Y1479" t="b">
        <v>0</v>
      </c>
      <c r="Z1479" t="b">
        <v>0</v>
      </c>
      <c r="AA1479" t="b">
        <v>0</v>
      </c>
      <c r="AB1479" t="b">
        <v>0</v>
      </c>
      <c r="AC1479" t="b">
        <v>0</v>
      </c>
      <c r="AD1479" t="b">
        <v>0</v>
      </c>
      <c r="AE1479" t="b">
        <v>0</v>
      </c>
      <c r="AF1479" t="b">
        <v>0</v>
      </c>
      <c r="AG1479" t="b">
        <v>1</v>
      </c>
      <c r="AH1479">
        <v>1</v>
      </c>
      <c r="AI1479" t="b">
        <v>0</v>
      </c>
      <c r="AJ1479" t="b">
        <v>0</v>
      </c>
      <c r="AK1479">
        <v>363</v>
      </c>
      <c r="AL1479">
        <v>1</v>
      </c>
      <c r="AM1479" t="s">
        <v>1446</v>
      </c>
    </row>
    <row r="1480" spans="1:39" x14ac:dyDescent="0.25">
      <c r="A1480" t="s">
        <v>1390</v>
      </c>
      <c r="B1480" t="s">
        <v>1391</v>
      </c>
      <c r="C1480">
        <v>120</v>
      </c>
      <c r="D1480">
        <v>0</v>
      </c>
      <c r="E1480" t="s">
        <v>377</v>
      </c>
      <c r="F1480" t="s">
        <v>102</v>
      </c>
      <c r="G1480" t="b">
        <v>0</v>
      </c>
      <c r="H1480" t="b">
        <v>0</v>
      </c>
      <c r="I1480" t="b">
        <v>0</v>
      </c>
      <c r="J1480" t="b">
        <v>0</v>
      </c>
      <c r="K1480" t="b">
        <v>0</v>
      </c>
      <c r="L1480" t="b">
        <v>0</v>
      </c>
      <c r="M1480" t="b">
        <v>0</v>
      </c>
      <c r="N1480" t="b">
        <v>0</v>
      </c>
      <c r="O1480" t="b">
        <v>0</v>
      </c>
      <c r="P1480">
        <v>0</v>
      </c>
      <c r="Q1480" t="b">
        <v>0</v>
      </c>
      <c r="R1480" t="b">
        <v>0</v>
      </c>
      <c r="S1480" t="b">
        <v>0</v>
      </c>
      <c r="T1480" t="b">
        <v>0</v>
      </c>
      <c r="U1480" t="b">
        <v>0</v>
      </c>
      <c r="V1480" t="b">
        <v>1</v>
      </c>
      <c r="W1480" t="b">
        <v>1</v>
      </c>
      <c r="X1480" t="b">
        <v>1</v>
      </c>
      <c r="Y1480" t="b">
        <v>0</v>
      </c>
      <c r="Z1480" t="b">
        <v>0</v>
      </c>
      <c r="AA1480" t="b">
        <v>0</v>
      </c>
      <c r="AB1480" t="b">
        <v>0</v>
      </c>
      <c r="AC1480" t="b">
        <v>0</v>
      </c>
      <c r="AD1480" t="b">
        <v>0</v>
      </c>
      <c r="AE1480" t="b">
        <v>0</v>
      </c>
      <c r="AF1480" t="b">
        <v>0</v>
      </c>
      <c r="AG1480" t="b">
        <v>0</v>
      </c>
      <c r="AH1480">
        <v>0</v>
      </c>
      <c r="AI1480" t="b">
        <v>0</v>
      </c>
      <c r="AJ1480" t="b">
        <v>1</v>
      </c>
      <c r="AK1480">
        <v>37</v>
      </c>
      <c r="AL1480">
        <v>0</v>
      </c>
      <c r="AM1480" t="s">
        <v>1407</v>
      </c>
    </row>
    <row r="1481" spans="1:39" x14ac:dyDescent="0.25">
      <c r="A1481" t="s">
        <v>1390</v>
      </c>
      <c r="B1481" t="s">
        <v>1391</v>
      </c>
      <c r="C1481">
        <v>521</v>
      </c>
      <c r="D1481">
        <v>0</v>
      </c>
      <c r="E1481" t="s">
        <v>488</v>
      </c>
      <c r="F1481" t="s">
        <v>102</v>
      </c>
      <c r="G1481" t="b">
        <v>0</v>
      </c>
      <c r="H1481" t="b">
        <v>0</v>
      </c>
      <c r="I1481" t="b">
        <v>0</v>
      </c>
      <c r="J1481" t="b">
        <v>0</v>
      </c>
      <c r="K1481" t="b">
        <v>0</v>
      </c>
      <c r="L1481" t="b">
        <v>0</v>
      </c>
      <c r="M1481" t="b">
        <v>0</v>
      </c>
      <c r="N1481" t="b">
        <v>0</v>
      </c>
      <c r="O1481" t="b">
        <v>0</v>
      </c>
      <c r="P1481">
        <v>0</v>
      </c>
      <c r="Q1481" t="b">
        <v>0</v>
      </c>
      <c r="R1481" t="b">
        <v>0</v>
      </c>
      <c r="S1481" t="b">
        <v>0</v>
      </c>
      <c r="T1481" t="b">
        <v>0</v>
      </c>
      <c r="U1481" t="b">
        <v>0</v>
      </c>
      <c r="V1481" t="b">
        <v>0</v>
      </c>
      <c r="W1481" t="b">
        <v>0</v>
      </c>
      <c r="X1481" t="b">
        <v>0</v>
      </c>
      <c r="Y1481" t="b">
        <v>0</v>
      </c>
      <c r="Z1481" t="b">
        <v>0</v>
      </c>
      <c r="AA1481" t="b">
        <v>0</v>
      </c>
      <c r="AB1481" t="b">
        <v>0</v>
      </c>
      <c r="AC1481" t="b">
        <v>0</v>
      </c>
      <c r="AD1481" t="b">
        <v>0</v>
      </c>
      <c r="AE1481" t="b">
        <v>0</v>
      </c>
      <c r="AF1481" t="b">
        <v>0</v>
      </c>
      <c r="AG1481" t="b">
        <v>0</v>
      </c>
      <c r="AH1481">
        <v>1</v>
      </c>
      <c r="AI1481" t="b">
        <v>0</v>
      </c>
      <c r="AJ1481" t="b">
        <v>1</v>
      </c>
      <c r="AK1481">
        <v>252</v>
      </c>
      <c r="AL1481">
        <v>0</v>
      </c>
      <c r="AM1481" t="s">
        <v>1447</v>
      </c>
    </row>
    <row r="1482" spans="1:39" x14ac:dyDescent="0.25">
      <c r="A1482" t="s">
        <v>1390</v>
      </c>
      <c r="B1482" t="s">
        <v>1391</v>
      </c>
      <c r="C1482">
        <v>115</v>
      </c>
      <c r="D1482">
        <v>0</v>
      </c>
      <c r="E1482" t="s">
        <v>169</v>
      </c>
      <c r="F1482" t="s">
        <v>101</v>
      </c>
      <c r="G1482" t="b">
        <v>0</v>
      </c>
      <c r="H1482" t="b">
        <v>0</v>
      </c>
      <c r="I1482" t="b">
        <v>0</v>
      </c>
      <c r="J1482" t="b">
        <v>0</v>
      </c>
      <c r="K1482" t="b">
        <v>0</v>
      </c>
      <c r="L1482" t="b">
        <v>0</v>
      </c>
      <c r="M1482" t="b">
        <v>0</v>
      </c>
      <c r="N1482" t="b">
        <v>0</v>
      </c>
      <c r="O1482" t="b">
        <v>0</v>
      </c>
      <c r="P1482">
        <v>0</v>
      </c>
      <c r="Q1482" t="b">
        <v>0</v>
      </c>
      <c r="R1482" t="b">
        <v>0</v>
      </c>
      <c r="S1482" t="b">
        <v>0</v>
      </c>
      <c r="T1482" t="b">
        <v>0</v>
      </c>
      <c r="U1482" t="b">
        <v>0</v>
      </c>
      <c r="V1482" t="b">
        <v>0</v>
      </c>
      <c r="W1482" t="b">
        <v>0</v>
      </c>
      <c r="X1482" t="b">
        <v>0</v>
      </c>
      <c r="Y1482" t="b">
        <v>0</v>
      </c>
      <c r="Z1482" t="b">
        <v>0</v>
      </c>
      <c r="AA1482" t="b">
        <v>0</v>
      </c>
      <c r="AB1482" t="b">
        <v>0</v>
      </c>
      <c r="AC1482" t="b">
        <v>0</v>
      </c>
      <c r="AD1482" t="b">
        <v>0</v>
      </c>
      <c r="AE1482" t="b">
        <v>0</v>
      </c>
      <c r="AF1482" t="b">
        <v>1</v>
      </c>
      <c r="AG1482" t="b">
        <v>0</v>
      </c>
      <c r="AH1482">
        <v>0</v>
      </c>
      <c r="AI1482" t="b">
        <v>0</v>
      </c>
      <c r="AJ1482" t="b">
        <v>1</v>
      </c>
      <c r="AK1482">
        <v>101</v>
      </c>
      <c r="AL1482">
        <v>0</v>
      </c>
      <c r="AM1482" t="s">
        <v>1448</v>
      </c>
    </row>
    <row r="1483" spans="1:39" x14ac:dyDescent="0.25">
      <c r="A1483" t="s">
        <v>1390</v>
      </c>
      <c r="B1483" t="s">
        <v>1391</v>
      </c>
      <c r="C1483">
        <v>79</v>
      </c>
      <c r="D1483">
        <v>0</v>
      </c>
      <c r="E1483" t="s">
        <v>166</v>
      </c>
      <c r="F1483" t="s">
        <v>101</v>
      </c>
      <c r="G1483" t="b">
        <v>0</v>
      </c>
      <c r="H1483" t="b">
        <v>0</v>
      </c>
      <c r="I1483" t="b">
        <v>0</v>
      </c>
      <c r="J1483" t="b">
        <v>0</v>
      </c>
      <c r="K1483" t="b">
        <v>0</v>
      </c>
      <c r="L1483" t="b">
        <v>0</v>
      </c>
      <c r="M1483" t="b">
        <v>0</v>
      </c>
      <c r="N1483" t="b">
        <v>0</v>
      </c>
      <c r="O1483" t="b">
        <v>0</v>
      </c>
      <c r="P1483">
        <v>0</v>
      </c>
      <c r="Q1483" t="b">
        <v>0</v>
      </c>
      <c r="R1483" t="b">
        <v>0</v>
      </c>
      <c r="S1483" t="b">
        <v>0</v>
      </c>
      <c r="T1483" t="b">
        <v>0</v>
      </c>
      <c r="U1483" t="b">
        <v>0</v>
      </c>
      <c r="V1483" t="b">
        <v>0</v>
      </c>
      <c r="W1483" t="b">
        <v>0</v>
      </c>
      <c r="X1483" t="b">
        <v>0</v>
      </c>
      <c r="Y1483" t="b">
        <v>0</v>
      </c>
      <c r="Z1483" t="b">
        <v>0</v>
      </c>
      <c r="AA1483" t="b">
        <v>0</v>
      </c>
      <c r="AB1483" t="b">
        <v>0</v>
      </c>
      <c r="AC1483" t="b">
        <v>0</v>
      </c>
      <c r="AD1483" t="b">
        <v>0</v>
      </c>
      <c r="AE1483" t="b">
        <v>0</v>
      </c>
      <c r="AF1483" t="b">
        <v>0</v>
      </c>
      <c r="AG1483" t="b">
        <v>0</v>
      </c>
      <c r="AH1483">
        <v>0</v>
      </c>
      <c r="AI1483" t="b">
        <v>0</v>
      </c>
      <c r="AJ1483" t="b">
        <v>1</v>
      </c>
      <c r="AK1483">
        <v>231</v>
      </c>
      <c r="AL1483">
        <v>0</v>
      </c>
      <c r="AM1483" t="s">
        <v>1449</v>
      </c>
    </row>
    <row r="1484" spans="1:39" x14ac:dyDescent="0.25">
      <c r="A1484" t="s">
        <v>1390</v>
      </c>
      <c r="B1484" t="s">
        <v>1391</v>
      </c>
      <c r="C1484">
        <v>831</v>
      </c>
      <c r="D1484">
        <v>0</v>
      </c>
      <c r="E1484" t="s">
        <v>375</v>
      </c>
      <c r="F1484" t="s">
        <v>102</v>
      </c>
      <c r="G1484" t="b">
        <v>0</v>
      </c>
      <c r="H1484" t="b">
        <v>0</v>
      </c>
      <c r="I1484" t="b">
        <v>0</v>
      </c>
      <c r="J1484" t="b">
        <v>0</v>
      </c>
      <c r="K1484" t="b">
        <v>0</v>
      </c>
      <c r="L1484" t="b">
        <v>0</v>
      </c>
      <c r="M1484" t="b">
        <v>0</v>
      </c>
      <c r="N1484" t="b">
        <v>0</v>
      </c>
      <c r="O1484" t="b">
        <v>1</v>
      </c>
      <c r="P1484">
        <v>0</v>
      </c>
      <c r="Q1484" t="b">
        <v>0</v>
      </c>
      <c r="R1484" t="b">
        <v>0</v>
      </c>
      <c r="S1484" t="b">
        <v>0</v>
      </c>
      <c r="T1484" t="b">
        <v>0</v>
      </c>
      <c r="U1484" t="b">
        <v>0</v>
      </c>
      <c r="V1484" t="b">
        <v>0</v>
      </c>
      <c r="W1484" t="b">
        <v>1</v>
      </c>
      <c r="X1484" t="b">
        <v>0</v>
      </c>
      <c r="Y1484" t="b">
        <v>0</v>
      </c>
      <c r="Z1484" t="b">
        <v>0</v>
      </c>
      <c r="AA1484" t="b">
        <v>0</v>
      </c>
      <c r="AB1484" t="b">
        <v>0</v>
      </c>
      <c r="AC1484" t="b">
        <v>0</v>
      </c>
      <c r="AD1484" t="b">
        <v>0</v>
      </c>
      <c r="AE1484" t="b">
        <v>0</v>
      </c>
      <c r="AF1484" t="b">
        <v>0</v>
      </c>
      <c r="AG1484" t="b">
        <v>0</v>
      </c>
      <c r="AH1484">
        <v>0</v>
      </c>
      <c r="AI1484" t="b">
        <v>0</v>
      </c>
      <c r="AJ1484" t="b">
        <v>1</v>
      </c>
      <c r="AK1484">
        <v>109</v>
      </c>
      <c r="AL1484">
        <v>0</v>
      </c>
      <c r="AM1484" t="s">
        <v>1450</v>
      </c>
    </row>
    <row r="1485" spans="1:39" x14ac:dyDescent="0.25">
      <c r="A1485" t="s">
        <v>1390</v>
      </c>
      <c r="B1485" t="s">
        <v>1391</v>
      </c>
      <c r="C1485">
        <v>311</v>
      </c>
      <c r="D1485">
        <v>0</v>
      </c>
      <c r="E1485" t="s">
        <v>183</v>
      </c>
      <c r="F1485" t="s">
        <v>101</v>
      </c>
      <c r="G1485" t="b">
        <v>1</v>
      </c>
      <c r="H1485" t="b">
        <v>0</v>
      </c>
      <c r="I1485" t="b">
        <v>0</v>
      </c>
      <c r="J1485" t="b">
        <v>0</v>
      </c>
      <c r="K1485" t="b">
        <v>0</v>
      </c>
      <c r="L1485" t="b">
        <v>0</v>
      </c>
      <c r="M1485" t="b">
        <v>0</v>
      </c>
      <c r="N1485" t="b">
        <v>0</v>
      </c>
      <c r="O1485" t="b">
        <v>1</v>
      </c>
      <c r="P1485">
        <v>0</v>
      </c>
      <c r="Q1485" t="b">
        <v>0</v>
      </c>
      <c r="R1485" t="b">
        <v>0</v>
      </c>
      <c r="S1485" t="b">
        <v>0</v>
      </c>
      <c r="T1485" t="b">
        <v>0</v>
      </c>
      <c r="U1485" t="b">
        <v>0</v>
      </c>
      <c r="V1485" t="b">
        <v>0</v>
      </c>
      <c r="W1485" t="b">
        <v>0</v>
      </c>
      <c r="X1485" t="b">
        <v>0</v>
      </c>
      <c r="Y1485" t="b">
        <v>0</v>
      </c>
      <c r="Z1485" t="b">
        <v>0</v>
      </c>
      <c r="AA1485" t="b">
        <v>0</v>
      </c>
      <c r="AB1485" t="b">
        <v>0</v>
      </c>
      <c r="AC1485" t="b">
        <v>0</v>
      </c>
      <c r="AD1485" t="b">
        <v>0</v>
      </c>
      <c r="AE1485" t="b">
        <v>0</v>
      </c>
      <c r="AF1485" t="b">
        <v>0</v>
      </c>
      <c r="AG1485" t="b">
        <v>0</v>
      </c>
      <c r="AH1485">
        <v>0</v>
      </c>
      <c r="AI1485" t="b">
        <v>0</v>
      </c>
      <c r="AJ1485" t="b">
        <v>0</v>
      </c>
      <c r="AK1485">
        <v>47</v>
      </c>
      <c r="AL1485">
        <v>0</v>
      </c>
      <c r="AM1485" t="s">
        <v>1451</v>
      </c>
    </row>
    <row r="1486" spans="1:39" x14ac:dyDescent="0.25">
      <c r="A1486" t="s">
        <v>1390</v>
      </c>
      <c r="B1486" t="s">
        <v>1391</v>
      </c>
      <c r="C1486">
        <v>121</v>
      </c>
      <c r="D1486">
        <v>0</v>
      </c>
      <c r="E1486" t="s">
        <v>623</v>
      </c>
      <c r="F1486" t="s">
        <v>102</v>
      </c>
      <c r="G1486" t="b">
        <v>0</v>
      </c>
      <c r="H1486" t="b">
        <v>0</v>
      </c>
      <c r="I1486" t="b">
        <v>0</v>
      </c>
      <c r="J1486" t="b">
        <v>0</v>
      </c>
      <c r="K1486" t="b">
        <v>0</v>
      </c>
      <c r="L1486" t="b">
        <v>0</v>
      </c>
      <c r="M1486" t="b">
        <v>0</v>
      </c>
      <c r="N1486" t="b">
        <v>1</v>
      </c>
      <c r="O1486" t="b">
        <v>0</v>
      </c>
      <c r="P1486">
        <v>0</v>
      </c>
      <c r="Q1486" t="b">
        <v>0</v>
      </c>
      <c r="R1486" t="b">
        <v>0</v>
      </c>
      <c r="S1486" t="b">
        <v>0</v>
      </c>
      <c r="T1486" t="b">
        <v>0</v>
      </c>
      <c r="U1486" t="b">
        <v>0</v>
      </c>
      <c r="V1486" t="b">
        <v>1</v>
      </c>
      <c r="W1486" t="b">
        <v>1</v>
      </c>
      <c r="X1486" t="b">
        <v>1</v>
      </c>
      <c r="Y1486" t="b">
        <v>0</v>
      </c>
      <c r="Z1486" t="b">
        <v>0</v>
      </c>
      <c r="AA1486" t="b">
        <v>0</v>
      </c>
      <c r="AB1486" t="b">
        <v>0</v>
      </c>
      <c r="AC1486" t="b">
        <v>0</v>
      </c>
      <c r="AD1486" t="b">
        <v>0</v>
      </c>
      <c r="AE1486" t="b">
        <v>0</v>
      </c>
      <c r="AF1486" t="b">
        <v>0</v>
      </c>
      <c r="AG1486" t="b">
        <v>1</v>
      </c>
      <c r="AH1486">
        <v>1</v>
      </c>
      <c r="AI1486" t="b">
        <v>0</v>
      </c>
      <c r="AJ1486" t="b">
        <v>1</v>
      </c>
      <c r="AK1486">
        <v>37</v>
      </c>
      <c r="AL1486">
        <v>1</v>
      </c>
      <c r="AM1486" t="s">
        <v>1407</v>
      </c>
    </row>
    <row r="1487" spans="1:39" x14ac:dyDescent="0.25">
      <c r="A1487" t="s">
        <v>1390</v>
      </c>
      <c r="B1487" t="s">
        <v>1391</v>
      </c>
      <c r="C1487">
        <v>157</v>
      </c>
      <c r="D1487">
        <v>0</v>
      </c>
      <c r="E1487" t="s">
        <v>495</v>
      </c>
      <c r="F1487" t="s">
        <v>101</v>
      </c>
      <c r="G1487" t="b">
        <v>1</v>
      </c>
      <c r="H1487" t="b">
        <v>0</v>
      </c>
      <c r="I1487" t="b">
        <v>0</v>
      </c>
      <c r="J1487" t="b">
        <v>0</v>
      </c>
      <c r="K1487" t="b">
        <v>0</v>
      </c>
      <c r="L1487" t="b">
        <v>0</v>
      </c>
      <c r="M1487" t="b">
        <v>0</v>
      </c>
      <c r="N1487" t="b">
        <v>1</v>
      </c>
      <c r="O1487" t="b">
        <v>1</v>
      </c>
      <c r="P1487">
        <v>0</v>
      </c>
      <c r="Q1487" t="b">
        <v>0</v>
      </c>
      <c r="R1487" t="b">
        <v>1</v>
      </c>
      <c r="S1487" t="b">
        <v>0</v>
      </c>
      <c r="T1487" t="b">
        <v>0</v>
      </c>
      <c r="U1487" t="b">
        <v>0</v>
      </c>
      <c r="V1487" t="b">
        <v>0</v>
      </c>
      <c r="W1487" t="b">
        <v>0</v>
      </c>
      <c r="X1487" t="b">
        <v>0</v>
      </c>
      <c r="Y1487" t="b">
        <v>0</v>
      </c>
      <c r="Z1487" t="b">
        <v>0</v>
      </c>
      <c r="AA1487" t="b">
        <v>0</v>
      </c>
      <c r="AB1487" t="b">
        <v>0</v>
      </c>
      <c r="AC1487" t="b">
        <v>0</v>
      </c>
      <c r="AD1487" t="b">
        <v>0</v>
      </c>
      <c r="AE1487" t="b">
        <v>0</v>
      </c>
      <c r="AF1487" t="b">
        <v>0</v>
      </c>
      <c r="AG1487" t="b">
        <v>1</v>
      </c>
      <c r="AH1487">
        <v>1</v>
      </c>
      <c r="AI1487" t="b">
        <v>0</v>
      </c>
      <c r="AJ1487" t="b">
        <v>0</v>
      </c>
      <c r="AK1487">
        <v>368</v>
      </c>
      <c r="AL1487">
        <v>1</v>
      </c>
      <c r="AM1487" t="s">
        <v>1452</v>
      </c>
    </row>
    <row r="1488" spans="1:39" x14ac:dyDescent="0.25">
      <c r="A1488" t="s">
        <v>1390</v>
      </c>
      <c r="B1488" t="s">
        <v>1391</v>
      </c>
      <c r="C1488">
        <v>303</v>
      </c>
      <c r="D1488">
        <v>0</v>
      </c>
      <c r="E1488" t="s">
        <v>488</v>
      </c>
      <c r="F1488" t="s">
        <v>102</v>
      </c>
      <c r="G1488" t="b">
        <v>0</v>
      </c>
      <c r="H1488" t="b">
        <v>0</v>
      </c>
      <c r="I1488" t="b">
        <v>0</v>
      </c>
      <c r="J1488" t="b">
        <v>0</v>
      </c>
      <c r="K1488" t="b">
        <v>0</v>
      </c>
      <c r="L1488" t="b">
        <v>0</v>
      </c>
      <c r="M1488" t="b">
        <v>0</v>
      </c>
      <c r="N1488" t="b">
        <v>0</v>
      </c>
      <c r="O1488" t="b">
        <v>0</v>
      </c>
      <c r="P1488">
        <v>0</v>
      </c>
      <c r="Q1488" t="b">
        <v>0</v>
      </c>
      <c r="R1488" t="b">
        <v>0</v>
      </c>
      <c r="S1488" t="b">
        <v>0</v>
      </c>
      <c r="T1488" t="b">
        <v>0</v>
      </c>
      <c r="U1488" t="b">
        <v>0</v>
      </c>
      <c r="V1488" t="b">
        <v>0</v>
      </c>
      <c r="W1488" t="b">
        <v>0</v>
      </c>
      <c r="X1488" t="b">
        <v>0</v>
      </c>
      <c r="Y1488" t="b">
        <v>0</v>
      </c>
      <c r="Z1488" t="b">
        <v>0</v>
      </c>
      <c r="AA1488" t="b">
        <v>0</v>
      </c>
      <c r="AB1488" t="b">
        <v>0</v>
      </c>
      <c r="AC1488" t="b">
        <v>0</v>
      </c>
      <c r="AD1488" t="b">
        <v>0</v>
      </c>
      <c r="AE1488" t="b">
        <v>0</v>
      </c>
      <c r="AF1488" t="b">
        <v>0</v>
      </c>
      <c r="AG1488" t="b">
        <v>0</v>
      </c>
      <c r="AH1488">
        <v>1</v>
      </c>
      <c r="AI1488" t="b">
        <v>0</v>
      </c>
      <c r="AJ1488" t="b">
        <v>1</v>
      </c>
      <c r="AK1488">
        <v>250</v>
      </c>
      <c r="AL1488">
        <v>0</v>
      </c>
      <c r="AM1488" t="s">
        <v>1453</v>
      </c>
    </row>
    <row r="1489" spans="1:39" x14ac:dyDescent="0.25">
      <c r="A1489" t="s">
        <v>1390</v>
      </c>
      <c r="B1489" t="s">
        <v>1391</v>
      </c>
      <c r="C1489">
        <v>741</v>
      </c>
      <c r="D1489">
        <v>0</v>
      </c>
      <c r="E1489" t="s">
        <v>495</v>
      </c>
      <c r="F1489" t="s">
        <v>101</v>
      </c>
      <c r="G1489" t="b">
        <v>1</v>
      </c>
      <c r="H1489" t="b">
        <v>0</v>
      </c>
      <c r="I1489" t="b">
        <v>0</v>
      </c>
      <c r="J1489" t="b">
        <v>0</v>
      </c>
      <c r="K1489" t="b">
        <v>0</v>
      </c>
      <c r="L1489" t="b">
        <v>0</v>
      </c>
      <c r="M1489" t="b">
        <v>0</v>
      </c>
      <c r="N1489" t="b">
        <v>1</v>
      </c>
      <c r="O1489" t="b">
        <v>1</v>
      </c>
      <c r="P1489">
        <v>0</v>
      </c>
      <c r="Q1489" t="b">
        <v>0</v>
      </c>
      <c r="R1489" t="b">
        <v>1</v>
      </c>
      <c r="S1489" t="b">
        <v>0</v>
      </c>
      <c r="T1489" t="b">
        <v>0</v>
      </c>
      <c r="U1489" t="b">
        <v>0</v>
      </c>
      <c r="V1489" t="b">
        <v>0</v>
      </c>
      <c r="W1489" t="b">
        <v>0</v>
      </c>
      <c r="X1489" t="b">
        <v>0</v>
      </c>
      <c r="Y1489" t="b">
        <v>0</v>
      </c>
      <c r="Z1489" t="b">
        <v>0</v>
      </c>
      <c r="AA1489" t="b">
        <v>0</v>
      </c>
      <c r="AB1489" t="b">
        <v>0</v>
      </c>
      <c r="AC1489" t="b">
        <v>0</v>
      </c>
      <c r="AD1489" t="b">
        <v>0</v>
      </c>
      <c r="AE1489" t="b">
        <v>0</v>
      </c>
      <c r="AF1489" t="b">
        <v>0</v>
      </c>
      <c r="AG1489" t="b">
        <v>1</v>
      </c>
      <c r="AH1489">
        <v>2</v>
      </c>
      <c r="AI1489" t="b">
        <v>0</v>
      </c>
      <c r="AJ1489" t="b">
        <v>0</v>
      </c>
      <c r="AK1489">
        <v>359</v>
      </c>
      <c r="AL1489">
        <v>2</v>
      </c>
      <c r="AM1489" t="s">
        <v>1454</v>
      </c>
    </row>
    <row r="1490" spans="1:39" x14ac:dyDescent="0.25">
      <c r="A1490" t="s">
        <v>1390</v>
      </c>
      <c r="B1490" t="s">
        <v>1391</v>
      </c>
      <c r="C1490">
        <v>225</v>
      </c>
      <c r="D1490">
        <v>0</v>
      </c>
      <c r="E1490" t="s">
        <v>183</v>
      </c>
      <c r="F1490" t="s">
        <v>101</v>
      </c>
      <c r="G1490" t="b">
        <v>1</v>
      </c>
      <c r="H1490" t="b">
        <v>0</v>
      </c>
      <c r="I1490" t="b">
        <v>0</v>
      </c>
      <c r="J1490" t="b">
        <v>0</v>
      </c>
      <c r="K1490" t="b">
        <v>0</v>
      </c>
      <c r="L1490" t="b">
        <v>0</v>
      </c>
      <c r="M1490" t="b">
        <v>0</v>
      </c>
      <c r="N1490" t="b">
        <v>0</v>
      </c>
      <c r="O1490" t="b">
        <v>1</v>
      </c>
      <c r="P1490">
        <v>0</v>
      </c>
      <c r="Q1490" t="b">
        <v>0</v>
      </c>
      <c r="R1490" t="b">
        <v>0</v>
      </c>
      <c r="S1490" t="b">
        <v>0</v>
      </c>
      <c r="T1490" t="b">
        <v>0</v>
      </c>
      <c r="U1490" t="b">
        <v>0</v>
      </c>
      <c r="V1490" t="b">
        <v>0</v>
      </c>
      <c r="W1490" t="b">
        <v>0</v>
      </c>
      <c r="X1490" t="b">
        <v>0</v>
      </c>
      <c r="Y1490" t="b">
        <v>0</v>
      </c>
      <c r="Z1490" t="b">
        <v>0</v>
      </c>
      <c r="AA1490" t="b">
        <v>0</v>
      </c>
      <c r="AB1490" t="b">
        <v>0</v>
      </c>
      <c r="AC1490" t="b">
        <v>0</v>
      </c>
      <c r="AD1490" t="b">
        <v>0</v>
      </c>
      <c r="AE1490" t="b">
        <v>0</v>
      </c>
      <c r="AF1490" t="b">
        <v>0</v>
      </c>
      <c r="AG1490" t="b">
        <v>0</v>
      </c>
      <c r="AH1490">
        <v>0</v>
      </c>
      <c r="AI1490" t="b">
        <v>0</v>
      </c>
      <c r="AJ1490" t="b">
        <v>0</v>
      </c>
      <c r="AK1490">
        <v>80</v>
      </c>
      <c r="AL1490">
        <v>0</v>
      </c>
      <c r="AM1490" t="s">
        <v>1455</v>
      </c>
    </row>
    <row r="1491" spans="1:39" x14ac:dyDescent="0.25">
      <c r="A1491" t="s">
        <v>1390</v>
      </c>
      <c r="B1491" t="s">
        <v>1391</v>
      </c>
      <c r="C1491">
        <v>519</v>
      </c>
      <c r="D1491">
        <v>0</v>
      </c>
      <c r="E1491" t="s">
        <v>160</v>
      </c>
      <c r="F1491" t="s">
        <v>101</v>
      </c>
      <c r="G1491" t="b">
        <v>1</v>
      </c>
      <c r="H1491" t="b">
        <v>0</v>
      </c>
      <c r="I1491" t="b">
        <v>0</v>
      </c>
      <c r="J1491" t="b">
        <v>0</v>
      </c>
      <c r="K1491" t="b">
        <v>0</v>
      </c>
      <c r="L1491" t="b">
        <v>0</v>
      </c>
      <c r="M1491" t="b">
        <v>0</v>
      </c>
      <c r="N1491" t="b">
        <v>0</v>
      </c>
      <c r="O1491" t="b">
        <v>1</v>
      </c>
      <c r="P1491">
        <v>0</v>
      </c>
      <c r="Q1491" t="b">
        <v>0</v>
      </c>
      <c r="R1491" t="b">
        <v>0</v>
      </c>
      <c r="S1491" t="b">
        <v>0</v>
      </c>
      <c r="T1491" t="b">
        <v>0</v>
      </c>
      <c r="U1491" t="b">
        <v>0</v>
      </c>
      <c r="V1491" t="b">
        <v>0</v>
      </c>
      <c r="W1491" t="b">
        <v>0</v>
      </c>
      <c r="X1491" t="b">
        <v>0</v>
      </c>
      <c r="Y1491" t="b">
        <v>0</v>
      </c>
      <c r="Z1491" t="b">
        <v>0</v>
      </c>
      <c r="AA1491" t="b">
        <v>0</v>
      </c>
      <c r="AB1491" t="b">
        <v>0</v>
      </c>
      <c r="AC1491" t="b">
        <v>0</v>
      </c>
      <c r="AD1491" t="b">
        <v>0</v>
      </c>
      <c r="AE1491" t="b">
        <v>0</v>
      </c>
      <c r="AF1491" t="b">
        <v>0</v>
      </c>
      <c r="AG1491" t="b">
        <v>0</v>
      </c>
      <c r="AH1491">
        <v>0</v>
      </c>
      <c r="AI1491" t="b">
        <v>0</v>
      </c>
      <c r="AJ1491" t="b">
        <v>0</v>
      </c>
      <c r="AK1491">
        <v>380</v>
      </c>
      <c r="AL1491">
        <v>0</v>
      </c>
      <c r="AM1491" t="s">
        <v>1456</v>
      </c>
    </row>
    <row r="1492" spans="1:39" x14ac:dyDescent="0.25">
      <c r="A1492" t="s">
        <v>1390</v>
      </c>
      <c r="B1492" t="s">
        <v>1391</v>
      </c>
      <c r="C1492">
        <v>524</v>
      </c>
      <c r="D1492">
        <v>1</v>
      </c>
      <c r="E1492" t="s">
        <v>162</v>
      </c>
      <c r="F1492" t="s">
        <v>104</v>
      </c>
      <c r="G1492" t="b">
        <v>1</v>
      </c>
      <c r="H1492" t="b">
        <v>0</v>
      </c>
      <c r="I1492" t="b">
        <v>0</v>
      </c>
      <c r="J1492" t="b">
        <v>0</v>
      </c>
      <c r="K1492" t="b">
        <v>0</v>
      </c>
      <c r="L1492" t="b">
        <v>0</v>
      </c>
      <c r="M1492" t="b">
        <v>0</v>
      </c>
      <c r="N1492" t="b">
        <v>0</v>
      </c>
      <c r="O1492" t="b">
        <v>1</v>
      </c>
      <c r="P1492">
        <v>0</v>
      </c>
      <c r="Q1492" t="b">
        <v>0</v>
      </c>
      <c r="R1492" t="b">
        <v>0</v>
      </c>
      <c r="S1492" t="b">
        <v>0</v>
      </c>
      <c r="T1492" t="b">
        <v>0</v>
      </c>
      <c r="U1492" t="b">
        <v>1</v>
      </c>
      <c r="V1492" t="b">
        <v>1</v>
      </c>
      <c r="W1492" t="b">
        <v>1</v>
      </c>
      <c r="X1492" t="b">
        <v>1</v>
      </c>
      <c r="Y1492" t="b">
        <v>0</v>
      </c>
      <c r="Z1492" t="b">
        <v>0</v>
      </c>
      <c r="AA1492" t="b">
        <v>0</v>
      </c>
      <c r="AB1492" t="b">
        <v>0</v>
      </c>
      <c r="AC1492" t="b">
        <v>0</v>
      </c>
      <c r="AD1492" t="b">
        <v>0</v>
      </c>
      <c r="AE1492" t="b">
        <v>0</v>
      </c>
      <c r="AF1492" t="b">
        <v>0</v>
      </c>
      <c r="AG1492" t="b">
        <v>0</v>
      </c>
      <c r="AH1492">
        <v>0</v>
      </c>
      <c r="AI1492" t="b">
        <v>0</v>
      </c>
      <c r="AJ1492" t="b">
        <v>0</v>
      </c>
      <c r="AK1492">
        <v>2928</v>
      </c>
      <c r="AL1492">
        <v>0</v>
      </c>
      <c r="AM1492" t="s">
        <v>171</v>
      </c>
    </row>
    <row r="1493" spans="1:39" x14ac:dyDescent="0.25">
      <c r="A1493" t="s">
        <v>1390</v>
      </c>
      <c r="B1493" t="s">
        <v>1391</v>
      </c>
      <c r="C1493">
        <v>3</v>
      </c>
      <c r="D1493">
        <v>0</v>
      </c>
      <c r="E1493" t="s">
        <v>164</v>
      </c>
      <c r="F1493" t="s">
        <v>101</v>
      </c>
      <c r="G1493" t="b">
        <v>0</v>
      </c>
      <c r="H1493" t="b">
        <v>0</v>
      </c>
      <c r="I1493" t="b">
        <v>0</v>
      </c>
      <c r="J1493" t="b">
        <v>0</v>
      </c>
      <c r="K1493" t="b">
        <v>0</v>
      </c>
      <c r="L1493" t="b">
        <v>0</v>
      </c>
      <c r="M1493" t="b">
        <v>0</v>
      </c>
      <c r="N1493" t="b">
        <v>0</v>
      </c>
      <c r="O1493" t="b">
        <v>0</v>
      </c>
      <c r="P1493">
        <v>0</v>
      </c>
      <c r="Q1493" t="b">
        <v>0</v>
      </c>
      <c r="R1493" t="b">
        <v>0</v>
      </c>
      <c r="S1493" t="b">
        <v>0</v>
      </c>
      <c r="T1493" t="b">
        <v>0</v>
      </c>
      <c r="U1493" t="b">
        <v>0</v>
      </c>
      <c r="V1493" t="b">
        <v>0</v>
      </c>
      <c r="W1493" t="b">
        <v>0</v>
      </c>
      <c r="X1493" t="b">
        <v>0</v>
      </c>
      <c r="Y1493" t="b">
        <v>0</v>
      </c>
      <c r="Z1493" t="b">
        <v>0</v>
      </c>
      <c r="AA1493" t="b">
        <v>0</v>
      </c>
      <c r="AB1493" t="b">
        <v>0</v>
      </c>
      <c r="AC1493" t="b">
        <v>0</v>
      </c>
      <c r="AD1493" t="b">
        <v>0</v>
      </c>
      <c r="AE1493" t="b">
        <v>0</v>
      </c>
      <c r="AF1493" t="b">
        <v>1</v>
      </c>
      <c r="AG1493" t="b">
        <v>0</v>
      </c>
      <c r="AH1493">
        <v>0</v>
      </c>
      <c r="AI1493" t="b">
        <v>0</v>
      </c>
      <c r="AJ1493" t="b">
        <v>1</v>
      </c>
      <c r="AK1493">
        <v>126</v>
      </c>
      <c r="AL1493">
        <v>0</v>
      </c>
      <c r="AM1493" t="s">
        <v>1457</v>
      </c>
    </row>
    <row r="1494" spans="1:39" x14ac:dyDescent="0.25">
      <c r="A1494" t="s">
        <v>1390</v>
      </c>
      <c r="B1494" t="s">
        <v>1391</v>
      </c>
      <c r="C1494">
        <v>782</v>
      </c>
      <c r="D1494">
        <v>0</v>
      </c>
      <c r="E1494" t="s">
        <v>241</v>
      </c>
      <c r="F1494" t="s">
        <v>101</v>
      </c>
      <c r="G1494" t="b">
        <v>0</v>
      </c>
      <c r="H1494" t="b">
        <v>0</v>
      </c>
      <c r="I1494" t="b">
        <v>0</v>
      </c>
      <c r="J1494" t="b">
        <v>0</v>
      </c>
      <c r="K1494" t="b">
        <v>0</v>
      </c>
      <c r="L1494" t="b">
        <v>0</v>
      </c>
      <c r="M1494" t="b">
        <v>0</v>
      </c>
      <c r="N1494" t="b">
        <v>0</v>
      </c>
      <c r="O1494" t="b">
        <v>1</v>
      </c>
      <c r="P1494">
        <v>0</v>
      </c>
      <c r="Q1494" t="b">
        <v>0</v>
      </c>
      <c r="R1494" t="b">
        <v>1</v>
      </c>
      <c r="S1494" t="b">
        <v>0</v>
      </c>
      <c r="T1494" t="b">
        <v>0</v>
      </c>
      <c r="U1494" t="b">
        <v>0</v>
      </c>
      <c r="V1494" t="b">
        <v>0</v>
      </c>
      <c r="W1494" t="b">
        <v>0</v>
      </c>
      <c r="X1494" t="b">
        <v>0</v>
      </c>
      <c r="Y1494" t="b">
        <v>0</v>
      </c>
      <c r="Z1494" t="b">
        <v>0</v>
      </c>
      <c r="AA1494" t="b">
        <v>0</v>
      </c>
      <c r="AB1494" t="b">
        <v>0</v>
      </c>
      <c r="AC1494" t="b">
        <v>0</v>
      </c>
      <c r="AD1494" t="b">
        <v>0</v>
      </c>
      <c r="AE1494" t="b">
        <v>0</v>
      </c>
      <c r="AF1494" t="b">
        <v>0</v>
      </c>
      <c r="AG1494" t="b">
        <v>0</v>
      </c>
      <c r="AH1494">
        <v>3</v>
      </c>
      <c r="AI1494" t="b">
        <v>0</v>
      </c>
      <c r="AJ1494" t="b">
        <v>1</v>
      </c>
      <c r="AK1494">
        <v>253</v>
      </c>
      <c r="AL1494">
        <v>0</v>
      </c>
      <c r="AM1494" t="s">
        <v>1458</v>
      </c>
    </row>
    <row r="1495" spans="1:39" x14ac:dyDescent="0.25">
      <c r="A1495" t="s">
        <v>1390</v>
      </c>
      <c r="B1495" t="s">
        <v>1391</v>
      </c>
      <c r="C1495">
        <v>117</v>
      </c>
      <c r="D1495">
        <v>0</v>
      </c>
      <c r="E1495" t="s">
        <v>375</v>
      </c>
      <c r="F1495" t="s">
        <v>101</v>
      </c>
      <c r="G1495" t="b">
        <v>0</v>
      </c>
      <c r="H1495" t="b">
        <v>0</v>
      </c>
      <c r="I1495" t="b">
        <v>0</v>
      </c>
      <c r="J1495" t="b">
        <v>0</v>
      </c>
      <c r="K1495" t="b">
        <v>0</v>
      </c>
      <c r="L1495" t="b">
        <v>0</v>
      </c>
      <c r="M1495" t="b">
        <v>0</v>
      </c>
      <c r="N1495" t="b">
        <v>0</v>
      </c>
      <c r="O1495" t="b">
        <v>0</v>
      </c>
      <c r="P1495">
        <v>0</v>
      </c>
      <c r="Q1495" t="b">
        <v>0</v>
      </c>
      <c r="R1495" t="b">
        <v>1</v>
      </c>
      <c r="S1495" t="b">
        <v>0</v>
      </c>
      <c r="T1495" t="b">
        <v>0</v>
      </c>
      <c r="U1495" t="b">
        <v>0</v>
      </c>
      <c r="V1495" t="b">
        <v>0</v>
      </c>
      <c r="W1495" t="b">
        <v>0</v>
      </c>
      <c r="X1495" t="b">
        <v>0</v>
      </c>
      <c r="Y1495" t="b">
        <v>0</v>
      </c>
      <c r="Z1495" t="b">
        <v>0</v>
      </c>
      <c r="AA1495" t="b">
        <v>0</v>
      </c>
      <c r="AB1495" t="b">
        <v>0</v>
      </c>
      <c r="AC1495" t="b">
        <v>0</v>
      </c>
      <c r="AD1495" t="b">
        <v>0</v>
      </c>
      <c r="AE1495" t="b">
        <v>0</v>
      </c>
      <c r="AF1495" t="b">
        <v>0</v>
      </c>
      <c r="AG1495" t="b">
        <v>0</v>
      </c>
      <c r="AH1495">
        <v>0</v>
      </c>
      <c r="AI1495" t="b">
        <v>0</v>
      </c>
      <c r="AJ1495" t="b">
        <v>1</v>
      </c>
      <c r="AK1495">
        <v>180</v>
      </c>
      <c r="AL1495">
        <v>0</v>
      </c>
      <c r="AM1495" t="s">
        <v>1424</v>
      </c>
    </row>
    <row r="1496" spans="1:39" x14ac:dyDescent="0.25">
      <c r="A1496" t="s">
        <v>1390</v>
      </c>
      <c r="B1496" t="s">
        <v>1391</v>
      </c>
      <c r="C1496">
        <v>143</v>
      </c>
      <c r="D1496">
        <v>0</v>
      </c>
      <c r="E1496" t="s">
        <v>166</v>
      </c>
      <c r="F1496" t="s">
        <v>101</v>
      </c>
      <c r="G1496" t="b">
        <v>0</v>
      </c>
      <c r="H1496" t="b">
        <v>0</v>
      </c>
      <c r="I1496" t="b">
        <v>0</v>
      </c>
      <c r="J1496" t="b">
        <v>0</v>
      </c>
      <c r="K1496" t="b">
        <v>0</v>
      </c>
      <c r="L1496" t="b">
        <v>0</v>
      </c>
      <c r="M1496" t="b">
        <v>0</v>
      </c>
      <c r="N1496" t="b">
        <v>0</v>
      </c>
      <c r="O1496" t="b">
        <v>0</v>
      </c>
      <c r="P1496">
        <v>0</v>
      </c>
      <c r="Q1496" t="b">
        <v>0</v>
      </c>
      <c r="R1496" t="b">
        <v>0</v>
      </c>
      <c r="S1496" t="b">
        <v>0</v>
      </c>
      <c r="T1496" t="b">
        <v>0</v>
      </c>
      <c r="U1496" t="b">
        <v>0</v>
      </c>
      <c r="V1496" t="b">
        <v>0</v>
      </c>
      <c r="W1496" t="b">
        <v>0</v>
      </c>
      <c r="X1496" t="b">
        <v>0</v>
      </c>
      <c r="Y1496" t="b">
        <v>0</v>
      </c>
      <c r="Z1496" t="b">
        <v>0</v>
      </c>
      <c r="AA1496" t="b">
        <v>0</v>
      </c>
      <c r="AB1496" t="b">
        <v>0</v>
      </c>
      <c r="AC1496" t="b">
        <v>0</v>
      </c>
      <c r="AD1496" t="b">
        <v>0</v>
      </c>
      <c r="AE1496" t="b">
        <v>0</v>
      </c>
      <c r="AF1496" t="b">
        <v>0</v>
      </c>
      <c r="AG1496" t="b">
        <v>0</v>
      </c>
      <c r="AH1496">
        <v>0</v>
      </c>
      <c r="AI1496" t="b">
        <v>0</v>
      </c>
      <c r="AJ1496" t="b">
        <v>1</v>
      </c>
      <c r="AK1496">
        <v>488</v>
      </c>
      <c r="AL1496">
        <v>0</v>
      </c>
      <c r="AM1496" t="s">
        <v>1459</v>
      </c>
    </row>
    <row r="1497" spans="1:39" x14ac:dyDescent="0.25">
      <c r="A1497" t="s">
        <v>1390</v>
      </c>
      <c r="B1497" t="s">
        <v>1391</v>
      </c>
      <c r="C1497">
        <v>154</v>
      </c>
      <c r="D1497">
        <v>0</v>
      </c>
      <c r="E1497" t="s">
        <v>375</v>
      </c>
      <c r="F1497" t="s">
        <v>101</v>
      </c>
      <c r="G1497" t="b">
        <v>0</v>
      </c>
      <c r="H1497" t="b">
        <v>0</v>
      </c>
      <c r="I1497" t="b">
        <v>0</v>
      </c>
      <c r="J1497" t="b">
        <v>0</v>
      </c>
      <c r="K1497" t="b">
        <v>0</v>
      </c>
      <c r="L1497" t="b">
        <v>0</v>
      </c>
      <c r="M1497" t="b">
        <v>0</v>
      </c>
      <c r="N1497" t="b">
        <v>0</v>
      </c>
      <c r="O1497" t="b">
        <v>0</v>
      </c>
      <c r="P1497">
        <v>0</v>
      </c>
      <c r="Q1497" t="b">
        <v>0</v>
      </c>
      <c r="R1497" t="b">
        <v>1</v>
      </c>
      <c r="S1497" t="b">
        <v>0</v>
      </c>
      <c r="T1497" t="b">
        <v>0</v>
      </c>
      <c r="U1497" t="b">
        <v>0</v>
      </c>
      <c r="V1497" t="b">
        <v>0</v>
      </c>
      <c r="W1497" t="b">
        <v>0</v>
      </c>
      <c r="X1497" t="b">
        <v>0</v>
      </c>
      <c r="Y1497" t="b">
        <v>0</v>
      </c>
      <c r="Z1497" t="b">
        <v>0</v>
      </c>
      <c r="AA1497" t="b">
        <v>0</v>
      </c>
      <c r="AB1497" t="b">
        <v>0</v>
      </c>
      <c r="AC1497" t="b">
        <v>0</v>
      </c>
      <c r="AD1497" t="b">
        <v>0</v>
      </c>
      <c r="AE1497" t="b">
        <v>0</v>
      </c>
      <c r="AF1497" t="b">
        <v>0</v>
      </c>
      <c r="AG1497" t="b">
        <v>0</v>
      </c>
      <c r="AH1497">
        <v>0</v>
      </c>
      <c r="AI1497" t="b">
        <v>0</v>
      </c>
      <c r="AJ1497" t="b">
        <v>1</v>
      </c>
      <c r="AK1497">
        <v>40</v>
      </c>
      <c r="AL1497">
        <v>0</v>
      </c>
      <c r="AM1497" t="s">
        <v>1460</v>
      </c>
    </row>
    <row r="1498" spans="1:39" x14ac:dyDescent="0.25">
      <c r="A1498" t="s">
        <v>1390</v>
      </c>
      <c r="B1498" t="s">
        <v>1391</v>
      </c>
      <c r="C1498">
        <v>634</v>
      </c>
      <c r="D1498">
        <v>0</v>
      </c>
      <c r="E1498" t="s">
        <v>160</v>
      </c>
      <c r="F1498" t="s">
        <v>101</v>
      </c>
      <c r="G1498" t="b">
        <v>1</v>
      </c>
      <c r="H1498" t="b">
        <v>0</v>
      </c>
      <c r="I1498" t="b">
        <v>0</v>
      </c>
      <c r="J1498" t="b">
        <v>0</v>
      </c>
      <c r="K1498" t="b">
        <v>0</v>
      </c>
      <c r="L1498" t="b">
        <v>0</v>
      </c>
      <c r="M1498" t="b">
        <v>0</v>
      </c>
      <c r="N1498" t="b">
        <v>0</v>
      </c>
      <c r="O1498" t="b">
        <v>1</v>
      </c>
      <c r="P1498">
        <v>0</v>
      </c>
      <c r="Q1498" t="b">
        <v>0</v>
      </c>
      <c r="R1498" t="b">
        <v>0</v>
      </c>
      <c r="S1498" t="b">
        <v>0</v>
      </c>
      <c r="T1498" t="b">
        <v>0</v>
      </c>
      <c r="U1498" t="b">
        <v>0</v>
      </c>
      <c r="V1498" t="b">
        <v>0</v>
      </c>
      <c r="W1498" t="b">
        <v>0</v>
      </c>
      <c r="X1498" t="b">
        <v>0</v>
      </c>
      <c r="Y1498" t="b">
        <v>0</v>
      </c>
      <c r="Z1498" t="b">
        <v>0</v>
      </c>
      <c r="AA1498" t="b">
        <v>0</v>
      </c>
      <c r="AB1498" t="b">
        <v>0</v>
      </c>
      <c r="AC1498" t="b">
        <v>0</v>
      </c>
      <c r="AD1498" t="b">
        <v>0</v>
      </c>
      <c r="AE1498" t="b">
        <v>0</v>
      </c>
      <c r="AF1498" t="b">
        <v>0</v>
      </c>
      <c r="AG1498" t="b">
        <v>0</v>
      </c>
      <c r="AH1498">
        <v>0</v>
      </c>
      <c r="AI1498" t="b">
        <v>0</v>
      </c>
      <c r="AJ1498" t="b">
        <v>0</v>
      </c>
      <c r="AK1498">
        <v>289</v>
      </c>
      <c r="AL1498">
        <v>0</v>
      </c>
      <c r="AM1498" t="s">
        <v>1461</v>
      </c>
    </row>
    <row r="1499" spans="1:39" x14ac:dyDescent="0.25">
      <c r="A1499" t="s">
        <v>1462</v>
      </c>
      <c r="B1499" t="s">
        <v>1463</v>
      </c>
      <c r="C1499">
        <v>68</v>
      </c>
      <c r="D1499">
        <v>0</v>
      </c>
      <c r="E1499" t="s">
        <v>169</v>
      </c>
      <c r="F1499" t="s">
        <v>101</v>
      </c>
      <c r="G1499" t="b">
        <v>0</v>
      </c>
      <c r="H1499" t="b">
        <v>0</v>
      </c>
      <c r="I1499" t="b">
        <v>0</v>
      </c>
      <c r="J1499" t="b">
        <v>0</v>
      </c>
      <c r="K1499" t="b">
        <v>0</v>
      </c>
      <c r="L1499" t="b">
        <v>0</v>
      </c>
      <c r="M1499" t="b">
        <v>0</v>
      </c>
      <c r="N1499" t="b">
        <v>0</v>
      </c>
      <c r="O1499" t="b">
        <v>0</v>
      </c>
      <c r="P1499">
        <v>0</v>
      </c>
      <c r="Q1499" t="b">
        <v>0</v>
      </c>
      <c r="R1499" t="b">
        <v>0</v>
      </c>
      <c r="S1499" t="b">
        <v>0</v>
      </c>
      <c r="T1499" t="b">
        <v>0</v>
      </c>
      <c r="U1499" t="b">
        <v>0</v>
      </c>
      <c r="V1499" t="b">
        <v>0</v>
      </c>
      <c r="W1499" t="b">
        <v>0</v>
      </c>
      <c r="X1499" t="b">
        <v>0</v>
      </c>
      <c r="Y1499" t="b">
        <v>0</v>
      </c>
      <c r="Z1499" t="b">
        <v>0</v>
      </c>
      <c r="AA1499" t="b">
        <v>0</v>
      </c>
      <c r="AB1499" t="b">
        <v>0</v>
      </c>
      <c r="AC1499" t="b">
        <v>0</v>
      </c>
      <c r="AD1499" t="b">
        <v>0</v>
      </c>
      <c r="AE1499" t="b">
        <v>0</v>
      </c>
      <c r="AF1499" t="b">
        <v>1</v>
      </c>
      <c r="AG1499" t="b">
        <v>0</v>
      </c>
      <c r="AH1499">
        <v>0</v>
      </c>
      <c r="AI1499" t="b">
        <v>0</v>
      </c>
      <c r="AJ1499" t="b">
        <v>1</v>
      </c>
      <c r="AK1499">
        <v>106</v>
      </c>
      <c r="AL1499">
        <v>0</v>
      </c>
      <c r="AM1499" t="s">
        <v>1464</v>
      </c>
    </row>
    <row r="1500" spans="1:39" x14ac:dyDescent="0.25">
      <c r="A1500" t="s">
        <v>1462</v>
      </c>
      <c r="B1500" t="s">
        <v>1463</v>
      </c>
      <c r="C1500">
        <v>307</v>
      </c>
      <c r="D1500">
        <v>0</v>
      </c>
      <c r="E1500" t="s">
        <v>19</v>
      </c>
      <c r="F1500" t="s">
        <v>101</v>
      </c>
      <c r="G1500" t="b">
        <v>0</v>
      </c>
      <c r="H1500" t="b">
        <v>0</v>
      </c>
      <c r="I1500" t="b">
        <v>0</v>
      </c>
      <c r="J1500" t="b">
        <v>0</v>
      </c>
      <c r="K1500" t="b">
        <v>0</v>
      </c>
      <c r="L1500" t="b">
        <v>0</v>
      </c>
      <c r="M1500" t="b">
        <v>0</v>
      </c>
      <c r="N1500" t="b">
        <v>0</v>
      </c>
      <c r="O1500" t="b">
        <v>0</v>
      </c>
      <c r="P1500">
        <v>0</v>
      </c>
      <c r="Q1500" t="b">
        <v>0</v>
      </c>
      <c r="R1500" t="b">
        <v>0</v>
      </c>
      <c r="S1500" t="b">
        <v>0</v>
      </c>
      <c r="T1500" t="b">
        <v>0</v>
      </c>
      <c r="U1500" t="b">
        <v>0</v>
      </c>
      <c r="V1500" t="b">
        <v>0</v>
      </c>
      <c r="W1500" t="b">
        <v>0</v>
      </c>
      <c r="X1500" t="b">
        <v>0</v>
      </c>
      <c r="Y1500" t="b">
        <v>0</v>
      </c>
      <c r="Z1500" t="b">
        <v>0</v>
      </c>
      <c r="AA1500" t="b">
        <v>0</v>
      </c>
      <c r="AB1500" t="b">
        <v>0</v>
      </c>
      <c r="AC1500" t="b">
        <v>0</v>
      </c>
      <c r="AD1500" t="b">
        <v>0</v>
      </c>
      <c r="AE1500" t="b">
        <v>0</v>
      </c>
      <c r="AF1500" t="b">
        <v>0</v>
      </c>
      <c r="AG1500" t="b">
        <v>0</v>
      </c>
      <c r="AH1500">
        <v>0</v>
      </c>
      <c r="AI1500" t="b">
        <v>0</v>
      </c>
      <c r="AJ1500" t="b">
        <v>1</v>
      </c>
      <c r="AK1500">
        <v>243</v>
      </c>
      <c r="AL1500">
        <v>0</v>
      </c>
      <c r="AM1500" t="s">
        <v>1465</v>
      </c>
    </row>
    <row r="1501" spans="1:39" x14ac:dyDescent="0.25">
      <c r="A1501" t="s">
        <v>1462</v>
      </c>
      <c r="B1501" t="s">
        <v>1463</v>
      </c>
      <c r="C1501">
        <v>379</v>
      </c>
      <c r="D1501">
        <v>0</v>
      </c>
      <c r="E1501" t="s">
        <v>419</v>
      </c>
      <c r="F1501" t="s">
        <v>102</v>
      </c>
      <c r="G1501" t="b">
        <v>1</v>
      </c>
      <c r="H1501" t="b">
        <v>0</v>
      </c>
      <c r="I1501" t="b">
        <v>0</v>
      </c>
      <c r="J1501" t="b">
        <v>0</v>
      </c>
      <c r="K1501" t="b">
        <v>0</v>
      </c>
      <c r="L1501" t="b">
        <v>0</v>
      </c>
      <c r="M1501" t="b">
        <v>0</v>
      </c>
      <c r="N1501" t="b">
        <v>0</v>
      </c>
      <c r="O1501" t="b">
        <v>1</v>
      </c>
      <c r="P1501">
        <v>0</v>
      </c>
      <c r="Q1501" t="b">
        <v>0</v>
      </c>
      <c r="R1501" t="b">
        <v>0</v>
      </c>
      <c r="S1501" t="b">
        <v>0</v>
      </c>
      <c r="T1501" t="b">
        <v>0</v>
      </c>
      <c r="U1501" t="b">
        <v>0</v>
      </c>
      <c r="V1501" t="b">
        <v>1</v>
      </c>
      <c r="W1501" t="b">
        <v>1</v>
      </c>
      <c r="X1501" t="b">
        <v>1</v>
      </c>
      <c r="Y1501" t="b">
        <v>0</v>
      </c>
      <c r="Z1501" t="b">
        <v>0</v>
      </c>
      <c r="AA1501" t="b">
        <v>0</v>
      </c>
      <c r="AB1501" t="b">
        <v>0</v>
      </c>
      <c r="AC1501" t="b">
        <v>0</v>
      </c>
      <c r="AD1501" t="b">
        <v>0</v>
      </c>
      <c r="AE1501" t="b">
        <v>0</v>
      </c>
      <c r="AF1501" t="b">
        <v>0</v>
      </c>
      <c r="AG1501" t="b">
        <v>0</v>
      </c>
      <c r="AH1501">
        <v>3</v>
      </c>
      <c r="AI1501" t="b">
        <v>0</v>
      </c>
      <c r="AJ1501" t="b">
        <v>0</v>
      </c>
      <c r="AK1501">
        <v>241</v>
      </c>
      <c r="AL1501">
        <v>0</v>
      </c>
      <c r="AM1501" t="s">
        <v>1466</v>
      </c>
    </row>
    <row r="1502" spans="1:39" x14ac:dyDescent="0.25">
      <c r="A1502" t="s">
        <v>1462</v>
      </c>
      <c r="B1502" t="s">
        <v>1463</v>
      </c>
      <c r="C1502">
        <v>499</v>
      </c>
      <c r="D1502">
        <v>0</v>
      </c>
      <c r="E1502" t="s">
        <v>1467</v>
      </c>
      <c r="F1502" t="s">
        <v>102</v>
      </c>
      <c r="G1502" t="b">
        <v>1</v>
      </c>
      <c r="H1502" t="b">
        <v>0</v>
      </c>
      <c r="I1502" t="b">
        <v>0</v>
      </c>
      <c r="J1502" t="b">
        <v>1</v>
      </c>
      <c r="K1502" t="b">
        <v>1</v>
      </c>
      <c r="L1502" t="b">
        <v>0</v>
      </c>
      <c r="M1502" t="b">
        <v>1</v>
      </c>
      <c r="N1502" t="b">
        <v>0</v>
      </c>
      <c r="O1502" t="b">
        <v>1</v>
      </c>
      <c r="P1502">
        <v>0</v>
      </c>
      <c r="Q1502" t="b">
        <v>0</v>
      </c>
      <c r="R1502" t="b">
        <v>0</v>
      </c>
      <c r="S1502" t="b">
        <v>0</v>
      </c>
      <c r="T1502" t="b">
        <v>0</v>
      </c>
      <c r="U1502" t="b">
        <v>0</v>
      </c>
      <c r="V1502" t="b">
        <v>1</v>
      </c>
      <c r="W1502" t="b">
        <v>1</v>
      </c>
      <c r="X1502" t="b">
        <v>1</v>
      </c>
      <c r="Y1502" t="b">
        <v>0</v>
      </c>
      <c r="Z1502" t="b">
        <v>0</v>
      </c>
      <c r="AA1502" t="b">
        <v>0</v>
      </c>
      <c r="AB1502" t="b">
        <v>0</v>
      </c>
      <c r="AC1502" t="b">
        <v>0</v>
      </c>
      <c r="AD1502" t="b">
        <v>1</v>
      </c>
      <c r="AE1502" t="b">
        <v>0</v>
      </c>
      <c r="AF1502" t="b">
        <v>0</v>
      </c>
      <c r="AG1502" t="b">
        <v>1</v>
      </c>
      <c r="AH1502">
        <v>8</v>
      </c>
      <c r="AI1502" t="b">
        <v>0</v>
      </c>
      <c r="AJ1502" t="b">
        <v>0</v>
      </c>
      <c r="AK1502">
        <v>421</v>
      </c>
      <c r="AL1502">
        <v>0</v>
      </c>
      <c r="AM1502" t="s">
        <v>1468</v>
      </c>
    </row>
    <row r="1503" spans="1:39" x14ac:dyDescent="0.25">
      <c r="A1503" t="s">
        <v>1462</v>
      </c>
      <c r="B1503" t="s">
        <v>1463</v>
      </c>
      <c r="C1503">
        <v>618</v>
      </c>
      <c r="D1503">
        <v>0</v>
      </c>
      <c r="E1503" t="s">
        <v>183</v>
      </c>
      <c r="F1503" t="s">
        <v>101</v>
      </c>
      <c r="G1503" t="b">
        <v>1</v>
      </c>
      <c r="H1503" t="b">
        <v>0</v>
      </c>
      <c r="I1503" t="b">
        <v>0</v>
      </c>
      <c r="J1503" t="b">
        <v>0</v>
      </c>
      <c r="K1503" t="b">
        <v>0</v>
      </c>
      <c r="L1503" t="b">
        <v>0</v>
      </c>
      <c r="M1503" t="b">
        <v>0</v>
      </c>
      <c r="N1503" t="b">
        <v>0</v>
      </c>
      <c r="O1503" t="b">
        <v>1</v>
      </c>
      <c r="P1503">
        <v>0</v>
      </c>
      <c r="Q1503" t="b">
        <v>0</v>
      </c>
      <c r="R1503" t="b">
        <v>0</v>
      </c>
      <c r="S1503" t="b">
        <v>0</v>
      </c>
      <c r="T1503" t="b">
        <v>0</v>
      </c>
      <c r="U1503" t="b">
        <v>0</v>
      </c>
      <c r="V1503" t="b">
        <v>0</v>
      </c>
      <c r="W1503" t="b">
        <v>0</v>
      </c>
      <c r="X1503" t="b">
        <v>0</v>
      </c>
      <c r="Y1503" t="b">
        <v>0</v>
      </c>
      <c r="Z1503" t="b">
        <v>0</v>
      </c>
      <c r="AA1503" t="b">
        <v>0</v>
      </c>
      <c r="AB1503" t="b">
        <v>0</v>
      </c>
      <c r="AC1503" t="b">
        <v>0</v>
      </c>
      <c r="AD1503" t="b">
        <v>0</v>
      </c>
      <c r="AE1503" t="b">
        <v>0</v>
      </c>
      <c r="AF1503" t="b">
        <v>0</v>
      </c>
      <c r="AG1503" t="b">
        <v>0</v>
      </c>
      <c r="AH1503">
        <v>1</v>
      </c>
      <c r="AI1503" t="b">
        <v>0</v>
      </c>
      <c r="AJ1503" t="b">
        <v>0</v>
      </c>
      <c r="AK1503">
        <v>1323</v>
      </c>
      <c r="AL1503">
        <v>0</v>
      </c>
      <c r="AM1503" t="s">
        <v>171</v>
      </c>
    </row>
    <row r="1504" spans="1:39" x14ac:dyDescent="0.25">
      <c r="A1504" t="s">
        <v>1462</v>
      </c>
      <c r="B1504" t="s">
        <v>1463</v>
      </c>
      <c r="C1504">
        <v>320</v>
      </c>
      <c r="D1504">
        <v>0</v>
      </c>
      <c r="E1504" t="s">
        <v>19</v>
      </c>
      <c r="F1504" t="s">
        <v>101</v>
      </c>
      <c r="G1504" t="b">
        <v>0</v>
      </c>
      <c r="H1504" t="b">
        <v>0</v>
      </c>
      <c r="I1504" t="b">
        <v>0</v>
      </c>
      <c r="J1504" t="b">
        <v>0</v>
      </c>
      <c r="K1504" t="b">
        <v>0</v>
      </c>
      <c r="L1504" t="b">
        <v>0</v>
      </c>
      <c r="M1504" t="b">
        <v>0</v>
      </c>
      <c r="N1504" t="b">
        <v>0</v>
      </c>
      <c r="O1504" t="b">
        <v>0</v>
      </c>
      <c r="P1504">
        <v>0</v>
      </c>
      <c r="Q1504" t="b">
        <v>0</v>
      </c>
      <c r="R1504" t="b">
        <v>0</v>
      </c>
      <c r="S1504" t="b">
        <v>0</v>
      </c>
      <c r="T1504" t="b">
        <v>0</v>
      </c>
      <c r="U1504" t="b">
        <v>0</v>
      </c>
      <c r="V1504" t="b">
        <v>0</v>
      </c>
      <c r="W1504" t="b">
        <v>0</v>
      </c>
      <c r="X1504" t="b">
        <v>0</v>
      </c>
      <c r="Y1504" t="b">
        <v>0</v>
      </c>
      <c r="Z1504" t="b">
        <v>0</v>
      </c>
      <c r="AA1504" t="b">
        <v>0</v>
      </c>
      <c r="AB1504" t="b">
        <v>0</v>
      </c>
      <c r="AC1504" t="b">
        <v>0</v>
      </c>
      <c r="AD1504" t="b">
        <v>0</v>
      </c>
      <c r="AE1504" t="b">
        <v>0</v>
      </c>
      <c r="AF1504" t="b">
        <v>0</v>
      </c>
      <c r="AG1504" t="b">
        <v>0</v>
      </c>
      <c r="AH1504">
        <v>0</v>
      </c>
      <c r="AI1504" t="b">
        <v>0</v>
      </c>
      <c r="AJ1504" t="b">
        <v>1</v>
      </c>
      <c r="AK1504">
        <v>188</v>
      </c>
      <c r="AL1504">
        <v>0</v>
      </c>
      <c r="AM1504" t="s">
        <v>1469</v>
      </c>
    </row>
    <row r="1505" spans="1:39" x14ac:dyDescent="0.25">
      <c r="A1505" t="s">
        <v>1462</v>
      </c>
      <c r="B1505" t="s">
        <v>1463</v>
      </c>
      <c r="C1505">
        <v>337</v>
      </c>
      <c r="D1505">
        <v>0</v>
      </c>
      <c r="E1505" t="s">
        <v>160</v>
      </c>
      <c r="F1505" t="s">
        <v>101</v>
      </c>
      <c r="G1505" t="b">
        <v>0</v>
      </c>
      <c r="H1505" t="b">
        <v>0</v>
      </c>
      <c r="I1505" t="b">
        <v>0</v>
      </c>
      <c r="J1505" t="b">
        <v>0</v>
      </c>
      <c r="K1505" t="b">
        <v>0</v>
      </c>
      <c r="L1505" t="b">
        <v>0</v>
      </c>
      <c r="M1505" t="b">
        <v>0</v>
      </c>
      <c r="N1505" t="b">
        <v>0</v>
      </c>
      <c r="O1505" t="b">
        <v>1</v>
      </c>
      <c r="P1505">
        <v>0</v>
      </c>
      <c r="Q1505" t="b">
        <v>0</v>
      </c>
      <c r="R1505" t="b">
        <v>0</v>
      </c>
      <c r="S1505" t="b">
        <v>0</v>
      </c>
      <c r="T1505" t="b">
        <v>0</v>
      </c>
      <c r="U1505" t="b">
        <v>0</v>
      </c>
      <c r="V1505" t="b">
        <v>0</v>
      </c>
      <c r="W1505" t="b">
        <v>0</v>
      </c>
      <c r="X1505" t="b">
        <v>0</v>
      </c>
      <c r="Y1505" t="b">
        <v>0</v>
      </c>
      <c r="Z1505" t="b">
        <v>0</v>
      </c>
      <c r="AA1505" t="b">
        <v>0</v>
      </c>
      <c r="AB1505" t="b">
        <v>0</v>
      </c>
      <c r="AC1505" t="b">
        <v>0</v>
      </c>
      <c r="AD1505" t="b">
        <v>0</v>
      </c>
      <c r="AE1505" t="b">
        <v>0</v>
      </c>
      <c r="AF1505" t="b">
        <v>0</v>
      </c>
      <c r="AG1505" t="b">
        <v>0</v>
      </c>
      <c r="AH1505">
        <v>0</v>
      </c>
      <c r="AI1505" t="b">
        <v>0</v>
      </c>
      <c r="AJ1505" t="b">
        <v>1</v>
      </c>
      <c r="AK1505">
        <v>453</v>
      </c>
      <c r="AL1505">
        <v>0</v>
      </c>
      <c r="AM1505" t="s">
        <v>1470</v>
      </c>
    </row>
    <row r="1506" spans="1:39" x14ac:dyDescent="0.25">
      <c r="A1506" t="s">
        <v>1462</v>
      </c>
      <c r="B1506" t="s">
        <v>1463</v>
      </c>
      <c r="C1506">
        <v>296</v>
      </c>
      <c r="D1506">
        <v>0</v>
      </c>
      <c r="E1506" t="s">
        <v>748</v>
      </c>
      <c r="F1506" t="s">
        <v>101</v>
      </c>
      <c r="G1506" t="b">
        <v>1</v>
      </c>
      <c r="H1506" t="b">
        <v>0</v>
      </c>
      <c r="I1506" t="b">
        <v>0</v>
      </c>
      <c r="J1506" t="b">
        <v>0</v>
      </c>
      <c r="K1506" t="b">
        <v>0</v>
      </c>
      <c r="L1506" t="b">
        <v>0</v>
      </c>
      <c r="M1506" t="b">
        <v>0</v>
      </c>
      <c r="N1506" t="b">
        <v>0</v>
      </c>
      <c r="O1506" t="b">
        <v>1</v>
      </c>
      <c r="P1506">
        <v>3</v>
      </c>
      <c r="Q1506" t="b">
        <v>0</v>
      </c>
      <c r="R1506" t="b">
        <v>0</v>
      </c>
      <c r="S1506" t="b">
        <v>0</v>
      </c>
      <c r="T1506" t="b">
        <v>0</v>
      </c>
      <c r="U1506" t="b">
        <v>0</v>
      </c>
      <c r="V1506" t="b">
        <v>0</v>
      </c>
      <c r="W1506" t="b">
        <v>0</v>
      </c>
      <c r="X1506" t="b">
        <v>0</v>
      </c>
      <c r="Y1506" t="b">
        <v>0</v>
      </c>
      <c r="Z1506" t="b">
        <v>0</v>
      </c>
      <c r="AA1506" t="b">
        <v>0</v>
      </c>
      <c r="AB1506" t="b">
        <v>0</v>
      </c>
      <c r="AC1506" t="b">
        <v>0</v>
      </c>
      <c r="AD1506" t="b">
        <v>0</v>
      </c>
      <c r="AE1506" t="b">
        <v>0</v>
      </c>
      <c r="AF1506" t="b">
        <v>0</v>
      </c>
      <c r="AG1506" t="b">
        <v>0</v>
      </c>
      <c r="AH1506">
        <v>0</v>
      </c>
      <c r="AI1506" t="b">
        <v>0</v>
      </c>
      <c r="AJ1506" t="b">
        <v>0</v>
      </c>
      <c r="AK1506">
        <v>516</v>
      </c>
      <c r="AL1506">
        <v>0</v>
      </c>
      <c r="AM1506" t="s">
        <v>1471</v>
      </c>
    </row>
    <row r="1507" spans="1:39" x14ac:dyDescent="0.25">
      <c r="A1507" t="s">
        <v>1462</v>
      </c>
      <c r="B1507" t="s">
        <v>1463</v>
      </c>
      <c r="C1507">
        <v>641</v>
      </c>
      <c r="D1507">
        <v>0</v>
      </c>
      <c r="E1507" t="s">
        <v>241</v>
      </c>
      <c r="F1507" t="s">
        <v>101</v>
      </c>
      <c r="G1507" t="b">
        <v>1</v>
      </c>
      <c r="H1507" t="b">
        <v>0</v>
      </c>
      <c r="I1507" t="b">
        <v>0</v>
      </c>
      <c r="J1507" t="b">
        <v>0</v>
      </c>
      <c r="K1507" t="b">
        <v>0</v>
      </c>
      <c r="L1507" t="b">
        <v>0</v>
      </c>
      <c r="M1507" t="b">
        <v>0</v>
      </c>
      <c r="N1507" t="b">
        <v>0</v>
      </c>
      <c r="O1507" t="b">
        <v>1</v>
      </c>
      <c r="P1507">
        <v>0</v>
      </c>
      <c r="Q1507" t="b">
        <v>0</v>
      </c>
      <c r="R1507" t="b">
        <v>1</v>
      </c>
      <c r="S1507" t="b">
        <v>0</v>
      </c>
      <c r="T1507" t="b">
        <v>0</v>
      </c>
      <c r="U1507" t="b">
        <v>0</v>
      </c>
      <c r="V1507" t="b">
        <v>0</v>
      </c>
      <c r="W1507" t="b">
        <v>0</v>
      </c>
      <c r="X1507" t="b">
        <v>0</v>
      </c>
      <c r="Y1507" t="b">
        <v>0</v>
      </c>
      <c r="Z1507" t="b">
        <v>0</v>
      </c>
      <c r="AA1507" t="b">
        <v>0</v>
      </c>
      <c r="AB1507" t="b">
        <v>0</v>
      </c>
      <c r="AC1507" t="b">
        <v>0</v>
      </c>
      <c r="AD1507" t="b">
        <v>0</v>
      </c>
      <c r="AE1507" t="b">
        <v>0</v>
      </c>
      <c r="AF1507" t="b">
        <v>0</v>
      </c>
      <c r="AG1507" t="b">
        <v>0</v>
      </c>
      <c r="AH1507">
        <v>3</v>
      </c>
      <c r="AI1507" t="b">
        <v>0</v>
      </c>
      <c r="AJ1507" t="b">
        <v>0</v>
      </c>
      <c r="AK1507">
        <v>182</v>
      </c>
      <c r="AL1507">
        <v>0</v>
      </c>
      <c r="AM1507" t="s">
        <v>1472</v>
      </c>
    </row>
    <row r="1508" spans="1:39" x14ac:dyDescent="0.25">
      <c r="A1508" t="s">
        <v>1462</v>
      </c>
      <c r="B1508" t="s">
        <v>1463</v>
      </c>
      <c r="C1508">
        <v>335</v>
      </c>
      <c r="D1508">
        <v>0</v>
      </c>
      <c r="E1508" t="s">
        <v>183</v>
      </c>
      <c r="F1508" t="s">
        <v>101</v>
      </c>
      <c r="G1508" t="b">
        <v>0</v>
      </c>
      <c r="H1508" t="b">
        <v>0</v>
      </c>
      <c r="I1508" t="b">
        <v>0</v>
      </c>
      <c r="J1508" t="b">
        <v>0</v>
      </c>
      <c r="K1508" t="b">
        <v>0</v>
      </c>
      <c r="L1508" t="b">
        <v>0</v>
      </c>
      <c r="M1508" t="b">
        <v>0</v>
      </c>
      <c r="N1508" t="b">
        <v>0</v>
      </c>
      <c r="O1508" t="b">
        <v>1</v>
      </c>
      <c r="P1508">
        <v>0</v>
      </c>
      <c r="Q1508" t="b">
        <v>0</v>
      </c>
      <c r="R1508" t="b">
        <v>0</v>
      </c>
      <c r="S1508" t="b">
        <v>0</v>
      </c>
      <c r="T1508" t="b">
        <v>0</v>
      </c>
      <c r="U1508" t="b">
        <v>0</v>
      </c>
      <c r="V1508" t="b">
        <v>0</v>
      </c>
      <c r="W1508" t="b">
        <v>0</v>
      </c>
      <c r="X1508" t="b">
        <v>0</v>
      </c>
      <c r="Y1508" t="b">
        <v>0</v>
      </c>
      <c r="Z1508" t="b">
        <v>0</v>
      </c>
      <c r="AA1508" t="b">
        <v>0</v>
      </c>
      <c r="AB1508" t="b">
        <v>0</v>
      </c>
      <c r="AC1508" t="b">
        <v>0</v>
      </c>
      <c r="AD1508" t="b">
        <v>0</v>
      </c>
      <c r="AE1508" t="b">
        <v>0</v>
      </c>
      <c r="AF1508" t="b">
        <v>0</v>
      </c>
      <c r="AG1508" t="b">
        <v>0</v>
      </c>
      <c r="AH1508">
        <v>1</v>
      </c>
      <c r="AI1508" t="b">
        <v>0</v>
      </c>
      <c r="AJ1508" t="b">
        <v>1</v>
      </c>
      <c r="AK1508">
        <v>424</v>
      </c>
      <c r="AL1508">
        <v>0</v>
      </c>
      <c r="AM1508" t="s">
        <v>1473</v>
      </c>
    </row>
    <row r="1509" spans="1:39" x14ac:dyDescent="0.25">
      <c r="A1509" t="s">
        <v>1462</v>
      </c>
      <c r="B1509" t="s">
        <v>1463</v>
      </c>
      <c r="C1509">
        <v>163</v>
      </c>
      <c r="D1509">
        <v>0</v>
      </c>
      <c r="E1509" t="s">
        <v>668</v>
      </c>
      <c r="F1509" t="s">
        <v>101</v>
      </c>
      <c r="G1509" t="b">
        <v>0</v>
      </c>
      <c r="H1509" t="b">
        <v>0</v>
      </c>
      <c r="I1509" t="b">
        <v>0</v>
      </c>
      <c r="J1509" t="b">
        <v>0</v>
      </c>
      <c r="K1509" t="b">
        <v>0</v>
      </c>
      <c r="L1509" t="b">
        <v>0</v>
      </c>
      <c r="M1509" t="b">
        <v>1</v>
      </c>
      <c r="N1509" t="b">
        <v>0</v>
      </c>
      <c r="O1509" t="b">
        <v>0</v>
      </c>
      <c r="P1509">
        <v>0</v>
      </c>
      <c r="Q1509" t="b">
        <v>0</v>
      </c>
      <c r="R1509" t="b">
        <v>0</v>
      </c>
      <c r="S1509" t="b">
        <v>0</v>
      </c>
      <c r="T1509" t="b">
        <v>0</v>
      </c>
      <c r="U1509" t="b">
        <v>0</v>
      </c>
      <c r="V1509" t="b">
        <v>0</v>
      </c>
      <c r="W1509" t="b">
        <v>0</v>
      </c>
      <c r="X1509" t="b">
        <v>0</v>
      </c>
      <c r="Y1509" t="b">
        <v>0</v>
      </c>
      <c r="Z1509" t="b">
        <v>0</v>
      </c>
      <c r="AA1509" t="b">
        <v>0</v>
      </c>
      <c r="AB1509" t="b">
        <v>0</v>
      </c>
      <c r="AC1509" t="b">
        <v>0</v>
      </c>
      <c r="AD1509" t="b">
        <v>0</v>
      </c>
      <c r="AE1509" t="b">
        <v>0</v>
      </c>
      <c r="AF1509" t="b">
        <v>1</v>
      </c>
      <c r="AG1509" t="b">
        <v>0</v>
      </c>
      <c r="AH1509">
        <v>0</v>
      </c>
      <c r="AI1509" t="b">
        <v>0</v>
      </c>
      <c r="AJ1509" t="b">
        <v>1</v>
      </c>
      <c r="AK1509">
        <v>61</v>
      </c>
      <c r="AL1509">
        <v>0</v>
      </c>
      <c r="AM1509" t="s">
        <v>1474</v>
      </c>
    </row>
    <row r="1510" spans="1:39" x14ac:dyDescent="0.25">
      <c r="A1510" t="s">
        <v>1462</v>
      </c>
      <c r="B1510" t="s">
        <v>1463</v>
      </c>
      <c r="C1510">
        <v>190</v>
      </c>
      <c r="D1510">
        <v>0</v>
      </c>
      <c r="E1510" t="s">
        <v>183</v>
      </c>
      <c r="F1510" t="s">
        <v>101</v>
      </c>
      <c r="G1510" t="b">
        <v>0</v>
      </c>
      <c r="H1510" t="b">
        <v>0</v>
      </c>
      <c r="I1510" t="b">
        <v>0</v>
      </c>
      <c r="J1510" t="b">
        <v>0</v>
      </c>
      <c r="K1510" t="b">
        <v>0</v>
      </c>
      <c r="L1510" t="b">
        <v>0</v>
      </c>
      <c r="M1510" t="b">
        <v>0</v>
      </c>
      <c r="N1510" t="b">
        <v>0</v>
      </c>
      <c r="O1510" t="b">
        <v>1</v>
      </c>
      <c r="P1510">
        <v>0</v>
      </c>
      <c r="Q1510" t="b">
        <v>0</v>
      </c>
      <c r="R1510" t="b">
        <v>0</v>
      </c>
      <c r="S1510" t="b">
        <v>0</v>
      </c>
      <c r="T1510" t="b">
        <v>0</v>
      </c>
      <c r="U1510" t="b">
        <v>0</v>
      </c>
      <c r="V1510" t="b">
        <v>0</v>
      </c>
      <c r="W1510" t="b">
        <v>0</v>
      </c>
      <c r="X1510" t="b">
        <v>0</v>
      </c>
      <c r="Y1510" t="b">
        <v>0</v>
      </c>
      <c r="Z1510" t="b">
        <v>0</v>
      </c>
      <c r="AA1510" t="b">
        <v>0</v>
      </c>
      <c r="AB1510" t="b">
        <v>0</v>
      </c>
      <c r="AC1510" t="b">
        <v>0</v>
      </c>
      <c r="AD1510" t="b">
        <v>0</v>
      </c>
      <c r="AE1510" t="b">
        <v>0</v>
      </c>
      <c r="AF1510" t="b">
        <v>0</v>
      </c>
      <c r="AG1510" t="b">
        <v>0</v>
      </c>
      <c r="AH1510">
        <v>0</v>
      </c>
      <c r="AI1510" t="b">
        <v>1</v>
      </c>
      <c r="AJ1510" t="b">
        <v>0</v>
      </c>
      <c r="AK1510">
        <v>131</v>
      </c>
      <c r="AL1510">
        <v>0</v>
      </c>
      <c r="AM1510" t="s">
        <v>1475</v>
      </c>
    </row>
    <row r="1511" spans="1:39" x14ac:dyDescent="0.25">
      <c r="A1511" t="s">
        <v>1462</v>
      </c>
      <c r="B1511" t="s">
        <v>1463</v>
      </c>
      <c r="C1511">
        <v>203</v>
      </c>
      <c r="D1511">
        <v>0</v>
      </c>
      <c r="E1511" t="s">
        <v>183</v>
      </c>
      <c r="F1511" t="s">
        <v>101</v>
      </c>
      <c r="G1511" t="b">
        <v>0</v>
      </c>
      <c r="H1511" t="b">
        <v>0</v>
      </c>
      <c r="I1511" t="b">
        <v>0</v>
      </c>
      <c r="J1511" t="b">
        <v>0</v>
      </c>
      <c r="K1511" t="b">
        <v>0</v>
      </c>
      <c r="L1511" t="b">
        <v>0</v>
      </c>
      <c r="M1511" t="b">
        <v>0</v>
      </c>
      <c r="N1511" t="b">
        <v>0</v>
      </c>
      <c r="O1511" t="b">
        <v>1</v>
      </c>
      <c r="P1511">
        <v>0</v>
      </c>
      <c r="Q1511" t="b">
        <v>0</v>
      </c>
      <c r="R1511" t="b">
        <v>0</v>
      </c>
      <c r="S1511" t="b">
        <v>0</v>
      </c>
      <c r="T1511" t="b">
        <v>0</v>
      </c>
      <c r="U1511" t="b">
        <v>0</v>
      </c>
      <c r="V1511" t="b">
        <v>0</v>
      </c>
      <c r="W1511" t="b">
        <v>0</v>
      </c>
      <c r="X1511" t="b">
        <v>0</v>
      </c>
      <c r="Y1511" t="b">
        <v>0</v>
      </c>
      <c r="Z1511" t="b">
        <v>0</v>
      </c>
      <c r="AA1511" t="b">
        <v>0</v>
      </c>
      <c r="AB1511" t="b">
        <v>0</v>
      </c>
      <c r="AC1511" t="b">
        <v>0</v>
      </c>
      <c r="AD1511" t="b">
        <v>0</v>
      </c>
      <c r="AE1511" t="b">
        <v>0</v>
      </c>
      <c r="AF1511" t="b">
        <v>0</v>
      </c>
      <c r="AG1511" t="b">
        <v>0</v>
      </c>
      <c r="AH1511">
        <v>0</v>
      </c>
      <c r="AI1511" t="b">
        <v>1</v>
      </c>
      <c r="AJ1511" t="b">
        <v>0</v>
      </c>
      <c r="AK1511">
        <v>29</v>
      </c>
      <c r="AL1511">
        <v>0</v>
      </c>
      <c r="AM1511" t="s">
        <v>1476</v>
      </c>
    </row>
    <row r="1512" spans="1:39" x14ac:dyDescent="0.25">
      <c r="A1512" t="s">
        <v>1462</v>
      </c>
      <c r="B1512" t="s">
        <v>1463</v>
      </c>
      <c r="C1512">
        <v>566</v>
      </c>
      <c r="D1512">
        <v>0</v>
      </c>
      <c r="E1512" t="s">
        <v>758</v>
      </c>
      <c r="F1512" t="s">
        <v>101</v>
      </c>
      <c r="G1512" t="b">
        <v>1</v>
      </c>
      <c r="H1512" t="b">
        <v>0</v>
      </c>
      <c r="I1512" t="b">
        <v>0</v>
      </c>
      <c r="J1512" t="b">
        <v>0</v>
      </c>
      <c r="K1512" t="b">
        <v>0</v>
      </c>
      <c r="L1512" t="b">
        <v>0</v>
      </c>
      <c r="M1512" t="b">
        <v>0</v>
      </c>
      <c r="N1512" t="b">
        <v>0</v>
      </c>
      <c r="O1512" t="b">
        <v>1</v>
      </c>
      <c r="P1512">
        <v>0</v>
      </c>
      <c r="Q1512" t="b">
        <v>0</v>
      </c>
      <c r="R1512" t="b">
        <v>1</v>
      </c>
      <c r="S1512" t="b">
        <v>0</v>
      </c>
      <c r="T1512" t="b">
        <v>0</v>
      </c>
      <c r="U1512" t="b">
        <v>0</v>
      </c>
      <c r="V1512" t="b">
        <v>0</v>
      </c>
      <c r="W1512" t="b">
        <v>0</v>
      </c>
      <c r="X1512" t="b">
        <v>0</v>
      </c>
      <c r="Y1512" t="b">
        <v>0</v>
      </c>
      <c r="Z1512" t="b">
        <v>0</v>
      </c>
      <c r="AA1512" t="b">
        <v>0</v>
      </c>
      <c r="AB1512" t="b">
        <v>0</v>
      </c>
      <c r="AC1512" t="b">
        <v>0</v>
      </c>
      <c r="AD1512" t="b">
        <v>0</v>
      </c>
      <c r="AE1512" t="b">
        <v>0</v>
      </c>
      <c r="AF1512" t="b">
        <v>0</v>
      </c>
      <c r="AG1512" t="b">
        <v>0</v>
      </c>
      <c r="AH1512">
        <v>0</v>
      </c>
      <c r="AI1512" t="b">
        <v>0</v>
      </c>
      <c r="AJ1512" t="b">
        <v>0</v>
      </c>
      <c r="AK1512">
        <v>253</v>
      </c>
      <c r="AL1512">
        <v>0</v>
      </c>
      <c r="AM1512" t="s">
        <v>1477</v>
      </c>
    </row>
    <row r="1513" spans="1:39" x14ac:dyDescent="0.25">
      <c r="A1513" t="s">
        <v>1462</v>
      </c>
      <c r="B1513" t="s">
        <v>1463</v>
      </c>
      <c r="C1513">
        <v>107</v>
      </c>
      <c r="D1513">
        <v>0</v>
      </c>
      <c r="E1513" t="s">
        <v>169</v>
      </c>
      <c r="F1513" t="s">
        <v>101</v>
      </c>
      <c r="G1513" t="b">
        <v>0</v>
      </c>
      <c r="H1513" t="b">
        <v>0</v>
      </c>
      <c r="I1513" t="b">
        <v>0</v>
      </c>
      <c r="J1513" t="b">
        <v>0</v>
      </c>
      <c r="K1513" t="b">
        <v>0</v>
      </c>
      <c r="L1513" t="b">
        <v>0</v>
      </c>
      <c r="M1513" t="b">
        <v>0</v>
      </c>
      <c r="N1513" t="b">
        <v>0</v>
      </c>
      <c r="O1513" t="b">
        <v>0</v>
      </c>
      <c r="P1513">
        <v>0</v>
      </c>
      <c r="Q1513" t="b">
        <v>0</v>
      </c>
      <c r="R1513" t="b">
        <v>0</v>
      </c>
      <c r="S1513" t="b">
        <v>0</v>
      </c>
      <c r="T1513" t="b">
        <v>0</v>
      </c>
      <c r="U1513" t="b">
        <v>0</v>
      </c>
      <c r="V1513" t="b">
        <v>0</v>
      </c>
      <c r="W1513" t="b">
        <v>0</v>
      </c>
      <c r="X1513" t="b">
        <v>0</v>
      </c>
      <c r="Y1513" t="b">
        <v>0</v>
      </c>
      <c r="Z1513" t="b">
        <v>0</v>
      </c>
      <c r="AA1513" t="b">
        <v>0</v>
      </c>
      <c r="AB1513" t="b">
        <v>0</v>
      </c>
      <c r="AC1513" t="b">
        <v>0</v>
      </c>
      <c r="AD1513" t="b">
        <v>0</v>
      </c>
      <c r="AE1513" t="b">
        <v>0</v>
      </c>
      <c r="AF1513" t="b">
        <v>1</v>
      </c>
      <c r="AG1513" t="b">
        <v>0</v>
      </c>
      <c r="AH1513">
        <v>0</v>
      </c>
      <c r="AI1513" t="b">
        <v>0</v>
      </c>
      <c r="AJ1513" t="b">
        <v>1</v>
      </c>
      <c r="AK1513">
        <v>97</v>
      </c>
      <c r="AL1513">
        <v>0</v>
      </c>
      <c r="AM1513" t="s">
        <v>1478</v>
      </c>
    </row>
    <row r="1514" spans="1:39" x14ac:dyDescent="0.25">
      <c r="A1514" t="s">
        <v>1462</v>
      </c>
      <c r="B1514" t="s">
        <v>1463</v>
      </c>
      <c r="C1514">
        <v>482</v>
      </c>
      <c r="D1514">
        <v>0</v>
      </c>
      <c r="E1514" t="s">
        <v>758</v>
      </c>
      <c r="F1514" t="s">
        <v>101</v>
      </c>
      <c r="G1514" t="b">
        <v>1</v>
      </c>
      <c r="H1514" t="b">
        <v>0</v>
      </c>
      <c r="I1514" t="b">
        <v>0</v>
      </c>
      <c r="J1514" t="b">
        <v>0</v>
      </c>
      <c r="K1514" t="b">
        <v>0</v>
      </c>
      <c r="L1514" t="b">
        <v>0</v>
      </c>
      <c r="M1514" t="b">
        <v>0</v>
      </c>
      <c r="N1514" t="b">
        <v>0</v>
      </c>
      <c r="O1514" t="b">
        <v>1</v>
      </c>
      <c r="P1514">
        <v>0</v>
      </c>
      <c r="Q1514" t="b">
        <v>0</v>
      </c>
      <c r="R1514" t="b">
        <v>1</v>
      </c>
      <c r="S1514" t="b">
        <v>0</v>
      </c>
      <c r="T1514" t="b">
        <v>0</v>
      </c>
      <c r="U1514" t="b">
        <v>0</v>
      </c>
      <c r="V1514" t="b">
        <v>0</v>
      </c>
      <c r="W1514" t="b">
        <v>0</v>
      </c>
      <c r="X1514" t="b">
        <v>0</v>
      </c>
      <c r="Y1514" t="b">
        <v>0</v>
      </c>
      <c r="Z1514" t="b">
        <v>0</v>
      </c>
      <c r="AA1514" t="b">
        <v>0</v>
      </c>
      <c r="AB1514" t="b">
        <v>0</v>
      </c>
      <c r="AC1514" t="b">
        <v>0</v>
      </c>
      <c r="AD1514" t="b">
        <v>0</v>
      </c>
      <c r="AE1514" t="b">
        <v>0</v>
      </c>
      <c r="AF1514" t="b">
        <v>0</v>
      </c>
      <c r="AG1514" t="b">
        <v>0</v>
      </c>
      <c r="AH1514">
        <v>0</v>
      </c>
      <c r="AI1514" t="b">
        <v>0</v>
      </c>
      <c r="AJ1514" t="b">
        <v>0</v>
      </c>
      <c r="AK1514">
        <v>219</v>
      </c>
      <c r="AL1514">
        <v>0</v>
      </c>
      <c r="AM1514" t="s">
        <v>1479</v>
      </c>
    </row>
    <row r="1515" spans="1:39" x14ac:dyDescent="0.25">
      <c r="A1515" t="s">
        <v>1462</v>
      </c>
      <c r="B1515" t="s">
        <v>1463</v>
      </c>
      <c r="C1515">
        <v>559</v>
      </c>
      <c r="D1515">
        <v>0</v>
      </c>
      <c r="E1515" t="s">
        <v>169</v>
      </c>
      <c r="F1515" t="s">
        <v>101</v>
      </c>
      <c r="G1515" t="b">
        <v>0</v>
      </c>
      <c r="H1515" t="b">
        <v>0</v>
      </c>
      <c r="I1515" t="b">
        <v>0</v>
      </c>
      <c r="J1515" t="b">
        <v>0</v>
      </c>
      <c r="K1515" t="b">
        <v>0</v>
      </c>
      <c r="L1515" t="b">
        <v>0</v>
      </c>
      <c r="M1515" t="b">
        <v>0</v>
      </c>
      <c r="N1515" t="b">
        <v>0</v>
      </c>
      <c r="O1515" t="b">
        <v>0</v>
      </c>
      <c r="P1515">
        <v>0</v>
      </c>
      <c r="Q1515" t="b">
        <v>0</v>
      </c>
      <c r="R1515" t="b">
        <v>0</v>
      </c>
      <c r="S1515" t="b">
        <v>0</v>
      </c>
      <c r="T1515" t="b">
        <v>0</v>
      </c>
      <c r="U1515" t="b">
        <v>0</v>
      </c>
      <c r="V1515" t="b">
        <v>0</v>
      </c>
      <c r="W1515" t="b">
        <v>0</v>
      </c>
      <c r="X1515" t="b">
        <v>0</v>
      </c>
      <c r="Y1515" t="b">
        <v>0</v>
      </c>
      <c r="Z1515" t="b">
        <v>0</v>
      </c>
      <c r="AA1515" t="b">
        <v>0</v>
      </c>
      <c r="AB1515" t="b">
        <v>0</v>
      </c>
      <c r="AC1515" t="b">
        <v>0</v>
      </c>
      <c r="AD1515" t="b">
        <v>0</v>
      </c>
      <c r="AE1515" t="b">
        <v>0</v>
      </c>
      <c r="AF1515" t="b">
        <v>1</v>
      </c>
      <c r="AG1515" t="b">
        <v>0</v>
      </c>
      <c r="AH1515">
        <v>0</v>
      </c>
      <c r="AI1515" t="b">
        <v>0</v>
      </c>
      <c r="AJ1515" t="b">
        <v>1</v>
      </c>
      <c r="AK1515">
        <v>105</v>
      </c>
      <c r="AL1515">
        <v>0</v>
      </c>
      <c r="AM1515" t="s">
        <v>1480</v>
      </c>
    </row>
    <row r="1516" spans="1:39" x14ac:dyDescent="0.25">
      <c r="A1516" t="s">
        <v>1462</v>
      </c>
      <c r="B1516" t="s">
        <v>1463</v>
      </c>
      <c r="C1516">
        <v>333</v>
      </c>
      <c r="D1516">
        <v>0</v>
      </c>
      <c r="E1516" t="s">
        <v>160</v>
      </c>
      <c r="F1516" t="s">
        <v>101</v>
      </c>
      <c r="G1516" t="b">
        <v>0</v>
      </c>
      <c r="H1516" t="b">
        <v>0</v>
      </c>
      <c r="I1516" t="b">
        <v>0</v>
      </c>
      <c r="J1516" t="b">
        <v>0</v>
      </c>
      <c r="K1516" t="b">
        <v>0</v>
      </c>
      <c r="L1516" t="b">
        <v>0</v>
      </c>
      <c r="M1516" t="b">
        <v>0</v>
      </c>
      <c r="N1516" t="b">
        <v>0</v>
      </c>
      <c r="O1516" t="b">
        <v>1</v>
      </c>
      <c r="P1516">
        <v>0</v>
      </c>
      <c r="Q1516" t="b">
        <v>0</v>
      </c>
      <c r="R1516" t="b">
        <v>0</v>
      </c>
      <c r="S1516" t="b">
        <v>0</v>
      </c>
      <c r="T1516" t="b">
        <v>0</v>
      </c>
      <c r="U1516" t="b">
        <v>0</v>
      </c>
      <c r="V1516" t="b">
        <v>0</v>
      </c>
      <c r="W1516" t="b">
        <v>0</v>
      </c>
      <c r="X1516" t="b">
        <v>0</v>
      </c>
      <c r="Y1516" t="b">
        <v>0</v>
      </c>
      <c r="Z1516" t="b">
        <v>0</v>
      </c>
      <c r="AA1516" t="b">
        <v>0</v>
      </c>
      <c r="AB1516" t="b">
        <v>0</v>
      </c>
      <c r="AC1516" t="b">
        <v>0</v>
      </c>
      <c r="AD1516" t="b">
        <v>0</v>
      </c>
      <c r="AE1516" t="b">
        <v>0</v>
      </c>
      <c r="AF1516" t="b">
        <v>0</v>
      </c>
      <c r="AG1516" t="b">
        <v>0</v>
      </c>
      <c r="AH1516">
        <v>0</v>
      </c>
      <c r="AI1516" t="b">
        <v>0</v>
      </c>
      <c r="AJ1516" t="b">
        <v>1</v>
      </c>
      <c r="AK1516">
        <v>575</v>
      </c>
      <c r="AL1516">
        <v>0</v>
      </c>
      <c r="AM1516" t="s">
        <v>1481</v>
      </c>
    </row>
    <row r="1517" spans="1:39" x14ac:dyDescent="0.25">
      <c r="A1517" t="s">
        <v>1462</v>
      </c>
      <c r="B1517" t="s">
        <v>1463</v>
      </c>
      <c r="C1517">
        <v>550</v>
      </c>
      <c r="D1517">
        <v>0</v>
      </c>
      <c r="E1517" t="s">
        <v>241</v>
      </c>
      <c r="F1517" t="s">
        <v>101</v>
      </c>
      <c r="G1517" t="b">
        <v>1</v>
      </c>
      <c r="H1517" t="b">
        <v>0</v>
      </c>
      <c r="I1517" t="b">
        <v>0</v>
      </c>
      <c r="J1517" t="b">
        <v>0</v>
      </c>
      <c r="K1517" t="b">
        <v>0</v>
      </c>
      <c r="L1517" t="b">
        <v>0</v>
      </c>
      <c r="M1517" t="b">
        <v>0</v>
      </c>
      <c r="N1517" t="b">
        <v>0</v>
      </c>
      <c r="O1517" t="b">
        <v>1</v>
      </c>
      <c r="P1517">
        <v>0</v>
      </c>
      <c r="Q1517" t="b">
        <v>0</v>
      </c>
      <c r="R1517" t="b">
        <v>1</v>
      </c>
      <c r="S1517" t="b">
        <v>0</v>
      </c>
      <c r="T1517" t="b">
        <v>0</v>
      </c>
      <c r="U1517" t="b">
        <v>0</v>
      </c>
      <c r="V1517" t="b">
        <v>0</v>
      </c>
      <c r="W1517" t="b">
        <v>0</v>
      </c>
      <c r="X1517" t="b">
        <v>0</v>
      </c>
      <c r="Y1517" t="b">
        <v>0</v>
      </c>
      <c r="Z1517" t="b">
        <v>0</v>
      </c>
      <c r="AA1517" t="b">
        <v>0</v>
      </c>
      <c r="AB1517" t="b">
        <v>0</v>
      </c>
      <c r="AC1517" t="b">
        <v>0</v>
      </c>
      <c r="AD1517" t="b">
        <v>0</v>
      </c>
      <c r="AE1517" t="b">
        <v>0</v>
      </c>
      <c r="AF1517" t="b">
        <v>0</v>
      </c>
      <c r="AG1517" t="b">
        <v>0</v>
      </c>
      <c r="AH1517">
        <v>4</v>
      </c>
      <c r="AI1517" t="b">
        <v>0</v>
      </c>
      <c r="AJ1517" t="b">
        <v>0</v>
      </c>
      <c r="AK1517">
        <v>729</v>
      </c>
      <c r="AL1517">
        <v>0</v>
      </c>
      <c r="AM1517" t="s">
        <v>1482</v>
      </c>
    </row>
    <row r="1518" spans="1:39" x14ac:dyDescent="0.25">
      <c r="A1518" t="s">
        <v>1462</v>
      </c>
      <c r="B1518" t="s">
        <v>1463</v>
      </c>
      <c r="C1518">
        <v>636</v>
      </c>
      <c r="D1518">
        <v>1</v>
      </c>
      <c r="E1518" t="s">
        <v>1036</v>
      </c>
      <c r="F1518" t="s">
        <v>104</v>
      </c>
      <c r="G1518" t="b">
        <v>1</v>
      </c>
      <c r="H1518" t="b">
        <v>0</v>
      </c>
      <c r="I1518" t="b">
        <v>0</v>
      </c>
      <c r="J1518" t="b">
        <v>0</v>
      </c>
      <c r="K1518" t="b">
        <v>0</v>
      </c>
      <c r="L1518" t="b">
        <v>0</v>
      </c>
      <c r="M1518" t="b">
        <v>0</v>
      </c>
      <c r="N1518" t="b">
        <v>0</v>
      </c>
      <c r="O1518" t="b">
        <v>1</v>
      </c>
      <c r="P1518">
        <v>0</v>
      </c>
      <c r="Q1518" t="b">
        <v>0</v>
      </c>
      <c r="R1518" t="b">
        <v>0</v>
      </c>
      <c r="S1518" t="b">
        <v>0</v>
      </c>
      <c r="T1518" t="b">
        <v>0</v>
      </c>
      <c r="U1518" t="b">
        <v>1</v>
      </c>
      <c r="V1518" t="b">
        <v>1</v>
      </c>
      <c r="W1518" t="b">
        <v>1</v>
      </c>
      <c r="X1518" t="b">
        <v>1</v>
      </c>
      <c r="Y1518" t="b">
        <v>0</v>
      </c>
      <c r="Z1518" t="b">
        <v>0</v>
      </c>
      <c r="AA1518" t="b">
        <v>0</v>
      </c>
      <c r="AB1518" t="b">
        <v>0</v>
      </c>
      <c r="AC1518" t="b">
        <v>0</v>
      </c>
      <c r="AD1518" t="b">
        <v>0</v>
      </c>
      <c r="AE1518" t="b">
        <v>0</v>
      </c>
      <c r="AF1518" t="b">
        <v>0</v>
      </c>
      <c r="AG1518" t="b">
        <v>0</v>
      </c>
      <c r="AH1518">
        <v>4</v>
      </c>
      <c r="AI1518" t="b">
        <v>0</v>
      </c>
      <c r="AJ1518" t="b">
        <v>0</v>
      </c>
      <c r="AK1518">
        <v>481</v>
      </c>
      <c r="AL1518">
        <v>0</v>
      </c>
      <c r="AM1518" t="s">
        <v>1483</v>
      </c>
    </row>
    <row r="1519" spans="1:39" x14ac:dyDescent="0.25">
      <c r="A1519" t="s">
        <v>1462</v>
      </c>
      <c r="B1519" t="s">
        <v>1463</v>
      </c>
      <c r="C1519">
        <v>59</v>
      </c>
      <c r="D1519">
        <v>0</v>
      </c>
      <c r="E1519" t="s">
        <v>169</v>
      </c>
      <c r="F1519" t="s">
        <v>101</v>
      </c>
      <c r="G1519" t="b">
        <v>0</v>
      </c>
      <c r="H1519" t="b">
        <v>0</v>
      </c>
      <c r="I1519" t="b">
        <v>0</v>
      </c>
      <c r="J1519" t="b">
        <v>0</v>
      </c>
      <c r="K1519" t="b">
        <v>0</v>
      </c>
      <c r="L1519" t="b">
        <v>0</v>
      </c>
      <c r="M1519" t="b">
        <v>0</v>
      </c>
      <c r="N1519" t="b">
        <v>0</v>
      </c>
      <c r="O1519" t="b">
        <v>0</v>
      </c>
      <c r="P1519">
        <v>0</v>
      </c>
      <c r="Q1519" t="b">
        <v>0</v>
      </c>
      <c r="R1519" t="b">
        <v>0</v>
      </c>
      <c r="S1519" t="b">
        <v>0</v>
      </c>
      <c r="T1519" t="b">
        <v>0</v>
      </c>
      <c r="U1519" t="b">
        <v>0</v>
      </c>
      <c r="V1519" t="b">
        <v>0</v>
      </c>
      <c r="W1519" t="b">
        <v>0</v>
      </c>
      <c r="X1519" t="b">
        <v>0</v>
      </c>
      <c r="Y1519" t="b">
        <v>0</v>
      </c>
      <c r="Z1519" t="b">
        <v>0</v>
      </c>
      <c r="AA1519" t="b">
        <v>0</v>
      </c>
      <c r="AB1519" t="b">
        <v>0</v>
      </c>
      <c r="AC1519" t="b">
        <v>0</v>
      </c>
      <c r="AD1519" t="b">
        <v>0</v>
      </c>
      <c r="AE1519" t="b">
        <v>0</v>
      </c>
      <c r="AF1519" t="b">
        <v>1</v>
      </c>
      <c r="AG1519" t="b">
        <v>0</v>
      </c>
      <c r="AH1519">
        <v>0</v>
      </c>
      <c r="AI1519" t="b">
        <v>0</v>
      </c>
      <c r="AJ1519" t="b">
        <v>1</v>
      </c>
      <c r="AK1519">
        <v>301</v>
      </c>
      <c r="AL1519">
        <v>0</v>
      </c>
      <c r="AM1519" t="s">
        <v>1484</v>
      </c>
    </row>
    <row r="1520" spans="1:39" x14ac:dyDescent="0.25">
      <c r="A1520" t="s">
        <v>1462</v>
      </c>
      <c r="B1520" t="s">
        <v>1463</v>
      </c>
      <c r="C1520">
        <v>208</v>
      </c>
      <c r="D1520">
        <v>0</v>
      </c>
      <c r="E1520" t="s">
        <v>183</v>
      </c>
      <c r="F1520" t="s">
        <v>101</v>
      </c>
      <c r="G1520" t="b">
        <v>0</v>
      </c>
      <c r="H1520" t="b">
        <v>0</v>
      </c>
      <c r="I1520" t="b">
        <v>0</v>
      </c>
      <c r="J1520" t="b">
        <v>0</v>
      </c>
      <c r="K1520" t="b">
        <v>0</v>
      </c>
      <c r="L1520" t="b">
        <v>0</v>
      </c>
      <c r="M1520" t="b">
        <v>0</v>
      </c>
      <c r="N1520" t="b">
        <v>0</v>
      </c>
      <c r="O1520" t="b">
        <v>1</v>
      </c>
      <c r="P1520">
        <v>0</v>
      </c>
      <c r="Q1520" t="b">
        <v>0</v>
      </c>
      <c r="R1520" t="b">
        <v>0</v>
      </c>
      <c r="S1520" t="b">
        <v>0</v>
      </c>
      <c r="T1520" t="b">
        <v>0</v>
      </c>
      <c r="U1520" t="b">
        <v>0</v>
      </c>
      <c r="V1520" t="b">
        <v>0</v>
      </c>
      <c r="W1520" t="b">
        <v>0</v>
      </c>
      <c r="X1520" t="b">
        <v>0</v>
      </c>
      <c r="Y1520" t="b">
        <v>0</v>
      </c>
      <c r="Z1520" t="b">
        <v>0</v>
      </c>
      <c r="AA1520" t="b">
        <v>0</v>
      </c>
      <c r="AB1520" t="b">
        <v>0</v>
      </c>
      <c r="AC1520" t="b">
        <v>0</v>
      </c>
      <c r="AD1520" t="b">
        <v>0</v>
      </c>
      <c r="AE1520" t="b">
        <v>0</v>
      </c>
      <c r="AF1520" t="b">
        <v>0</v>
      </c>
      <c r="AG1520" t="b">
        <v>0</v>
      </c>
      <c r="AH1520">
        <v>0</v>
      </c>
      <c r="AI1520" t="b">
        <v>1</v>
      </c>
      <c r="AJ1520" t="b">
        <v>0</v>
      </c>
      <c r="AK1520">
        <v>27</v>
      </c>
      <c r="AL1520">
        <v>0</v>
      </c>
      <c r="AM1520" t="s">
        <v>176</v>
      </c>
    </row>
    <row r="1521" spans="1:39" x14ac:dyDescent="0.25">
      <c r="A1521" t="s">
        <v>1462</v>
      </c>
      <c r="B1521" t="s">
        <v>1463</v>
      </c>
      <c r="C1521">
        <v>382</v>
      </c>
      <c r="D1521">
        <v>0</v>
      </c>
      <c r="E1521" t="s">
        <v>160</v>
      </c>
      <c r="F1521" t="s">
        <v>101</v>
      </c>
      <c r="G1521" t="b">
        <v>0</v>
      </c>
      <c r="H1521" t="b">
        <v>0</v>
      </c>
      <c r="I1521" t="b">
        <v>0</v>
      </c>
      <c r="J1521" t="b">
        <v>0</v>
      </c>
      <c r="K1521" t="b">
        <v>0</v>
      </c>
      <c r="L1521" t="b">
        <v>0</v>
      </c>
      <c r="M1521" t="b">
        <v>0</v>
      </c>
      <c r="N1521" t="b">
        <v>0</v>
      </c>
      <c r="O1521" t="b">
        <v>1</v>
      </c>
      <c r="P1521">
        <v>0</v>
      </c>
      <c r="Q1521" t="b">
        <v>0</v>
      </c>
      <c r="R1521" t="b">
        <v>0</v>
      </c>
      <c r="S1521" t="b">
        <v>0</v>
      </c>
      <c r="T1521" t="b">
        <v>0</v>
      </c>
      <c r="U1521" t="b">
        <v>0</v>
      </c>
      <c r="V1521" t="b">
        <v>0</v>
      </c>
      <c r="W1521" t="b">
        <v>0</v>
      </c>
      <c r="X1521" t="b">
        <v>0</v>
      </c>
      <c r="Y1521" t="b">
        <v>0</v>
      </c>
      <c r="Z1521" t="b">
        <v>0</v>
      </c>
      <c r="AA1521" t="b">
        <v>0</v>
      </c>
      <c r="AB1521" t="b">
        <v>0</v>
      </c>
      <c r="AC1521" t="b">
        <v>0</v>
      </c>
      <c r="AD1521" t="b">
        <v>0</v>
      </c>
      <c r="AE1521" t="b">
        <v>0</v>
      </c>
      <c r="AF1521" t="b">
        <v>0</v>
      </c>
      <c r="AG1521" t="b">
        <v>0</v>
      </c>
      <c r="AH1521">
        <v>0</v>
      </c>
      <c r="AI1521" t="b">
        <v>0</v>
      </c>
      <c r="AJ1521" t="b">
        <v>1</v>
      </c>
      <c r="AK1521">
        <v>749</v>
      </c>
      <c r="AL1521">
        <v>0</v>
      </c>
      <c r="AM1521" t="s">
        <v>1485</v>
      </c>
    </row>
    <row r="1522" spans="1:39" x14ac:dyDescent="0.25">
      <c r="A1522" t="s">
        <v>1462</v>
      </c>
      <c r="B1522" t="s">
        <v>1463</v>
      </c>
      <c r="C1522">
        <v>63</v>
      </c>
      <c r="D1522">
        <v>0</v>
      </c>
      <c r="E1522" t="s">
        <v>169</v>
      </c>
      <c r="F1522" t="s">
        <v>101</v>
      </c>
      <c r="G1522" t="b">
        <v>0</v>
      </c>
      <c r="H1522" t="b">
        <v>0</v>
      </c>
      <c r="I1522" t="b">
        <v>0</v>
      </c>
      <c r="J1522" t="b">
        <v>0</v>
      </c>
      <c r="K1522" t="b">
        <v>0</v>
      </c>
      <c r="L1522" t="b">
        <v>0</v>
      </c>
      <c r="M1522" t="b">
        <v>0</v>
      </c>
      <c r="N1522" t="b">
        <v>0</v>
      </c>
      <c r="O1522" t="b">
        <v>0</v>
      </c>
      <c r="P1522">
        <v>0</v>
      </c>
      <c r="Q1522" t="b">
        <v>0</v>
      </c>
      <c r="R1522" t="b">
        <v>0</v>
      </c>
      <c r="S1522" t="b">
        <v>0</v>
      </c>
      <c r="T1522" t="b">
        <v>0</v>
      </c>
      <c r="U1522" t="b">
        <v>0</v>
      </c>
      <c r="V1522" t="b">
        <v>0</v>
      </c>
      <c r="W1522" t="b">
        <v>0</v>
      </c>
      <c r="X1522" t="b">
        <v>0</v>
      </c>
      <c r="Y1522" t="b">
        <v>0</v>
      </c>
      <c r="Z1522" t="b">
        <v>0</v>
      </c>
      <c r="AA1522" t="b">
        <v>0</v>
      </c>
      <c r="AB1522" t="b">
        <v>0</v>
      </c>
      <c r="AC1522" t="b">
        <v>0</v>
      </c>
      <c r="AD1522" t="b">
        <v>0</v>
      </c>
      <c r="AE1522" t="b">
        <v>0</v>
      </c>
      <c r="AF1522" t="b">
        <v>1</v>
      </c>
      <c r="AG1522" t="b">
        <v>0</v>
      </c>
      <c r="AH1522">
        <v>0</v>
      </c>
      <c r="AI1522" t="b">
        <v>0</v>
      </c>
      <c r="AJ1522" t="b">
        <v>1</v>
      </c>
      <c r="AK1522">
        <v>256</v>
      </c>
      <c r="AL1522">
        <v>0</v>
      </c>
      <c r="AM1522" t="s">
        <v>1486</v>
      </c>
    </row>
    <row r="1523" spans="1:39" x14ac:dyDescent="0.25">
      <c r="A1523" t="s">
        <v>1462</v>
      </c>
      <c r="B1523" t="s">
        <v>1463</v>
      </c>
      <c r="C1523">
        <v>468</v>
      </c>
      <c r="D1523">
        <v>0</v>
      </c>
      <c r="E1523" t="s">
        <v>169</v>
      </c>
      <c r="F1523" t="s">
        <v>101</v>
      </c>
      <c r="G1523" t="b">
        <v>0</v>
      </c>
      <c r="H1523" t="b">
        <v>0</v>
      </c>
      <c r="I1523" t="b">
        <v>0</v>
      </c>
      <c r="J1523" t="b">
        <v>0</v>
      </c>
      <c r="K1523" t="b">
        <v>0</v>
      </c>
      <c r="L1523" t="b">
        <v>0</v>
      </c>
      <c r="M1523" t="b">
        <v>0</v>
      </c>
      <c r="N1523" t="b">
        <v>0</v>
      </c>
      <c r="O1523" t="b">
        <v>0</v>
      </c>
      <c r="P1523">
        <v>0</v>
      </c>
      <c r="Q1523" t="b">
        <v>0</v>
      </c>
      <c r="R1523" t="b">
        <v>0</v>
      </c>
      <c r="S1523" t="b">
        <v>0</v>
      </c>
      <c r="T1523" t="b">
        <v>0</v>
      </c>
      <c r="U1523" t="b">
        <v>0</v>
      </c>
      <c r="V1523" t="b">
        <v>0</v>
      </c>
      <c r="W1523" t="b">
        <v>0</v>
      </c>
      <c r="X1523" t="b">
        <v>0</v>
      </c>
      <c r="Y1523" t="b">
        <v>0</v>
      </c>
      <c r="Z1523" t="b">
        <v>0</v>
      </c>
      <c r="AA1523" t="b">
        <v>0</v>
      </c>
      <c r="AB1523" t="b">
        <v>0</v>
      </c>
      <c r="AC1523" t="b">
        <v>0</v>
      </c>
      <c r="AD1523" t="b">
        <v>0</v>
      </c>
      <c r="AE1523" t="b">
        <v>0</v>
      </c>
      <c r="AF1523" t="b">
        <v>1</v>
      </c>
      <c r="AG1523" t="b">
        <v>0</v>
      </c>
      <c r="AH1523">
        <v>0</v>
      </c>
      <c r="AI1523" t="b">
        <v>0</v>
      </c>
      <c r="AJ1523" t="b">
        <v>1</v>
      </c>
      <c r="AK1523">
        <v>106</v>
      </c>
      <c r="AL1523">
        <v>0</v>
      </c>
      <c r="AM1523" t="s">
        <v>1464</v>
      </c>
    </row>
    <row r="1524" spans="1:39" x14ac:dyDescent="0.25">
      <c r="A1524" t="s">
        <v>1462</v>
      </c>
      <c r="B1524" t="s">
        <v>1463</v>
      </c>
      <c r="C1524">
        <v>501</v>
      </c>
      <c r="D1524">
        <v>0</v>
      </c>
      <c r="E1524" t="s">
        <v>275</v>
      </c>
      <c r="F1524" t="s">
        <v>101</v>
      </c>
      <c r="G1524" t="b">
        <v>1</v>
      </c>
      <c r="H1524" t="b">
        <v>0</v>
      </c>
      <c r="I1524" t="b">
        <v>0</v>
      </c>
      <c r="J1524" t="b">
        <v>0</v>
      </c>
      <c r="K1524" t="b">
        <v>0</v>
      </c>
      <c r="L1524" t="b">
        <v>0</v>
      </c>
      <c r="M1524" t="b">
        <v>0</v>
      </c>
      <c r="N1524" t="b">
        <v>1</v>
      </c>
      <c r="O1524" t="b">
        <v>1</v>
      </c>
      <c r="P1524">
        <v>0</v>
      </c>
      <c r="Q1524" t="b">
        <v>0</v>
      </c>
      <c r="R1524" t="b">
        <v>1</v>
      </c>
      <c r="S1524" t="b">
        <v>0</v>
      </c>
      <c r="T1524" t="b">
        <v>0</v>
      </c>
      <c r="U1524" t="b">
        <v>0</v>
      </c>
      <c r="V1524" t="b">
        <v>0</v>
      </c>
      <c r="W1524" t="b">
        <v>0</v>
      </c>
      <c r="X1524" t="b">
        <v>0</v>
      </c>
      <c r="Y1524" t="b">
        <v>0</v>
      </c>
      <c r="Z1524" t="b">
        <v>0</v>
      </c>
      <c r="AA1524" t="b">
        <v>0</v>
      </c>
      <c r="AB1524" t="b">
        <v>0</v>
      </c>
      <c r="AC1524" t="b">
        <v>0</v>
      </c>
      <c r="AD1524" t="b">
        <v>1</v>
      </c>
      <c r="AE1524" t="b">
        <v>0</v>
      </c>
      <c r="AF1524" t="b">
        <v>0</v>
      </c>
      <c r="AG1524" t="b">
        <v>1</v>
      </c>
      <c r="AH1524">
        <v>5</v>
      </c>
      <c r="AI1524" t="b">
        <v>0</v>
      </c>
      <c r="AJ1524" t="b">
        <v>0</v>
      </c>
      <c r="AK1524">
        <v>453</v>
      </c>
      <c r="AL1524">
        <v>1</v>
      </c>
      <c r="AM1524" t="s">
        <v>498</v>
      </c>
    </row>
    <row r="1525" spans="1:39" x14ac:dyDescent="0.25">
      <c r="A1525" t="s">
        <v>1462</v>
      </c>
      <c r="B1525" t="s">
        <v>1463</v>
      </c>
      <c r="C1525">
        <v>332</v>
      </c>
      <c r="D1525">
        <v>0</v>
      </c>
      <c r="E1525" t="s">
        <v>241</v>
      </c>
      <c r="F1525" t="s">
        <v>101</v>
      </c>
      <c r="G1525" t="b">
        <v>1</v>
      </c>
      <c r="H1525" t="b">
        <v>0</v>
      </c>
      <c r="I1525" t="b">
        <v>0</v>
      </c>
      <c r="J1525" t="b">
        <v>0</v>
      </c>
      <c r="K1525" t="b">
        <v>0</v>
      </c>
      <c r="L1525" t="b">
        <v>0</v>
      </c>
      <c r="M1525" t="b">
        <v>0</v>
      </c>
      <c r="N1525" t="b">
        <v>0</v>
      </c>
      <c r="O1525" t="b">
        <v>1</v>
      </c>
      <c r="P1525">
        <v>0</v>
      </c>
      <c r="Q1525" t="b">
        <v>0</v>
      </c>
      <c r="R1525" t="b">
        <v>1</v>
      </c>
      <c r="S1525" t="b">
        <v>0</v>
      </c>
      <c r="T1525" t="b">
        <v>0</v>
      </c>
      <c r="U1525" t="b">
        <v>0</v>
      </c>
      <c r="V1525" t="b">
        <v>0</v>
      </c>
      <c r="W1525" t="b">
        <v>0</v>
      </c>
      <c r="X1525" t="b">
        <v>0</v>
      </c>
      <c r="Y1525" t="b">
        <v>0</v>
      </c>
      <c r="Z1525" t="b">
        <v>0</v>
      </c>
      <c r="AA1525" t="b">
        <v>0</v>
      </c>
      <c r="AB1525" t="b">
        <v>0</v>
      </c>
      <c r="AC1525" t="b">
        <v>0</v>
      </c>
      <c r="AD1525" t="b">
        <v>0</v>
      </c>
      <c r="AE1525" t="b">
        <v>0</v>
      </c>
      <c r="AF1525" t="b">
        <v>0</v>
      </c>
      <c r="AG1525" t="b">
        <v>0</v>
      </c>
      <c r="AH1525">
        <v>3</v>
      </c>
      <c r="AI1525" t="b">
        <v>0</v>
      </c>
      <c r="AJ1525" t="b">
        <v>0</v>
      </c>
      <c r="AK1525">
        <v>256</v>
      </c>
      <c r="AL1525">
        <v>0</v>
      </c>
      <c r="AM1525" t="s">
        <v>1487</v>
      </c>
    </row>
    <row r="1526" spans="1:39" x14ac:dyDescent="0.25">
      <c r="A1526" t="s">
        <v>1462</v>
      </c>
      <c r="B1526" t="s">
        <v>1463</v>
      </c>
      <c r="C1526">
        <v>338</v>
      </c>
      <c r="D1526">
        <v>0</v>
      </c>
      <c r="E1526" t="s">
        <v>183</v>
      </c>
      <c r="F1526" t="s">
        <v>101</v>
      </c>
      <c r="G1526" t="b">
        <v>0</v>
      </c>
      <c r="H1526" t="b">
        <v>0</v>
      </c>
      <c r="I1526" t="b">
        <v>0</v>
      </c>
      <c r="J1526" t="b">
        <v>0</v>
      </c>
      <c r="K1526" t="b">
        <v>0</v>
      </c>
      <c r="L1526" t="b">
        <v>0</v>
      </c>
      <c r="M1526" t="b">
        <v>0</v>
      </c>
      <c r="N1526" t="b">
        <v>0</v>
      </c>
      <c r="O1526" t="b">
        <v>1</v>
      </c>
      <c r="P1526">
        <v>0</v>
      </c>
      <c r="Q1526" t="b">
        <v>0</v>
      </c>
      <c r="R1526" t="b">
        <v>0</v>
      </c>
      <c r="S1526" t="b">
        <v>0</v>
      </c>
      <c r="T1526" t="b">
        <v>0</v>
      </c>
      <c r="U1526" t="b">
        <v>0</v>
      </c>
      <c r="V1526" t="b">
        <v>0</v>
      </c>
      <c r="W1526" t="b">
        <v>0</v>
      </c>
      <c r="X1526" t="b">
        <v>0</v>
      </c>
      <c r="Y1526" t="b">
        <v>0</v>
      </c>
      <c r="Z1526" t="b">
        <v>0</v>
      </c>
      <c r="AA1526" t="b">
        <v>0</v>
      </c>
      <c r="AB1526" t="b">
        <v>0</v>
      </c>
      <c r="AC1526" t="b">
        <v>0</v>
      </c>
      <c r="AD1526" t="b">
        <v>0</v>
      </c>
      <c r="AE1526" t="b">
        <v>0</v>
      </c>
      <c r="AF1526" t="b">
        <v>0</v>
      </c>
      <c r="AG1526" t="b">
        <v>0</v>
      </c>
      <c r="AH1526">
        <v>1</v>
      </c>
      <c r="AI1526" t="b">
        <v>0</v>
      </c>
      <c r="AJ1526" t="b">
        <v>1</v>
      </c>
      <c r="AK1526">
        <v>282</v>
      </c>
      <c r="AL1526">
        <v>0</v>
      </c>
      <c r="AM1526" t="s">
        <v>1488</v>
      </c>
    </row>
    <row r="1527" spans="1:39" x14ac:dyDescent="0.25">
      <c r="A1527" t="s">
        <v>1462</v>
      </c>
      <c r="B1527" t="s">
        <v>1463</v>
      </c>
      <c r="C1527">
        <v>658</v>
      </c>
      <c r="D1527">
        <v>0</v>
      </c>
      <c r="E1527" t="s">
        <v>241</v>
      </c>
      <c r="F1527" t="s">
        <v>102</v>
      </c>
      <c r="G1527" t="b">
        <v>1</v>
      </c>
      <c r="H1527" t="b">
        <v>0</v>
      </c>
      <c r="I1527" t="b">
        <v>0</v>
      </c>
      <c r="J1527" t="b">
        <v>0</v>
      </c>
      <c r="K1527" t="b">
        <v>0</v>
      </c>
      <c r="L1527" t="b">
        <v>0</v>
      </c>
      <c r="M1527" t="b">
        <v>1</v>
      </c>
      <c r="N1527" t="b">
        <v>0</v>
      </c>
      <c r="O1527" t="b">
        <v>1</v>
      </c>
      <c r="P1527">
        <v>0</v>
      </c>
      <c r="Q1527" t="b">
        <v>0</v>
      </c>
      <c r="R1527" t="b">
        <v>0</v>
      </c>
      <c r="S1527" t="b">
        <v>0</v>
      </c>
      <c r="T1527" t="b">
        <v>0</v>
      </c>
      <c r="U1527" t="b">
        <v>0</v>
      </c>
      <c r="V1527" t="b">
        <v>1</v>
      </c>
      <c r="W1527" t="b">
        <v>1</v>
      </c>
      <c r="X1527" t="b">
        <v>1</v>
      </c>
      <c r="Y1527" t="b">
        <v>0</v>
      </c>
      <c r="Z1527" t="b">
        <v>0</v>
      </c>
      <c r="AA1527" t="b">
        <v>0</v>
      </c>
      <c r="AB1527" t="b">
        <v>0</v>
      </c>
      <c r="AC1527" t="b">
        <v>0</v>
      </c>
      <c r="AD1527" t="b">
        <v>0</v>
      </c>
      <c r="AE1527" t="b">
        <v>0</v>
      </c>
      <c r="AF1527" t="b">
        <v>0</v>
      </c>
      <c r="AG1527" t="b">
        <v>0</v>
      </c>
      <c r="AH1527">
        <v>3</v>
      </c>
      <c r="AI1527" t="b">
        <v>0</v>
      </c>
      <c r="AJ1527" t="b">
        <v>0</v>
      </c>
      <c r="AK1527">
        <v>211</v>
      </c>
      <c r="AL1527">
        <v>0</v>
      </c>
      <c r="AM1527" t="s">
        <v>1489</v>
      </c>
    </row>
    <row r="1528" spans="1:39" x14ac:dyDescent="0.25">
      <c r="A1528" t="s">
        <v>1462</v>
      </c>
      <c r="B1528" t="s">
        <v>1463</v>
      </c>
      <c r="C1528">
        <v>326</v>
      </c>
      <c r="D1528">
        <v>0</v>
      </c>
      <c r="E1528" t="s">
        <v>160</v>
      </c>
      <c r="F1528" t="s">
        <v>101</v>
      </c>
      <c r="G1528" t="b">
        <v>0</v>
      </c>
      <c r="H1528" t="b">
        <v>0</v>
      </c>
      <c r="I1528" t="b">
        <v>0</v>
      </c>
      <c r="J1528" t="b">
        <v>0</v>
      </c>
      <c r="K1528" t="b">
        <v>0</v>
      </c>
      <c r="L1528" t="b">
        <v>0</v>
      </c>
      <c r="M1528" t="b">
        <v>0</v>
      </c>
      <c r="N1528" t="b">
        <v>0</v>
      </c>
      <c r="O1528" t="b">
        <v>1</v>
      </c>
      <c r="P1528">
        <v>0</v>
      </c>
      <c r="Q1528" t="b">
        <v>0</v>
      </c>
      <c r="R1528" t="b">
        <v>0</v>
      </c>
      <c r="S1528" t="b">
        <v>0</v>
      </c>
      <c r="T1528" t="b">
        <v>0</v>
      </c>
      <c r="U1528" t="b">
        <v>0</v>
      </c>
      <c r="V1528" t="b">
        <v>0</v>
      </c>
      <c r="W1528" t="b">
        <v>0</v>
      </c>
      <c r="X1528" t="b">
        <v>0</v>
      </c>
      <c r="Y1528" t="b">
        <v>0</v>
      </c>
      <c r="Z1528" t="b">
        <v>0</v>
      </c>
      <c r="AA1528" t="b">
        <v>0</v>
      </c>
      <c r="AB1528" t="b">
        <v>0</v>
      </c>
      <c r="AC1528" t="b">
        <v>0</v>
      </c>
      <c r="AD1528" t="b">
        <v>0</v>
      </c>
      <c r="AE1528" t="b">
        <v>0</v>
      </c>
      <c r="AF1528" t="b">
        <v>0</v>
      </c>
      <c r="AG1528" t="b">
        <v>0</v>
      </c>
      <c r="AH1528">
        <v>0</v>
      </c>
      <c r="AI1528" t="b">
        <v>0</v>
      </c>
      <c r="AJ1528" t="b">
        <v>1</v>
      </c>
      <c r="AK1528">
        <v>367</v>
      </c>
      <c r="AL1528">
        <v>0</v>
      </c>
      <c r="AM1528" t="s">
        <v>1490</v>
      </c>
    </row>
    <row r="1529" spans="1:39" x14ac:dyDescent="0.25">
      <c r="A1529" t="s">
        <v>1462</v>
      </c>
      <c r="B1529" t="s">
        <v>1463</v>
      </c>
      <c r="C1529">
        <v>200</v>
      </c>
      <c r="D1529">
        <v>0</v>
      </c>
      <c r="E1529" t="s">
        <v>183</v>
      </c>
      <c r="F1529" t="s">
        <v>101</v>
      </c>
      <c r="G1529" t="b">
        <v>0</v>
      </c>
      <c r="H1529" t="b">
        <v>0</v>
      </c>
      <c r="I1529" t="b">
        <v>0</v>
      </c>
      <c r="J1529" t="b">
        <v>0</v>
      </c>
      <c r="K1529" t="b">
        <v>0</v>
      </c>
      <c r="L1529" t="b">
        <v>0</v>
      </c>
      <c r="M1529" t="b">
        <v>0</v>
      </c>
      <c r="N1529" t="b">
        <v>0</v>
      </c>
      <c r="O1529" t="b">
        <v>1</v>
      </c>
      <c r="P1529">
        <v>0</v>
      </c>
      <c r="Q1529" t="b">
        <v>0</v>
      </c>
      <c r="R1529" t="b">
        <v>0</v>
      </c>
      <c r="S1529" t="b">
        <v>0</v>
      </c>
      <c r="T1529" t="b">
        <v>0</v>
      </c>
      <c r="U1529" t="b">
        <v>0</v>
      </c>
      <c r="V1529" t="b">
        <v>0</v>
      </c>
      <c r="W1529" t="b">
        <v>0</v>
      </c>
      <c r="X1529" t="b">
        <v>0</v>
      </c>
      <c r="Y1529" t="b">
        <v>0</v>
      </c>
      <c r="Z1529" t="b">
        <v>0</v>
      </c>
      <c r="AA1529" t="b">
        <v>0</v>
      </c>
      <c r="AB1529" t="b">
        <v>0</v>
      </c>
      <c r="AC1529" t="b">
        <v>0</v>
      </c>
      <c r="AD1529" t="b">
        <v>0</v>
      </c>
      <c r="AE1529" t="b">
        <v>0</v>
      </c>
      <c r="AF1529" t="b">
        <v>0</v>
      </c>
      <c r="AG1529" t="b">
        <v>0</v>
      </c>
      <c r="AH1529">
        <v>0</v>
      </c>
      <c r="AI1529" t="b">
        <v>1</v>
      </c>
      <c r="AJ1529" t="b">
        <v>0</v>
      </c>
      <c r="AK1529">
        <v>129</v>
      </c>
      <c r="AL1529">
        <v>0</v>
      </c>
      <c r="AM1529" t="s">
        <v>1491</v>
      </c>
    </row>
    <row r="1530" spans="1:39" x14ac:dyDescent="0.25">
      <c r="A1530" t="s">
        <v>1462</v>
      </c>
      <c r="B1530" t="s">
        <v>1463</v>
      </c>
      <c r="C1530">
        <v>547</v>
      </c>
      <c r="D1530">
        <v>0</v>
      </c>
      <c r="E1530" t="s">
        <v>748</v>
      </c>
      <c r="F1530" t="s">
        <v>101</v>
      </c>
      <c r="G1530" t="b">
        <v>1</v>
      </c>
      <c r="H1530" t="b">
        <v>0</v>
      </c>
      <c r="I1530" t="b">
        <v>0</v>
      </c>
      <c r="J1530" t="b">
        <v>0</v>
      </c>
      <c r="K1530" t="b">
        <v>0</v>
      </c>
      <c r="L1530" t="b">
        <v>0</v>
      </c>
      <c r="M1530" t="b">
        <v>0</v>
      </c>
      <c r="N1530" t="b">
        <v>0</v>
      </c>
      <c r="O1530" t="b">
        <v>1</v>
      </c>
      <c r="P1530">
        <v>3</v>
      </c>
      <c r="Q1530" t="b">
        <v>0</v>
      </c>
      <c r="R1530" t="b">
        <v>0</v>
      </c>
      <c r="S1530" t="b">
        <v>0</v>
      </c>
      <c r="T1530" t="b">
        <v>0</v>
      </c>
      <c r="U1530" t="b">
        <v>0</v>
      </c>
      <c r="V1530" t="b">
        <v>0</v>
      </c>
      <c r="W1530" t="b">
        <v>0</v>
      </c>
      <c r="X1530" t="b">
        <v>0</v>
      </c>
      <c r="Y1530" t="b">
        <v>0</v>
      </c>
      <c r="Z1530" t="b">
        <v>0</v>
      </c>
      <c r="AA1530" t="b">
        <v>0</v>
      </c>
      <c r="AB1530" t="b">
        <v>0</v>
      </c>
      <c r="AC1530" t="b">
        <v>0</v>
      </c>
      <c r="AD1530" t="b">
        <v>0</v>
      </c>
      <c r="AE1530" t="b">
        <v>0</v>
      </c>
      <c r="AF1530" t="b">
        <v>0</v>
      </c>
      <c r="AG1530" t="b">
        <v>0</v>
      </c>
      <c r="AH1530">
        <v>1</v>
      </c>
      <c r="AI1530" t="b">
        <v>0</v>
      </c>
      <c r="AJ1530" t="b">
        <v>0</v>
      </c>
      <c r="AK1530">
        <v>537</v>
      </c>
      <c r="AL1530">
        <v>0</v>
      </c>
      <c r="AM1530" t="s">
        <v>1492</v>
      </c>
    </row>
    <row r="1531" spans="1:39" x14ac:dyDescent="0.25">
      <c r="A1531" t="s">
        <v>1462</v>
      </c>
      <c r="B1531" t="s">
        <v>1463</v>
      </c>
      <c r="C1531">
        <v>607</v>
      </c>
      <c r="D1531">
        <v>0</v>
      </c>
      <c r="E1531" t="s">
        <v>758</v>
      </c>
      <c r="F1531" t="s">
        <v>101</v>
      </c>
      <c r="G1531" t="b">
        <v>1</v>
      </c>
      <c r="H1531" t="b">
        <v>0</v>
      </c>
      <c r="I1531" t="b">
        <v>0</v>
      </c>
      <c r="J1531" t="b">
        <v>0</v>
      </c>
      <c r="K1531" t="b">
        <v>0</v>
      </c>
      <c r="L1531" t="b">
        <v>0</v>
      </c>
      <c r="M1531" t="b">
        <v>0</v>
      </c>
      <c r="N1531" t="b">
        <v>0</v>
      </c>
      <c r="O1531" t="b">
        <v>1</v>
      </c>
      <c r="P1531">
        <v>0</v>
      </c>
      <c r="Q1531" t="b">
        <v>0</v>
      </c>
      <c r="R1531" t="b">
        <v>1</v>
      </c>
      <c r="S1531" t="b">
        <v>0</v>
      </c>
      <c r="T1531" t="b">
        <v>0</v>
      </c>
      <c r="U1531" t="b">
        <v>0</v>
      </c>
      <c r="V1531" t="b">
        <v>0</v>
      </c>
      <c r="W1531" t="b">
        <v>0</v>
      </c>
      <c r="X1531" t="b">
        <v>0</v>
      </c>
      <c r="Y1531" t="b">
        <v>0</v>
      </c>
      <c r="Z1531" t="b">
        <v>0</v>
      </c>
      <c r="AA1531" t="b">
        <v>0</v>
      </c>
      <c r="AB1531" t="b">
        <v>0</v>
      </c>
      <c r="AC1531" t="b">
        <v>0</v>
      </c>
      <c r="AD1531" t="b">
        <v>0</v>
      </c>
      <c r="AE1531" t="b">
        <v>0</v>
      </c>
      <c r="AF1531" t="b">
        <v>0</v>
      </c>
      <c r="AG1531" t="b">
        <v>0</v>
      </c>
      <c r="AH1531">
        <v>0</v>
      </c>
      <c r="AI1531" t="b">
        <v>0</v>
      </c>
      <c r="AJ1531" t="b">
        <v>0</v>
      </c>
      <c r="AK1531">
        <v>602</v>
      </c>
      <c r="AL1531">
        <v>0</v>
      </c>
      <c r="AM1531" t="s">
        <v>1493</v>
      </c>
    </row>
    <row r="1532" spans="1:39" x14ac:dyDescent="0.25">
      <c r="A1532" t="s">
        <v>1462</v>
      </c>
      <c r="B1532" t="s">
        <v>1463</v>
      </c>
      <c r="C1532">
        <v>164</v>
      </c>
      <c r="D1532">
        <v>0</v>
      </c>
      <c r="E1532" t="s">
        <v>183</v>
      </c>
      <c r="F1532" t="s">
        <v>101</v>
      </c>
      <c r="G1532" t="b">
        <v>0</v>
      </c>
      <c r="H1532" t="b">
        <v>0</v>
      </c>
      <c r="I1532" t="b">
        <v>0</v>
      </c>
      <c r="J1532" t="b">
        <v>0</v>
      </c>
      <c r="K1532" t="b">
        <v>0</v>
      </c>
      <c r="L1532" t="b">
        <v>0</v>
      </c>
      <c r="M1532" t="b">
        <v>0</v>
      </c>
      <c r="N1532" t="b">
        <v>0</v>
      </c>
      <c r="O1532" t="b">
        <v>1</v>
      </c>
      <c r="P1532">
        <v>0</v>
      </c>
      <c r="Q1532" t="b">
        <v>0</v>
      </c>
      <c r="R1532" t="b">
        <v>0</v>
      </c>
      <c r="S1532" t="b">
        <v>0</v>
      </c>
      <c r="T1532" t="b">
        <v>0</v>
      </c>
      <c r="U1532" t="b">
        <v>0</v>
      </c>
      <c r="V1532" t="b">
        <v>0</v>
      </c>
      <c r="W1532" t="b">
        <v>0</v>
      </c>
      <c r="X1532" t="b">
        <v>0</v>
      </c>
      <c r="Y1532" t="b">
        <v>0</v>
      </c>
      <c r="Z1532" t="b">
        <v>0</v>
      </c>
      <c r="AA1532" t="b">
        <v>0</v>
      </c>
      <c r="AB1532" t="b">
        <v>0</v>
      </c>
      <c r="AC1532" t="b">
        <v>0</v>
      </c>
      <c r="AD1532" t="b">
        <v>0</v>
      </c>
      <c r="AE1532" t="b">
        <v>0</v>
      </c>
      <c r="AF1532" t="b">
        <v>0</v>
      </c>
      <c r="AG1532" t="b">
        <v>0</v>
      </c>
      <c r="AH1532">
        <v>0</v>
      </c>
      <c r="AI1532" t="b">
        <v>1</v>
      </c>
      <c r="AJ1532" t="b">
        <v>0</v>
      </c>
      <c r="AK1532">
        <v>173</v>
      </c>
      <c r="AL1532">
        <v>0</v>
      </c>
      <c r="AM1532" t="s">
        <v>171</v>
      </c>
    </row>
    <row r="1533" spans="1:39" x14ac:dyDescent="0.25">
      <c r="A1533" t="s">
        <v>1462</v>
      </c>
      <c r="B1533" t="s">
        <v>1463</v>
      </c>
      <c r="C1533">
        <v>95</v>
      </c>
      <c r="D1533">
        <v>0</v>
      </c>
      <c r="E1533" t="s">
        <v>169</v>
      </c>
      <c r="F1533" t="s">
        <v>101</v>
      </c>
      <c r="G1533" t="b">
        <v>0</v>
      </c>
      <c r="H1533" t="b">
        <v>0</v>
      </c>
      <c r="I1533" t="b">
        <v>0</v>
      </c>
      <c r="J1533" t="b">
        <v>0</v>
      </c>
      <c r="K1533" t="b">
        <v>0</v>
      </c>
      <c r="L1533" t="b">
        <v>0</v>
      </c>
      <c r="M1533" t="b">
        <v>0</v>
      </c>
      <c r="N1533" t="b">
        <v>0</v>
      </c>
      <c r="O1533" t="b">
        <v>0</v>
      </c>
      <c r="P1533">
        <v>0</v>
      </c>
      <c r="Q1533" t="b">
        <v>0</v>
      </c>
      <c r="R1533" t="b">
        <v>0</v>
      </c>
      <c r="S1533" t="b">
        <v>0</v>
      </c>
      <c r="T1533" t="b">
        <v>0</v>
      </c>
      <c r="U1533" t="b">
        <v>0</v>
      </c>
      <c r="V1533" t="b">
        <v>0</v>
      </c>
      <c r="W1533" t="b">
        <v>0</v>
      </c>
      <c r="X1533" t="b">
        <v>0</v>
      </c>
      <c r="Y1533" t="b">
        <v>0</v>
      </c>
      <c r="Z1533" t="b">
        <v>0</v>
      </c>
      <c r="AA1533" t="b">
        <v>0</v>
      </c>
      <c r="AB1533" t="b">
        <v>0</v>
      </c>
      <c r="AC1533" t="b">
        <v>0</v>
      </c>
      <c r="AD1533" t="b">
        <v>0</v>
      </c>
      <c r="AE1533" t="b">
        <v>0</v>
      </c>
      <c r="AF1533" t="b">
        <v>1</v>
      </c>
      <c r="AG1533" t="b">
        <v>0</v>
      </c>
      <c r="AH1533">
        <v>0</v>
      </c>
      <c r="AI1533" t="b">
        <v>0</v>
      </c>
      <c r="AJ1533" t="b">
        <v>1</v>
      </c>
      <c r="AK1533">
        <v>40</v>
      </c>
      <c r="AL1533">
        <v>0</v>
      </c>
      <c r="AM1533" t="s">
        <v>1494</v>
      </c>
    </row>
    <row r="1534" spans="1:39" x14ac:dyDescent="0.25">
      <c r="A1534" t="s">
        <v>1462</v>
      </c>
      <c r="B1534" t="s">
        <v>1463</v>
      </c>
      <c r="C1534">
        <v>67</v>
      </c>
      <c r="D1534">
        <v>0</v>
      </c>
      <c r="E1534" t="s">
        <v>169</v>
      </c>
      <c r="F1534" t="s">
        <v>101</v>
      </c>
      <c r="G1534" t="b">
        <v>0</v>
      </c>
      <c r="H1534" t="b">
        <v>0</v>
      </c>
      <c r="I1534" t="b">
        <v>0</v>
      </c>
      <c r="J1534" t="b">
        <v>0</v>
      </c>
      <c r="K1534" t="b">
        <v>0</v>
      </c>
      <c r="L1534" t="b">
        <v>0</v>
      </c>
      <c r="M1534" t="b">
        <v>0</v>
      </c>
      <c r="N1534" t="b">
        <v>0</v>
      </c>
      <c r="O1534" t="b">
        <v>0</v>
      </c>
      <c r="P1534">
        <v>0</v>
      </c>
      <c r="Q1534" t="b">
        <v>0</v>
      </c>
      <c r="R1534" t="b">
        <v>0</v>
      </c>
      <c r="S1534" t="b">
        <v>0</v>
      </c>
      <c r="T1534" t="b">
        <v>0</v>
      </c>
      <c r="U1534" t="b">
        <v>0</v>
      </c>
      <c r="V1534" t="b">
        <v>0</v>
      </c>
      <c r="W1534" t="b">
        <v>0</v>
      </c>
      <c r="X1534" t="b">
        <v>0</v>
      </c>
      <c r="Y1534" t="b">
        <v>0</v>
      </c>
      <c r="Z1534" t="b">
        <v>0</v>
      </c>
      <c r="AA1534" t="b">
        <v>0</v>
      </c>
      <c r="AB1534" t="b">
        <v>0</v>
      </c>
      <c r="AC1534" t="b">
        <v>0</v>
      </c>
      <c r="AD1534" t="b">
        <v>0</v>
      </c>
      <c r="AE1534" t="b">
        <v>0</v>
      </c>
      <c r="AF1534" t="b">
        <v>1</v>
      </c>
      <c r="AG1534" t="b">
        <v>0</v>
      </c>
      <c r="AH1534">
        <v>0</v>
      </c>
      <c r="AI1534" t="b">
        <v>0</v>
      </c>
      <c r="AJ1534" t="b">
        <v>1</v>
      </c>
      <c r="AK1534">
        <v>113</v>
      </c>
      <c r="AL1534">
        <v>0</v>
      </c>
      <c r="AM1534" t="s">
        <v>1495</v>
      </c>
    </row>
    <row r="1535" spans="1:39" x14ac:dyDescent="0.25">
      <c r="A1535" t="s">
        <v>1462</v>
      </c>
      <c r="B1535" t="s">
        <v>1463</v>
      </c>
      <c r="C1535">
        <v>505</v>
      </c>
      <c r="D1535">
        <v>0</v>
      </c>
      <c r="E1535" t="s">
        <v>748</v>
      </c>
      <c r="F1535" t="s">
        <v>101</v>
      </c>
      <c r="G1535" t="b">
        <v>1</v>
      </c>
      <c r="H1535" t="b">
        <v>0</v>
      </c>
      <c r="I1535" t="b">
        <v>0</v>
      </c>
      <c r="J1535" t="b">
        <v>0</v>
      </c>
      <c r="K1535" t="b">
        <v>0</v>
      </c>
      <c r="L1535" t="b">
        <v>0</v>
      </c>
      <c r="M1535" t="b">
        <v>0</v>
      </c>
      <c r="N1535" t="b">
        <v>0</v>
      </c>
      <c r="O1535" t="b">
        <v>1</v>
      </c>
      <c r="P1535">
        <v>2</v>
      </c>
      <c r="Q1535" t="b">
        <v>0</v>
      </c>
      <c r="R1535" t="b">
        <v>0</v>
      </c>
      <c r="S1535" t="b">
        <v>0</v>
      </c>
      <c r="T1535" t="b">
        <v>0</v>
      </c>
      <c r="U1535" t="b">
        <v>0</v>
      </c>
      <c r="V1535" t="b">
        <v>0</v>
      </c>
      <c r="W1535" t="b">
        <v>0</v>
      </c>
      <c r="X1535" t="b">
        <v>0</v>
      </c>
      <c r="Y1535" t="b">
        <v>0</v>
      </c>
      <c r="Z1535" t="b">
        <v>0</v>
      </c>
      <c r="AA1535" t="b">
        <v>0</v>
      </c>
      <c r="AB1535" t="b">
        <v>0</v>
      </c>
      <c r="AC1535" t="b">
        <v>0</v>
      </c>
      <c r="AD1535" t="b">
        <v>0</v>
      </c>
      <c r="AE1535" t="b">
        <v>0</v>
      </c>
      <c r="AF1535" t="b">
        <v>0</v>
      </c>
      <c r="AG1535" t="b">
        <v>0</v>
      </c>
      <c r="AH1535">
        <v>0</v>
      </c>
      <c r="AI1535" t="b">
        <v>0</v>
      </c>
      <c r="AJ1535" t="b">
        <v>0</v>
      </c>
      <c r="AK1535">
        <v>299</v>
      </c>
      <c r="AL1535">
        <v>0</v>
      </c>
      <c r="AM1535" t="s">
        <v>1496</v>
      </c>
    </row>
    <row r="1536" spans="1:39" x14ac:dyDescent="0.25">
      <c r="A1536" t="s">
        <v>1462</v>
      </c>
      <c r="B1536" t="s">
        <v>1463</v>
      </c>
      <c r="C1536">
        <v>3</v>
      </c>
      <c r="D1536">
        <v>0</v>
      </c>
      <c r="E1536" t="s">
        <v>164</v>
      </c>
      <c r="F1536" t="s">
        <v>101</v>
      </c>
      <c r="G1536" t="b">
        <v>0</v>
      </c>
      <c r="H1536" t="b">
        <v>0</v>
      </c>
      <c r="I1536" t="b">
        <v>0</v>
      </c>
      <c r="J1536" t="b">
        <v>0</v>
      </c>
      <c r="K1536" t="b">
        <v>0</v>
      </c>
      <c r="L1536" t="b">
        <v>0</v>
      </c>
      <c r="M1536" t="b">
        <v>0</v>
      </c>
      <c r="N1536" t="b">
        <v>0</v>
      </c>
      <c r="O1536" t="b">
        <v>0</v>
      </c>
      <c r="P1536">
        <v>0</v>
      </c>
      <c r="Q1536" t="b">
        <v>0</v>
      </c>
      <c r="R1536" t="b">
        <v>0</v>
      </c>
      <c r="S1536" t="b">
        <v>0</v>
      </c>
      <c r="T1536" t="b">
        <v>0</v>
      </c>
      <c r="U1536" t="b">
        <v>0</v>
      </c>
      <c r="V1536" t="b">
        <v>0</v>
      </c>
      <c r="W1536" t="b">
        <v>0</v>
      </c>
      <c r="X1536" t="b">
        <v>0</v>
      </c>
      <c r="Y1536" t="b">
        <v>0</v>
      </c>
      <c r="Z1536" t="b">
        <v>0</v>
      </c>
      <c r="AA1536" t="b">
        <v>0</v>
      </c>
      <c r="AB1536" t="b">
        <v>0</v>
      </c>
      <c r="AC1536" t="b">
        <v>0</v>
      </c>
      <c r="AD1536" t="b">
        <v>0</v>
      </c>
      <c r="AE1536" t="b">
        <v>0</v>
      </c>
      <c r="AF1536" t="b">
        <v>1</v>
      </c>
      <c r="AG1536" t="b">
        <v>0</v>
      </c>
      <c r="AH1536">
        <v>0</v>
      </c>
      <c r="AI1536" t="b">
        <v>0</v>
      </c>
      <c r="AJ1536" t="b">
        <v>1</v>
      </c>
      <c r="AK1536">
        <v>118</v>
      </c>
      <c r="AL1536">
        <v>0</v>
      </c>
      <c r="AM1536" t="s">
        <v>1497</v>
      </c>
    </row>
    <row r="1537" spans="1:39" x14ac:dyDescent="0.25">
      <c r="A1537" t="s">
        <v>1462</v>
      </c>
      <c r="B1537" t="s">
        <v>1463</v>
      </c>
      <c r="C1537">
        <v>644</v>
      </c>
      <c r="D1537">
        <v>0</v>
      </c>
      <c r="E1537" t="s">
        <v>758</v>
      </c>
      <c r="F1537" t="s">
        <v>101</v>
      </c>
      <c r="G1537" t="b">
        <v>1</v>
      </c>
      <c r="H1537" t="b">
        <v>0</v>
      </c>
      <c r="I1537" t="b">
        <v>0</v>
      </c>
      <c r="J1537" t="b">
        <v>0</v>
      </c>
      <c r="K1537" t="b">
        <v>0</v>
      </c>
      <c r="L1537" t="b">
        <v>0</v>
      </c>
      <c r="M1537" t="b">
        <v>0</v>
      </c>
      <c r="N1537" t="b">
        <v>0</v>
      </c>
      <c r="O1537" t="b">
        <v>1</v>
      </c>
      <c r="P1537">
        <v>0</v>
      </c>
      <c r="Q1537" t="b">
        <v>0</v>
      </c>
      <c r="R1537" t="b">
        <v>1</v>
      </c>
      <c r="S1537" t="b">
        <v>0</v>
      </c>
      <c r="T1537" t="b">
        <v>0</v>
      </c>
      <c r="U1537" t="b">
        <v>0</v>
      </c>
      <c r="V1537" t="b">
        <v>0</v>
      </c>
      <c r="W1537" t="b">
        <v>0</v>
      </c>
      <c r="X1537" t="b">
        <v>0</v>
      </c>
      <c r="Y1537" t="b">
        <v>0</v>
      </c>
      <c r="Z1537" t="b">
        <v>0</v>
      </c>
      <c r="AA1537" t="b">
        <v>0</v>
      </c>
      <c r="AB1537" t="b">
        <v>0</v>
      </c>
      <c r="AC1537" t="b">
        <v>0</v>
      </c>
      <c r="AD1537" t="b">
        <v>0</v>
      </c>
      <c r="AE1537" t="b">
        <v>0</v>
      </c>
      <c r="AF1537" t="b">
        <v>0</v>
      </c>
      <c r="AG1537" t="b">
        <v>0</v>
      </c>
      <c r="AH1537">
        <v>0</v>
      </c>
      <c r="AI1537" t="b">
        <v>0</v>
      </c>
      <c r="AJ1537" t="b">
        <v>0</v>
      </c>
      <c r="AK1537">
        <v>268</v>
      </c>
      <c r="AL1537">
        <v>0</v>
      </c>
      <c r="AM1537" t="s">
        <v>1498</v>
      </c>
    </row>
    <row r="1538" spans="1:39" x14ac:dyDescent="0.25">
      <c r="A1538" t="s">
        <v>1462</v>
      </c>
      <c r="B1538" t="s">
        <v>1463</v>
      </c>
      <c r="C1538">
        <v>14</v>
      </c>
      <c r="D1538">
        <v>0</v>
      </c>
      <c r="E1538" t="s">
        <v>495</v>
      </c>
      <c r="F1538" t="s">
        <v>101</v>
      </c>
      <c r="G1538" t="b">
        <v>1</v>
      </c>
      <c r="H1538" t="b">
        <v>0</v>
      </c>
      <c r="I1538" t="b">
        <v>0</v>
      </c>
      <c r="J1538" t="b">
        <v>0</v>
      </c>
      <c r="K1538" t="b">
        <v>0</v>
      </c>
      <c r="L1538" t="b">
        <v>0</v>
      </c>
      <c r="M1538" t="b">
        <v>0</v>
      </c>
      <c r="N1538" t="b">
        <v>1</v>
      </c>
      <c r="O1538" t="b">
        <v>1</v>
      </c>
      <c r="P1538">
        <v>0</v>
      </c>
      <c r="Q1538" t="b">
        <v>0</v>
      </c>
      <c r="R1538" t="b">
        <v>1</v>
      </c>
      <c r="S1538" t="b">
        <v>0</v>
      </c>
      <c r="T1538" t="b">
        <v>0</v>
      </c>
      <c r="U1538" t="b">
        <v>0</v>
      </c>
      <c r="V1538" t="b">
        <v>0</v>
      </c>
      <c r="W1538" t="b">
        <v>0</v>
      </c>
      <c r="X1538" t="b">
        <v>0</v>
      </c>
      <c r="Y1538" t="b">
        <v>0</v>
      </c>
      <c r="Z1538" t="b">
        <v>0</v>
      </c>
      <c r="AA1538" t="b">
        <v>0</v>
      </c>
      <c r="AB1538" t="b">
        <v>0</v>
      </c>
      <c r="AC1538" t="b">
        <v>0</v>
      </c>
      <c r="AD1538" t="b">
        <v>0</v>
      </c>
      <c r="AE1538" t="b">
        <v>0</v>
      </c>
      <c r="AF1538" t="b">
        <v>0</v>
      </c>
      <c r="AG1538" t="b">
        <v>1</v>
      </c>
      <c r="AH1538">
        <v>5</v>
      </c>
      <c r="AI1538" t="b">
        <v>0</v>
      </c>
      <c r="AJ1538" t="b">
        <v>0</v>
      </c>
      <c r="AK1538">
        <v>845</v>
      </c>
      <c r="AL1538">
        <v>1</v>
      </c>
      <c r="AM1538" t="s">
        <v>1499</v>
      </c>
    </row>
    <row r="1539" spans="1:39" x14ac:dyDescent="0.25">
      <c r="A1539" t="s">
        <v>1462</v>
      </c>
      <c r="B1539" t="s">
        <v>1463</v>
      </c>
      <c r="C1539">
        <v>622</v>
      </c>
      <c r="D1539">
        <v>0</v>
      </c>
      <c r="E1539" t="s">
        <v>419</v>
      </c>
      <c r="F1539" t="s">
        <v>102</v>
      </c>
      <c r="G1539" t="b">
        <v>1</v>
      </c>
      <c r="H1539" t="b">
        <v>0</v>
      </c>
      <c r="I1539" t="b">
        <v>0</v>
      </c>
      <c r="J1539" t="b">
        <v>0</v>
      </c>
      <c r="K1539" t="b">
        <v>0</v>
      </c>
      <c r="L1539" t="b">
        <v>0</v>
      </c>
      <c r="M1539" t="b">
        <v>0</v>
      </c>
      <c r="N1539" t="b">
        <v>0</v>
      </c>
      <c r="O1539" t="b">
        <v>1</v>
      </c>
      <c r="P1539">
        <v>0</v>
      </c>
      <c r="Q1539" t="b">
        <v>0</v>
      </c>
      <c r="R1539" t="b">
        <v>0</v>
      </c>
      <c r="S1539" t="b">
        <v>0</v>
      </c>
      <c r="T1539" t="b">
        <v>0</v>
      </c>
      <c r="U1539" t="b">
        <v>0</v>
      </c>
      <c r="V1539" t="b">
        <v>1</v>
      </c>
      <c r="W1539" t="b">
        <v>1</v>
      </c>
      <c r="X1539" t="b">
        <v>1</v>
      </c>
      <c r="Y1539" t="b">
        <v>0</v>
      </c>
      <c r="Z1539" t="b">
        <v>0</v>
      </c>
      <c r="AA1539" t="b">
        <v>0</v>
      </c>
      <c r="AB1539" t="b">
        <v>0</v>
      </c>
      <c r="AC1539" t="b">
        <v>0</v>
      </c>
      <c r="AD1539" t="b">
        <v>0</v>
      </c>
      <c r="AE1539" t="b">
        <v>0</v>
      </c>
      <c r="AF1539" t="b">
        <v>0</v>
      </c>
      <c r="AG1539" t="b">
        <v>0</v>
      </c>
      <c r="AH1539">
        <v>3</v>
      </c>
      <c r="AI1539" t="b">
        <v>0</v>
      </c>
      <c r="AJ1539" t="b">
        <v>0</v>
      </c>
      <c r="AK1539">
        <v>221</v>
      </c>
      <c r="AL1539">
        <v>0</v>
      </c>
      <c r="AM1539" t="s">
        <v>1500</v>
      </c>
    </row>
    <row r="1540" spans="1:39" x14ac:dyDescent="0.25">
      <c r="A1540" t="s">
        <v>1462</v>
      </c>
      <c r="B1540" t="s">
        <v>1463</v>
      </c>
      <c r="C1540">
        <v>563</v>
      </c>
      <c r="D1540">
        <v>0</v>
      </c>
      <c r="E1540" t="s">
        <v>19</v>
      </c>
      <c r="F1540" t="s">
        <v>101</v>
      </c>
      <c r="G1540" t="b">
        <v>0</v>
      </c>
      <c r="H1540" t="b">
        <v>0</v>
      </c>
      <c r="I1540" t="b">
        <v>0</v>
      </c>
      <c r="J1540" t="b">
        <v>0</v>
      </c>
      <c r="K1540" t="b">
        <v>0</v>
      </c>
      <c r="L1540" t="b">
        <v>0</v>
      </c>
      <c r="M1540" t="b">
        <v>0</v>
      </c>
      <c r="N1540" t="b">
        <v>0</v>
      </c>
      <c r="O1540" t="b">
        <v>0</v>
      </c>
      <c r="P1540">
        <v>0</v>
      </c>
      <c r="Q1540" t="b">
        <v>0</v>
      </c>
      <c r="R1540" t="b">
        <v>0</v>
      </c>
      <c r="S1540" t="b">
        <v>0</v>
      </c>
      <c r="T1540" t="b">
        <v>0</v>
      </c>
      <c r="U1540" t="b">
        <v>0</v>
      </c>
      <c r="V1540" t="b">
        <v>0</v>
      </c>
      <c r="W1540" t="b">
        <v>0</v>
      </c>
      <c r="X1540" t="b">
        <v>0</v>
      </c>
      <c r="Y1540" t="b">
        <v>0</v>
      </c>
      <c r="Z1540" t="b">
        <v>0</v>
      </c>
      <c r="AA1540" t="b">
        <v>0</v>
      </c>
      <c r="AB1540" t="b">
        <v>0</v>
      </c>
      <c r="AC1540" t="b">
        <v>0</v>
      </c>
      <c r="AD1540" t="b">
        <v>0</v>
      </c>
      <c r="AE1540" t="b">
        <v>0</v>
      </c>
      <c r="AF1540" t="b">
        <v>0</v>
      </c>
      <c r="AG1540" t="b">
        <v>0</v>
      </c>
      <c r="AH1540">
        <v>0</v>
      </c>
      <c r="AI1540" t="b">
        <v>0</v>
      </c>
      <c r="AJ1540" t="b">
        <v>1</v>
      </c>
      <c r="AK1540">
        <v>977</v>
      </c>
      <c r="AL1540">
        <v>0</v>
      </c>
      <c r="AM1540" t="s">
        <v>1501</v>
      </c>
    </row>
    <row r="1541" spans="1:39" x14ac:dyDescent="0.25">
      <c r="A1541" t="s">
        <v>1462</v>
      </c>
      <c r="B1541" t="s">
        <v>1463</v>
      </c>
      <c r="C1541">
        <v>292</v>
      </c>
      <c r="D1541">
        <v>0</v>
      </c>
      <c r="E1541" t="s">
        <v>183</v>
      </c>
      <c r="F1541" t="s">
        <v>101</v>
      </c>
      <c r="G1541" t="b">
        <v>0</v>
      </c>
      <c r="H1541" t="b">
        <v>0</v>
      </c>
      <c r="I1541" t="b">
        <v>0</v>
      </c>
      <c r="J1541" t="b">
        <v>0</v>
      </c>
      <c r="K1541" t="b">
        <v>0</v>
      </c>
      <c r="L1541" t="b">
        <v>0</v>
      </c>
      <c r="M1541" t="b">
        <v>0</v>
      </c>
      <c r="N1541" t="b">
        <v>0</v>
      </c>
      <c r="O1541" t="b">
        <v>1</v>
      </c>
      <c r="P1541">
        <v>0</v>
      </c>
      <c r="Q1541" t="b">
        <v>0</v>
      </c>
      <c r="R1541" t="b">
        <v>0</v>
      </c>
      <c r="S1541" t="b">
        <v>0</v>
      </c>
      <c r="T1541" t="b">
        <v>0</v>
      </c>
      <c r="U1541" t="b">
        <v>0</v>
      </c>
      <c r="V1541" t="b">
        <v>0</v>
      </c>
      <c r="W1541" t="b">
        <v>0</v>
      </c>
      <c r="X1541" t="b">
        <v>0</v>
      </c>
      <c r="Y1541" t="b">
        <v>0</v>
      </c>
      <c r="Z1541" t="b">
        <v>0</v>
      </c>
      <c r="AA1541" t="b">
        <v>0</v>
      </c>
      <c r="AB1541" t="b">
        <v>0</v>
      </c>
      <c r="AC1541" t="b">
        <v>0</v>
      </c>
      <c r="AD1541" t="b">
        <v>0</v>
      </c>
      <c r="AE1541" t="b">
        <v>0</v>
      </c>
      <c r="AF1541" t="b">
        <v>0</v>
      </c>
      <c r="AG1541" t="b">
        <v>0</v>
      </c>
      <c r="AH1541">
        <v>0</v>
      </c>
      <c r="AI1541" t="b">
        <v>0</v>
      </c>
      <c r="AJ1541" t="b">
        <v>1</v>
      </c>
      <c r="AK1541">
        <v>32</v>
      </c>
      <c r="AL1541">
        <v>0</v>
      </c>
      <c r="AM1541" t="s">
        <v>176</v>
      </c>
    </row>
    <row r="1542" spans="1:39" x14ac:dyDescent="0.25">
      <c r="A1542" t="s">
        <v>1462</v>
      </c>
      <c r="B1542" t="s">
        <v>1463</v>
      </c>
      <c r="C1542">
        <v>147</v>
      </c>
      <c r="D1542">
        <v>0</v>
      </c>
      <c r="E1542" t="s">
        <v>241</v>
      </c>
      <c r="F1542" t="s">
        <v>101</v>
      </c>
      <c r="G1542" t="b">
        <v>0</v>
      </c>
      <c r="H1542" t="b">
        <v>0</v>
      </c>
      <c r="I1542" t="b">
        <v>0</v>
      </c>
      <c r="J1542" t="b">
        <v>0</v>
      </c>
      <c r="K1542" t="b">
        <v>0</v>
      </c>
      <c r="L1542" t="b">
        <v>0</v>
      </c>
      <c r="M1542" t="b">
        <v>0</v>
      </c>
      <c r="N1542" t="b">
        <v>0</v>
      </c>
      <c r="O1542" t="b">
        <v>1</v>
      </c>
      <c r="P1542">
        <v>0</v>
      </c>
      <c r="Q1542" t="b">
        <v>0</v>
      </c>
      <c r="R1542" t="b">
        <v>1</v>
      </c>
      <c r="S1542" t="b">
        <v>0</v>
      </c>
      <c r="T1542" t="b">
        <v>0</v>
      </c>
      <c r="U1542" t="b">
        <v>0</v>
      </c>
      <c r="V1542" t="b">
        <v>0</v>
      </c>
      <c r="W1542" t="b">
        <v>0</v>
      </c>
      <c r="X1542" t="b">
        <v>0</v>
      </c>
      <c r="Y1542" t="b">
        <v>0</v>
      </c>
      <c r="Z1542" t="b">
        <v>0</v>
      </c>
      <c r="AA1542" t="b">
        <v>0</v>
      </c>
      <c r="AB1542" t="b">
        <v>0</v>
      </c>
      <c r="AC1542" t="b">
        <v>0</v>
      </c>
      <c r="AD1542" t="b">
        <v>0</v>
      </c>
      <c r="AE1542" t="b">
        <v>0</v>
      </c>
      <c r="AF1542" t="b">
        <v>0</v>
      </c>
      <c r="AG1542" t="b">
        <v>0</v>
      </c>
      <c r="AH1542">
        <v>1</v>
      </c>
      <c r="AI1542" t="b">
        <v>0</v>
      </c>
      <c r="AJ1542" t="b">
        <v>1</v>
      </c>
      <c r="AK1542">
        <v>258</v>
      </c>
      <c r="AL1542">
        <v>0</v>
      </c>
      <c r="AM1542" t="s">
        <v>1502</v>
      </c>
    </row>
    <row r="1543" spans="1:39" x14ac:dyDescent="0.25">
      <c r="A1543" t="s">
        <v>1462</v>
      </c>
      <c r="B1543" t="s">
        <v>1463</v>
      </c>
      <c r="C1543">
        <v>586</v>
      </c>
      <c r="D1543">
        <v>0</v>
      </c>
      <c r="E1543" t="s">
        <v>748</v>
      </c>
      <c r="F1543" t="s">
        <v>101</v>
      </c>
      <c r="G1543" t="b">
        <v>1</v>
      </c>
      <c r="H1543" t="b">
        <v>0</v>
      </c>
      <c r="I1543" t="b">
        <v>0</v>
      </c>
      <c r="J1543" t="b">
        <v>0</v>
      </c>
      <c r="K1543" t="b">
        <v>0</v>
      </c>
      <c r="L1543" t="b">
        <v>0</v>
      </c>
      <c r="M1543" t="b">
        <v>0</v>
      </c>
      <c r="N1543" t="b">
        <v>0</v>
      </c>
      <c r="O1543" t="b">
        <v>1</v>
      </c>
      <c r="P1543">
        <v>3</v>
      </c>
      <c r="Q1543" t="b">
        <v>0</v>
      </c>
      <c r="R1543" t="b">
        <v>0</v>
      </c>
      <c r="S1543" t="b">
        <v>0</v>
      </c>
      <c r="T1543" t="b">
        <v>0</v>
      </c>
      <c r="U1543" t="b">
        <v>0</v>
      </c>
      <c r="V1543" t="b">
        <v>0</v>
      </c>
      <c r="W1543" t="b">
        <v>0</v>
      </c>
      <c r="X1543" t="b">
        <v>0</v>
      </c>
      <c r="Y1543" t="b">
        <v>0</v>
      </c>
      <c r="Z1543" t="b">
        <v>0</v>
      </c>
      <c r="AA1543" t="b">
        <v>0</v>
      </c>
      <c r="AB1543" t="b">
        <v>0</v>
      </c>
      <c r="AC1543" t="b">
        <v>0</v>
      </c>
      <c r="AD1543" t="b">
        <v>0</v>
      </c>
      <c r="AE1543" t="b">
        <v>0</v>
      </c>
      <c r="AF1543" t="b">
        <v>0</v>
      </c>
      <c r="AG1543" t="b">
        <v>0</v>
      </c>
      <c r="AH1543">
        <v>1</v>
      </c>
      <c r="AI1543" t="b">
        <v>0</v>
      </c>
      <c r="AJ1543" t="b">
        <v>0</v>
      </c>
      <c r="AK1543">
        <v>770</v>
      </c>
      <c r="AL1543">
        <v>0</v>
      </c>
      <c r="AM1543" t="s">
        <v>1503</v>
      </c>
    </row>
    <row r="1544" spans="1:39" x14ac:dyDescent="0.25">
      <c r="A1544" t="s">
        <v>1462</v>
      </c>
      <c r="B1544" t="s">
        <v>1463</v>
      </c>
      <c r="C1544">
        <v>557</v>
      </c>
      <c r="D1544">
        <v>0</v>
      </c>
      <c r="E1544" t="s">
        <v>419</v>
      </c>
      <c r="F1544" t="s">
        <v>102</v>
      </c>
      <c r="G1544" t="b">
        <v>1</v>
      </c>
      <c r="H1544" t="b">
        <v>0</v>
      </c>
      <c r="I1544" t="b">
        <v>0</v>
      </c>
      <c r="J1544" t="b">
        <v>0</v>
      </c>
      <c r="K1544" t="b">
        <v>0</v>
      </c>
      <c r="L1544" t="b">
        <v>0</v>
      </c>
      <c r="M1544" t="b">
        <v>0</v>
      </c>
      <c r="N1544" t="b">
        <v>0</v>
      </c>
      <c r="O1544" t="b">
        <v>1</v>
      </c>
      <c r="P1544">
        <v>0</v>
      </c>
      <c r="Q1544" t="b">
        <v>0</v>
      </c>
      <c r="R1544" t="b">
        <v>0</v>
      </c>
      <c r="S1544" t="b">
        <v>0</v>
      </c>
      <c r="T1544" t="b">
        <v>0</v>
      </c>
      <c r="U1544" t="b">
        <v>0</v>
      </c>
      <c r="V1544" t="b">
        <v>1</v>
      </c>
      <c r="W1544" t="b">
        <v>1</v>
      </c>
      <c r="X1544" t="b">
        <v>1</v>
      </c>
      <c r="Y1544" t="b">
        <v>0</v>
      </c>
      <c r="Z1544" t="b">
        <v>0</v>
      </c>
      <c r="AA1544" t="b">
        <v>0</v>
      </c>
      <c r="AB1544" t="b">
        <v>0</v>
      </c>
      <c r="AC1544" t="b">
        <v>0</v>
      </c>
      <c r="AD1544" t="b">
        <v>0</v>
      </c>
      <c r="AE1544" t="b">
        <v>0</v>
      </c>
      <c r="AF1544" t="b">
        <v>0</v>
      </c>
      <c r="AG1544" t="b">
        <v>0</v>
      </c>
      <c r="AH1544">
        <v>3</v>
      </c>
      <c r="AI1544" t="b">
        <v>0</v>
      </c>
      <c r="AJ1544" t="b">
        <v>0</v>
      </c>
      <c r="AK1544">
        <v>240</v>
      </c>
      <c r="AL1544">
        <v>0</v>
      </c>
      <c r="AM1544" t="s">
        <v>1504</v>
      </c>
    </row>
    <row r="1545" spans="1:39" x14ac:dyDescent="0.25">
      <c r="A1545" t="s">
        <v>1462</v>
      </c>
      <c r="B1545" t="s">
        <v>1463</v>
      </c>
      <c r="C1545">
        <v>639</v>
      </c>
      <c r="D1545">
        <v>0</v>
      </c>
      <c r="E1545" t="s">
        <v>1505</v>
      </c>
      <c r="F1545" t="s">
        <v>101</v>
      </c>
      <c r="G1545" t="b">
        <v>1</v>
      </c>
      <c r="H1545" t="b">
        <v>0</v>
      </c>
      <c r="I1545" t="b">
        <v>0</v>
      </c>
      <c r="J1545" t="b">
        <v>0</v>
      </c>
      <c r="K1545" t="b">
        <v>0</v>
      </c>
      <c r="L1545" t="b">
        <v>0</v>
      </c>
      <c r="M1545" t="b">
        <v>0</v>
      </c>
      <c r="N1545" t="b">
        <v>1</v>
      </c>
      <c r="O1545" t="b">
        <v>1</v>
      </c>
      <c r="P1545">
        <v>0</v>
      </c>
      <c r="Q1545" t="b">
        <v>0</v>
      </c>
      <c r="R1545" t="b">
        <v>1</v>
      </c>
      <c r="S1545" t="b">
        <v>0</v>
      </c>
      <c r="T1545" t="b">
        <v>0</v>
      </c>
      <c r="U1545" t="b">
        <v>0</v>
      </c>
      <c r="V1545" t="b">
        <v>0</v>
      </c>
      <c r="W1545" t="b">
        <v>0</v>
      </c>
      <c r="X1545" t="b">
        <v>0</v>
      </c>
      <c r="Y1545" t="b">
        <v>0</v>
      </c>
      <c r="Z1545" t="b">
        <v>0</v>
      </c>
      <c r="AA1545" t="b">
        <v>0</v>
      </c>
      <c r="AB1545" t="b">
        <v>0</v>
      </c>
      <c r="AC1545" t="b">
        <v>0</v>
      </c>
      <c r="AD1545" t="b">
        <v>1</v>
      </c>
      <c r="AE1545" t="b">
        <v>0</v>
      </c>
      <c r="AF1545" t="b">
        <v>0</v>
      </c>
      <c r="AG1545" t="b">
        <v>1</v>
      </c>
      <c r="AH1545">
        <v>8</v>
      </c>
      <c r="AI1545" t="b">
        <v>0</v>
      </c>
      <c r="AJ1545" t="b">
        <v>0</v>
      </c>
      <c r="AK1545">
        <v>192</v>
      </c>
      <c r="AL1545">
        <v>1</v>
      </c>
      <c r="AM1545" t="s">
        <v>1506</v>
      </c>
    </row>
    <row r="1546" spans="1:39" x14ac:dyDescent="0.25">
      <c r="A1546" t="s">
        <v>1462</v>
      </c>
      <c r="B1546" t="s">
        <v>1463</v>
      </c>
      <c r="C1546">
        <v>336</v>
      </c>
      <c r="D1546">
        <v>0</v>
      </c>
      <c r="E1546" t="s">
        <v>183</v>
      </c>
      <c r="F1546" t="s">
        <v>101</v>
      </c>
      <c r="G1546" t="b">
        <v>0</v>
      </c>
      <c r="H1546" t="b">
        <v>0</v>
      </c>
      <c r="I1546" t="b">
        <v>0</v>
      </c>
      <c r="J1546" t="b">
        <v>0</v>
      </c>
      <c r="K1546" t="b">
        <v>0</v>
      </c>
      <c r="L1546" t="b">
        <v>0</v>
      </c>
      <c r="M1546" t="b">
        <v>0</v>
      </c>
      <c r="N1546" t="b">
        <v>0</v>
      </c>
      <c r="O1546" t="b">
        <v>1</v>
      </c>
      <c r="P1546">
        <v>0</v>
      </c>
      <c r="Q1546" t="b">
        <v>0</v>
      </c>
      <c r="R1546" t="b">
        <v>0</v>
      </c>
      <c r="S1546" t="b">
        <v>0</v>
      </c>
      <c r="T1546" t="b">
        <v>0</v>
      </c>
      <c r="U1546" t="b">
        <v>0</v>
      </c>
      <c r="V1546" t="b">
        <v>0</v>
      </c>
      <c r="W1546" t="b">
        <v>0</v>
      </c>
      <c r="X1546" t="b">
        <v>0</v>
      </c>
      <c r="Y1546" t="b">
        <v>0</v>
      </c>
      <c r="Z1546" t="b">
        <v>0</v>
      </c>
      <c r="AA1546" t="b">
        <v>0</v>
      </c>
      <c r="AB1546" t="b">
        <v>0</v>
      </c>
      <c r="AC1546" t="b">
        <v>0</v>
      </c>
      <c r="AD1546" t="b">
        <v>0</v>
      </c>
      <c r="AE1546" t="b">
        <v>0</v>
      </c>
      <c r="AF1546" t="b">
        <v>0</v>
      </c>
      <c r="AG1546" t="b">
        <v>0</v>
      </c>
      <c r="AH1546">
        <v>1</v>
      </c>
      <c r="AI1546" t="b">
        <v>0</v>
      </c>
      <c r="AJ1546" t="b">
        <v>1</v>
      </c>
      <c r="AK1546">
        <v>481</v>
      </c>
      <c r="AL1546">
        <v>0</v>
      </c>
      <c r="AM1546" t="s">
        <v>1507</v>
      </c>
    </row>
    <row r="1547" spans="1:39" x14ac:dyDescent="0.25">
      <c r="A1547" t="s">
        <v>1462</v>
      </c>
      <c r="B1547" t="s">
        <v>1463</v>
      </c>
      <c r="C1547">
        <v>625</v>
      </c>
      <c r="D1547">
        <v>0</v>
      </c>
      <c r="E1547" t="s">
        <v>748</v>
      </c>
      <c r="F1547" t="s">
        <v>101</v>
      </c>
      <c r="G1547" t="b">
        <v>1</v>
      </c>
      <c r="H1547" t="b">
        <v>0</v>
      </c>
      <c r="I1547" t="b">
        <v>0</v>
      </c>
      <c r="J1547" t="b">
        <v>0</v>
      </c>
      <c r="K1547" t="b">
        <v>0</v>
      </c>
      <c r="L1547" t="b">
        <v>0</v>
      </c>
      <c r="M1547" t="b">
        <v>0</v>
      </c>
      <c r="N1547" t="b">
        <v>0</v>
      </c>
      <c r="O1547" t="b">
        <v>1</v>
      </c>
      <c r="P1547">
        <v>3</v>
      </c>
      <c r="Q1547" t="b">
        <v>0</v>
      </c>
      <c r="R1547" t="b">
        <v>0</v>
      </c>
      <c r="S1547" t="b">
        <v>0</v>
      </c>
      <c r="T1547" t="b">
        <v>0</v>
      </c>
      <c r="U1547" t="b">
        <v>0</v>
      </c>
      <c r="V1547" t="b">
        <v>0</v>
      </c>
      <c r="W1547" t="b">
        <v>0</v>
      </c>
      <c r="X1547" t="b">
        <v>0</v>
      </c>
      <c r="Y1547" t="b">
        <v>0</v>
      </c>
      <c r="Z1547" t="b">
        <v>0</v>
      </c>
      <c r="AA1547" t="b">
        <v>0</v>
      </c>
      <c r="AB1547" t="b">
        <v>0</v>
      </c>
      <c r="AC1547" t="b">
        <v>0</v>
      </c>
      <c r="AD1547" t="b">
        <v>0</v>
      </c>
      <c r="AE1547" t="b">
        <v>0</v>
      </c>
      <c r="AF1547" t="b">
        <v>0</v>
      </c>
      <c r="AG1547" t="b">
        <v>0</v>
      </c>
      <c r="AH1547">
        <v>1</v>
      </c>
      <c r="AI1547" t="b">
        <v>0</v>
      </c>
      <c r="AJ1547" t="b">
        <v>0</v>
      </c>
      <c r="AK1547">
        <v>676</v>
      </c>
      <c r="AL1547">
        <v>0</v>
      </c>
      <c r="AM1547" t="s">
        <v>1508</v>
      </c>
    </row>
    <row r="1548" spans="1:39" x14ac:dyDescent="0.25">
      <c r="A1548" t="s">
        <v>1462</v>
      </c>
      <c r="B1548" t="s">
        <v>1463</v>
      </c>
      <c r="C1548">
        <v>582</v>
      </c>
      <c r="D1548">
        <v>0</v>
      </c>
      <c r="E1548" t="s">
        <v>419</v>
      </c>
      <c r="F1548" t="s">
        <v>102</v>
      </c>
      <c r="G1548" t="b">
        <v>1</v>
      </c>
      <c r="H1548" t="b">
        <v>0</v>
      </c>
      <c r="I1548" t="b">
        <v>0</v>
      </c>
      <c r="J1548" t="b">
        <v>0</v>
      </c>
      <c r="K1548" t="b">
        <v>0</v>
      </c>
      <c r="L1548" t="b">
        <v>0</v>
      </c>
      <c r="M1548" t="b">
        <v>0</v>
      </c>
      <c r="N1548" t="b">
        <v>0</v>
      </c>
      <c r="O1548" t="b">
        <v>1</v>
      </c>
      <c r="P1548">
        <v>0</v>
      </c>
      <c r="Q1548" t="b">
        <v>0</v>
      </c>
      <c r="R1548" t="b">
        <v>0</v>
      </c>
      <c r="S1548" t="b">
        <v>0</v>
      </c>
      <c r="T1548" t="b">
        <v>0</v>
      </c>
      <c r="U1548" t="b">
        <v>0</v>
      </c>
      <c r="V1548" t="b">
        <v>1</v>
      </c>
      <c r="W1548" t="b">
        <v>1</v>
      </c>
      <c r="X1548" t="b">
        <v>1</v>
      </c>
      <c r="Y1548" t="b">
        <v>0</v>
      </c>
      <c r="Z1548" t="b">
        <v>0</v>
      </c>
      <c r="AA1548" t="b">
        <v>0</v>
      </c>
      <c r="AB1548" t="b">
        <v>0</v>
      </c>
      <c r="AC1548" t="b">
        <v>0</v>
      </c>
      <c r="AD1548" t="b">
        <v>0</v>
      </c>
      <c r="AE1548" t="b">
        <v>0</v>
      </c>
      <c r="AF1548" t="b">
        <v>0</v>
      </c>
      <c r="AG1548" t="b">
        <v>0</v>
      </c>
      <c r="AH1548">
        <v>3</v>
      </c>
      <c r="AI1548" t="b">
        <v>0</v>
      </c>
      <c r="AJ1548" t="b">
        <v>0</v>
      </c>
      <c r="AK1548">
        <v>272</v>
      </c>
      <c r="AL1548">
        <v>0</v>
      </c>
      <c r="AM1548" t="s">
        <v>1509</v>
      </c>
    </row>
    <row r="1549" spans="1:39" x14ac:dyDescent="0.25">
      <c r="A1549" t="s">
        <v>1462</v>
      </c>
      <c r="B1549" t="s">
        <v>1463</v>
      </c>
      <c r="C1549">
        <v>529</v>
      </c>
      <c r="D1549">
        <v>0</v>
      </c>
      <c r="E1549" t="s">
        <v>19</v>
      </c>
      <c r="F1549" t="s">
        <v>101</v>
      </c>
      <c r="G1549" t="b">
        <v>0</v>
      </c>
      <c r="H1549" t="b">
        <v>0</v>
      </c>
      <c r="I1549" t="b">
        <v>0</v>
      </c>
      <c r="J1549" t="b">
        <v>0</v>
      </c>
      <c r="K1549" t="b">
        <v>0</v>
      </c>
      <c r="L1549" t="b">
        <v>0</v>
      </c>
      <c r="M1549" t="b">
        <v>0</v>
      </c>
      <c r="N1549" t="b">
        <v>0</v>
      </c>
      <c r="O1549" t="b">
        <v>0</v>
      </c>
      <c r="P1549">
        <v>0</v>
      </c>
      <c r="Q1549" t="b">
        <v>0</v>
      </c>
      <c r="R1549" t="b">
        <v>0</v>
      </c>
      <c r="S1549" t="b">
        <v>0</v>
      </c>
      <c r="T1549" t="b">
        <v>0</v>
      </c>
      <c r="U1549" t="b">
        <v>0</v>
      </c>
      <c r="V1549" t="b">
        <v>0</v>
      </c>
      <c r="W1549" t="b">
        <v>0</v>
      </c>
      <c r="X1549" t="b">
        <v>0</v>
      </c>
      <c r="Y1549" t="b">
        <v>0</v>
      </c>
      <c r="Z1549" t="b">
        <v>0</v>
      </c>
      <c r="AA1549" t="b">
        <v>0</v>
      </c>
      <c r="AB1549" t="b">
        <v>0</v>
      </c>
      <c r="AC1549" t="b">
        <v>0</v>
      </c>
      <c r="AD1549" t="b">
        <v>0</v>
      </c>
      <c r="AE1549" t="b">
        <v>0</v>
      </c>
      <c r="AF1549" t="b">
        <v>0</v>
      </c>
      <c r="AG1549" t="b">
        <v>0</v>
      </c>
      <c r="AH1549">
        <v>0</v>
      </c>
      <c r="AI1549" t="b">
        <v>0</v>
      </c>
      <c r="AJ1549" t="b">
        <v>1</v>
      </c>
      <c r="AK1549">
        <v>6740</v>
      </c>
      <c r="AL1549">
        <v>0</v>
      </c>
      <c r="AM1549" t="s">
        <v>171</v>
      </c>
    </row>
    <row r="1550" spans="1:39" x14ac:dyDescent="0.25">
      <c r="A1550" t="s">
        <v>1462</v>
      </c>
      <c r="B1550" t="s">
        <v>1463</v>
      </c>
      <c r="C1550">
        <v>631</v>
      </c>
      <c r="D1550">
        <v>1</v>
      </c>
      <c r="E1550" t="s">
        <v>1036</v>
      </c>
      <c r="F1550" t="s">
        <v>104</v>
      </c>
      <c r="G1550" t="b">
        <v>1</v>
      </c>
      <c r="H1550" t="b">
        <v>0</v>
      </c>
      <c r="I1550" t="b">
        <v>0</v>
      </c>
      <c r="J1550" t="b">
        <v>0</v>
      </c>
      <c r="K1550" t="b">
        <v>0</v>
      </c>
      <c r="L1550" t="b">
        <v>0</v>
      </c>
      <c r="M1550" t="b">
        <v>0</v>
      </c>
      <c r="N1550" t="b">
        <v>0</v>
      </c>
      <c r="O1550" t="b">
        <v>1</v>
      </c>
      <c r="P1550">
        <v>0</v>
      </c>
      <c r="Q1550" t="b">
        <v>0</v>
      </c>
      <c r="R1550" t="b">
        <v>0</v>
      </c>
      <c r="S1550" t="b">
        <v>0</v>
      </c>
      <c r="T1550" t="b">
        <v>0</v>
      </c>
      <c r="U1550" t="b">
        <v>1</v>
      </c>
      <c r="V1550" t="b">
        <v>1</v>
      </c>
      <c r="W1550" t="b">
        <v>1</v>
      </c>
      <c r="X1550" t="b">
        <v>1</v>
      </c>
      <c r="Y1550" t="b">
        <v>0</v>
      </c>
      <c r="Z1550" t="b">
        <v>0</v>
      </c>
      <c r="AA1550" t="b">
        <v>0</v>
      </c>
      <c r="AB1550" t="b">
        <v>0</v>
      </c>
      <c r="AC1550" t="b">
        <v>0</v>
      </c>
      <c r="AD1550" t="b">
        <v>0</v>
      </c>
      <c r="AE1550" t="b">
        <v>0</v>
      </c>
      <c r="AF1550" t="b">
        <v>0</v>
      </c>
      <c r="AG1550" t="b">
        <v>0</v>
      </c>
      <c r="AH1550">
        <v>4</v>
      </c>
      <c r="AI1550" t="b">
        <v>0</v>
      </c>
      <c r="AJ1550" t="b">
        <v>0</v>
      </c>
      <c r="AK1550">
        <v>556</v>
      </c>
      <c r="AL1550">
        <v>0</v>
      </c>
      <c r="AM1550" t="s">
        <v>1510</v>
      </c>
    </row>
    <row r="1551" spans="1:39" x14ac:dyDescent="0.25">
      <c r="A1551" t="s">
        <v>1462</v>
      </c>
      <c r="B1551" t="s">
        <v>1463</v>
      </c>
      <c r="C1551">
        <v>598</v>
      </c>
      <c r="D1551">
        <v>0</v>
      </c>
      <c r="E1551" t="s">
        <v>241</v>
      </c>
      <c r="F1551" t="s">
        <v>101</v>
      </c>
      <c r="G1551" t="b">
        <v>1</v>
      </c>
      <c r="H1551" t="b">
        <v>0</v>
      </c>
      <c r="I1551" t="b">
        <v>0</v>
      </c>
      <c r="J1551" t="b">
        <v>0</v>
      </c>
      <c r="K1551" t="b">
        <v>0</v>
      </c>
      <c r="L1551" t="b">
        <v>0</v>
      </c>
      <c r="M1551" t="b">
        <v>0</v>
      </c>
      <c r="N1551" t="b">
        <v>0</v>
      </c>
      <c r="O1551" t="b">
        <v>1</v>
      </c>
      <c r="P1551">
        <v>0</v>
      </c>
      <c r="Q1551" t="b">
        <v>0</v>
      </c>
      <c r="R1551" t="b">
        <v>1</v>
      </c>
      <c r="S1551" t="b">
        <v>0</v>
      </c>
      <c r="T1551" t="b">
        <v>0</v>
      </c>
      <c r="U1551" t="b">
        <v>0</v>
      </c>
      <c r="V1551" t="b">
        <v>0</v>
      </c>
      <c r="W1551" t="b">
        <v>0</v>
      </c>
      <c r="X1551" t="b">
        <v>0</v>
      </c>
      <c r="Y1551" t="b">
        <v>0</v>
      </c>
      <c r="Z1551" t="b">
        <v>0</v>
      </c>
      <c r="AA1551" t="b">
        <v>0</v>
      </c>
      <c r="AB1551" t="b">
        <v>0</v>
      </c>
      <c r="AC1551" t="b">
        <v>0</v>
      </c>
      <c r="AD1551" t="b">
        <v>0</v>
      </c>
      <c r="AE1551" t="b">
        <v>0</v>
      </c>
      <c r="AF1551" t="b">
        <v>0</v>
      </c>
      <c r="AG1551" t="b">
        <v>0</v>
      </c>
      <c r="AH1551">
        <v>4</v>
      </c>
      <c r="AI1551" t="b">
        <v>0</v>
      </c>
      <c r="AJ1551" t="b">
        <v>0</v>
      </c>
      <c r="AK1551">
        <v>489</v>
      </c>
      <c r="AL1551">
        <v>0</v>
      </c>
      <c r="AM1551" t="s">
        <v>1511</v>
      </c>
    </row>
    <row r="1552" spans="1:39" x14ac:dyDescent="0.25">
      <c r="A1552" t="s">
        <v>1462</v>
      </c>
      <c r="B1552" t="s">
        <v>1463</v>
      </c>
      <c r="C1552">
        <v>318</v>
      </c>
      <c r="D1552">
        <v>0</v>
      </c>
      <c r="E1552" t="s">
        <v>183</v>
      </c>
      <c r="F1552" t="s">
        <v>101</v>
      </c>
      <c r="G1552" t="b">
        <v>0</v>
      </c>
      <c r="H1552" t="b">
        <v>0</v>
      </c>
      <c r="I1552" t="b">
        <v>0</v>
      </c>
      <c r="J1552" t="b">
        <v>0</v>
      </c>
      <c r="K1552" t="b">
        <v>0</v>
      </c>
      <c r="L1552" t="b">
        <v>0</v>
      </c>
      <c r="M1552" t="b">
        <v>0</v>
      </c>
      <c r="N1552" t="b">
        <v>0</v>
      </c>
      <c r="O1552" t="b">
        <v>1</v>
      </c>
      <c r="P1552">
        <v>0</v>
      </c>
      <c r="Q1552" t="b">
        <v>0</v>
      </c>
      <c r="R1552" t="b">
        <v>0</v>
      </c>
      <c r="S1552" t="b">
        <v>0</v>
      </c>
      <c r="T1552" t="b">
        <v>0</v>
      </c>
      <c r="U1552" t="b">
        <v>0</v>
      </c>
      <c r="V1552" t="b">
        <v>0</v>
      </c>
      <c r="W1552" t="b">
        <v>0</v>
      </c>
      <c r="X1552" t="b">
        <v>0</v>
      </c>
      <c r="Y1552" t="b">
        <v>0</v>
      </c>
      <c r="Z1552" t="b">
        <v>0</v>
      </c>
      <c r="AA1552" t="b">
        <v>0</v>
      </c>
      <c r="AB1552" t="b">
        <v>0</v>
      </c>
      <c r="AC1552" t="b">
        <v>0</v>
      </c>
      <c r="AD1552" t="b">
        <v>0</v>
      </c>
      <c r="AE1552" t="b">
        <v>0</v>
      </c>
      <c r="AF1552" t="b">
        <v>0</v>
      </c>
      <c r="AG1552" t="b">
        <v>0</v>
      </c>
      <c r="AH1552">
        <v>1</v>
      </c>
      <c r="AI1552" t="b">
        <v>0</v>
      </c>
      <c r="AJ1552" t="b">
        <v>1</v>
      </c>
      <c r="AK1552">
        <v>298</v>
      </c>
      <c r="AL1552">
        <v>0</v>
      </c>
      <c r="AM1552" t="s">
        <v>1512</v>
      </c>
    </row>
    <row r="1553" spans="1:39" x14ac:dyDescent="0.25">
      <c r="A1553" t="s">
        <v>1462</v>
      </c>
      <c r="B1553" t="s">
        <v>1463</v>
      </c>
      <c r="C1553">
        <v>490</v>
      </c>
      <c r="D1553">
        <v>0</v>
      </c>
      <c r="E1553" t="s">
        <v>241</v>
      </c>
      <c r="F1553" t="s">
        <v>102</v>
      </c>
      <c r="G1553" t="b">
        <v>1</v>
      </c>
      <c r="H1553" t="b">
        <v>0</v>
      </c>
      <c r="I1553" t="b">
        <v>0</v>
      </c>
      <c r="J1553" t="b">
        <v>0</v>
      </c>
      <c r="K1553" t="b">
        <v>0</v>
      </c>
      <c r="L1553" t="b">
        <v>0</v>
      </c>
      <c r="M1553" t="b">
        <v>1</v>
      </c>
      <c r="N1553" t="b">
        <v>0</v>
      </c>
      <c r="O1553" t="b">
        <v>1</v>
      </c>
      <c r="P1553">
        <v>0</v>
      </c>
      <c r="Q1553" t="b">
        <v>0</v>
      </c>
      <c r="R1553" t="b">
        <v>0</v>
      </c>
      <c r="S1553" t="b">
        <v>0</v>
      </c>
      <c r="T1553" t="b">
        <v>0</v>
      </c>
      <c r="U1553" t="b">
        <v>0</v>
      </c>
      <c r="V1553" t="b">
        <v>1</v>
      </c>
      <c r="W1553" t="b">
        <v>1</v>
      </c>
      <c r="X1553" t="b">
        <v>1</v>
      </c>
      <c r="Y1553" t="b">
        <v>0</v>
      </c>
      <c r="Z1553" t="b">
        <v>0</v>
      </c>
      <c r="AA1553" t="b">
        <v>0</v>
      </c>
      <c r="AB1553" t="b">
        <v>0</v>
      </c>
      <c r="AC1553" t="b">
        <v>0</v>
      </c>
      <c r="AD1553" t="b">
        <v>0</v>
      </c>
      <c r="AE1553" t="b">
        <v>0</v>
      </c>
      <c r="AF1553" t="b">
        <v>0</v>
      </c>
      <c r="AG1553" t="b">
        <v>0</v>
      </c>
      <c r="AH1553">
        <v>3</v>
      </c>
      <c r="AI1553" t="b">
        <v>0</v>
      </c>
      <c r="AJ1553" t="b">
        <v>0</v>
      </c>
      <c r="AK1553">
        <v>196</v>
      </c>
      <c r="AL1553">
        <v>0</v>
      </c>
      <c r="AM1553" t="s">
        <v>1513</v>
      </c>
    </row>
    <row r="1554" spans="1:39" x14ac:dyDescent="0.25">
      <c r="A1554" t="s">
        <v>1462</v>
      </c>
      <c r="B1554" t="s">
        <v>1463</v>
      </c>
      <c r="C1554">
        <v>507</v>
      </c>
      <c r="D1554">
        <v>0</v>
      </c>
      <c r="E1554" t="s">
        <v>241</v>
      </c>
      <c r="F1554" t="s">
        <v>101</v>
      </c>
      <c r="G1554" t="b">
        <v>1</v>
      </c>
      <c r="H1554" t="b">
        <v>0</v>
      </c>
      <c r="I1554" t="b">
        <v>0</v>
      </c>
      <c r="J1554" t="b">
        <v>0</v>
      </c>
      <c r="K1554" t="b">
        <v>0</v>
      </c>
      <c r="L1554" t="b">
        <v>0</v>
      </c>
      <c r="M1554" t="b">
        <v>0</v>
      </c>
      <c r="N1554" t="b">
        <v>0</v>
      </c>
      <c r="O1554" t="b">
        <v>1</v>
      </c>
      <c r="P1554">
        <v>0</v>
      </c>
      <c r="Q1554" t="b">
        <v>0</v>
      </c>
      <c r="R1554" t="b">
        <v>1</v>
      </c>
      <c r="S1554" t="b">
        <v>0</v>
      </c>
      <c r="T1554" t="b">
        <v>0</v>
      </c>
      <c r="U1554" t="b">
        <v>0</v>
      </c>
      <c r="V1554" t="b">
        <v>0</v>
      </c>
      <c r="W1554" t="b">
        <v>0</v>
      </c>
      <c r="X1554" t="b">
        <v>0</v>
      </c>
      <c r="Y1554" t="b">
        <v>0</v>
      </c>
      <c r="Z1554" t="b">
        <v>0</v>
      </c>
      <c r="AA1554" t="b">
        <v>0</v>
      </c>
      <c r="AB1554" t="b">
        <v>0</v>
      </c>
      <c r="AC1554" t="b">
        <v>0</v>
      </c>
      <c r="AD1554" t="b">
        <v>0</v>
      </c>
      <c r="AE1554" t="b">
        <v>0</v>
      </c>
      <c r="AF1554" t="b">
        <v>0</v>
      </c>
      <c r="AG1554" t="b">
        <v>0</v>
      </c>
      <c r="AH1554">
        <v>1</v>
      </c>
      <c r="AI1554" t="b">
        <v>0</v>
      </c>
      <c r="AJ1554" t="b">
        <v>0</v>
      </c>
      <c r="AK1554">
        <v>248</v>
      </c>
      <c r="AL1554">
        <v>0</v>
      </c>
      <c r="AM1554" t="s">
        <v>1514</v>
      </c>
    </row>
    <row r="1555" spans="1:39" x14ac:dyDescent="0.25">
      <c r="A1555" t="s">
        <v>1462</v>
      </c>
      <c r="B1555" t="s">
        <v>1463</v>
      </c>
      <c r="C1555">
        <v>215</v>
      </c>
      <c r="D1555">
        <v>0</v>
      </c>
      <c r="E1555" t="s">
        <v>183</v>
      </c>
      <c r="F1555" t="s">
        <v>101</v>
      </c>
      <c r="G1555" t="b">
        <v>1</v>
      </c>
      <c r="H1555" t="b">
        <v>0</v>
      </c>
      <c r="I1555" t="b">
        <v>0</v>
      </c>
      <c r="J1555" t="b">
        <v>0</v>
      </c>
      <c r="K1555" t="b">
        <v>0</v>
      </c>
      <c r="L1555" t="b">
        <v>0</v>
      </c>
      <c r="M1555" t="b">
        <v>0</v>
      </c>
      <c r="N1555" t="b">
        <v>0</v>
      </c>
      <c r="O1555" t="b">
        <v>1</v>
      </c>
      <c r="P1555">
        <v>0</v>
      </c>
      <c r="Q1555" t="b">
        <v>0</v>
      </c>
      <c r="R1555" t="b">
        <v>0</v>
      </c>
      <c r="S1555" t="b">
        <v>0</v>
      </c>
      <c r="T1555" t="b">
        <v>0</v>
      </c>
      <c r="U1555" t="b">
        <v>0</v>
      </c>
      <c r="V1555" t="b">
        <v>0</v>
      </c>
      <c r="W1555" t="b">
        <v>0</v>
      </c>
      <c r="X1555" t="b">
        <v>0</v>
      </c>
      <c r="Y1555" t="b">
        <v>0</v>
      </c>
      <c r="Z1555" t="b">
        <v>0</v>
      </c>
      <c r="AA1555" t="b">
        <v>0</v>
      </c>
      <c r="AB1555" t="b">
        <v>0</v>
      </c>
      <c r="AC1555" t="b">
        <v>0</v>
      </c>
      <c r="AD1555" t="b">
        <v>0</v>
      </c>
      <c r="AE1555" t="b">
        <v>0</v>
      </c>
      <c r="AF1555" t="b">
        <v>0</v>
      </c>
      <c r="AG1555" t="b">
        <v>0</v>
      </c>
      <c r="AH1555">
        <v>0</v>
      </c>
      <c r="AI1555" t="b">
        <v>0</v>
      </c>
      <c r="AJ1555" t="b">
        <v>0</v>
      </c>
      <c r="AK1555">
        <v>141</v>
      </c>
      <c r="AL1555">
        <v>0</v>
      </c>
      <c r="AM1555" t="s">
        <v>176</v>
      </c>
    </row>
    <row r="1556" spans="1:39" x14ac:dyDescent="0.25">
      <c r="A1556" t="s">
        <v>1462</v>
      </c>
      <c r="B1556" t="s">
        <v>1463</v>
      </c>
      <c r="C1556">
        <v>564</v>
      </c>
      <c r="D1556">
        <v>0</v>
      </c>
      <c r="E1556" t="s">
        <v>748</v>
      </c>
      <c r="F1556" t="s">
        <v>101</v>
      </c>
      <c r="G1556" t="b">
        <v>1</v>
      </c>
      <c r="H1556" t="b">
        <v>0</v>
      </c>
      <c r="I1556" t="b">
        <v>0</v>
      </c>
      <c r="J1556" t="b">
        <v>0</v>
      </c>
      <c r="K1556" t="b">
        <v>0</v>
      </c>
      <c r="L1556" t="b">
        <v>0</v>
      </c>
      <c r="M1556" t="b">
        <v>0</v>
      </c>
      <c r="N1556" t="b">
        <v>0</v>
      </c>
      <c r="O1556" t="b">
        <v>1</v>
      </c>
      <c r="P1556">
        <v>2</v>
      </c>
      <c r="Q1556" t="b">
        <v>0</v>
      </c>
      <c r="R1556" t="b">
        <v>0</v>
      </c>
      <c r="S1556" t="b">
        <v>0</v>
      </c>
      <c r="T1556" t="b">
        <v>0</v>
      </c>
      <c r="U1556" t="b">
        <v>0</v>
      </c>
      <c r="V1556" t="b">
        <v>0</v>
      </c>
      <c r="W1556" t="b">
        <v>0</v>
      </c>
      <c r="X1556" t="b">
        <v>0</v>
      </c>
      <c r="Y1556" t="b">
        <v>0</v>
      </c>
      <c r="Z1556" t="b">
        <v>0</v>
      </c>
      <c r="AA1556" t="b">
        <v>0</v>
      </c>
      <c r="AB1556" t="b">
        <v>0</v>
      </c>
      <c r="AC1556" t="b">
        <v>0</v>
      </c>
      <c r="AD1556" t="b">
        <v>0</v>
      </c>
      <c r="AE1556" t="b">
        <v>0</v>
      </c>
      <c r="AF1556" t="b">
        <v>0</v>
      </c>
      <c r="AG1556" t="b">
        <v>0</v>
      </c>
      <c r="AH1556">
        <v>1</v>
      </c>
      <c r="AI1556" t="b">
        <v>0</v>
      </c>
      <c r="AJ1556" t="b">
        <v>0</v>
      </c>
      <c r="AK1556">
        <v>280</v>
      </c>
      <c r="AL1556">
        <v>0</v>
      </c>
      <c r="AM1556" t="s">
        <v>1515</v>
      </c>
    </row>
    <row r="1557" spans="1:39" x14ac:dyDescent="0.25">
      <c r="A1557" t="s">
        <v>1462</v>
      </c>
      <c r="B1557" t="s">
        <v>1463</v>
      </c>
      <c r="C1557">
        <v>605</v>
      </c>
      <c r="D1557">
        <v>0</v>
      </c>
      <c r="E1557" t="s">
        <v>183</v>
      </c>
      <c r="F1557" t="s">
        <v>101</v>
      </c>
      <c r="G1557" t="b">
        <v>1</v>
      </c>
      <c r="H1557" t="b">
        <v>0</v>
      </c>
      <c r="I1557" t="b">
        <v>0</v>
      </c>
      <c r="J1557" t="b">
        <v>0</v>
      </c>
      <c r="K1557" t="b">
        <v>0</v>
      </c>
      <c r="L1557" t="b">
        <v>0</v>
      </c>
      <c r="M1557" t="b">
        <v>0</v>
      </c>
      <c r="N1557" t="b">
        <v>0</v>
      </c>
      <c r="O1557" t="b">
        <v>1</v>
      </c>
      <c r="P1557">
        <v>0</v>
      </c>
      <c r="Q1557" t="b">
        <v>0</v>
      </c>
      <c r="R1557" t="b">
        <v>0</v>
      </c>
      <c r="S1557" t="b">
        <v>0</v>
      </c>
      <c r="T1557" t="b">
        <v>0</v>
      </c>
      <c r="U1557" t="b">
        <v>0</v>
      </c>
      <c r="V1557" t="b">
        <v>0</v>
      </c>
      <c r="W1557" t="b">
        <v>0</v>
      </c>
      <c r="X1557" t="b">
        <v>0</v>
      </c>
      <c r="Y1557" t="b">
        <v>0</v>
      </c>
      <c r="Z1557" t="b">
        <v>0</v>
      </c>
      <c r="AA1557" t="b">
        <v>0</v>
      </c>
      <c r="AB1557" t="b">
        <v>0</v>
      </c>
      <c r="AC1557" t="b">
        <v>0</v>
      </c>
      <c r="AD1557" t="b">
        <v>0</v>
      </c>
      <c r="AE1557" t="b">
        <v>0</v>
      </c>
      <c r="AF1557" t="b">
        <v>0</v>
      </c>
      <c r="AG1557" t="b">
        <v>0</v>
      </c>
      <c r="AH1557">
        <v>4</v>
      </c>
      <c r="AI1557" t="b">
        <v>0</v>
      </c>
      <c r="AJ1557" t="b">
        <v>0</v>
      </c>
      <c r="AK1557">
        <v>447</v>
      </c>
      <c r="AL1557">
        <v>0</v>
      </c>
      <c r="AM1557" t="s">
        <v>1516</v>
      </c>
    </row>
    <row r="1558" spans="1:39" x14ac:dyDescent="0.25">
      <c r="A1558" t="s">
        <v>1462</v>
      </c>
      <c r="B1558" t="s">
        <v>1463</v>
      </c>
      <c r="C1558">
        <v>353</v>
      </c>
      <c r="D1558">
        <v>0</v>
      </c>
      <c r="E1558" t="s">
        <v>160</v>
      </c>
      <c r="F1558" t="s">
        <v>101</v>
      </c>
      <c r="G1558" t="b">
        <v>0</v>
      </c>
      <c r="H1558" t="b">
        <v>0</v>
      </c>
      <c r="I1558" t="b">
        <v>0</v>
      </c>
      <c r="J1558" t="b">
        <v>0</v>
      </c>
      <c r="K1558" t="b">
        <v>0</v>
      </c>
      <c r="L1558" t="b">
        <v>0</v>
      </c>
      <c r="M1558" t="b">
        <v>0</v>
      </c>
      <c r="N1558" t="b">
        <v>0</v>
      </c>
      <c r="O1558" t="b">
        <v>1</v>
      </c>
      <c r="P1558">
        <v>0</v>
      </c>
      <c r="Q1558" t="b">
        <v>0</v>
      </c>
      <c r="R1558" t="b">
        <v>0</v>
      </c>
      <c r="S1558" t="b">
        <v>0</v>
      </c>
      <c r="T1558" t="b">
        <v>0</v>
      </c>
      <c r="U1558" t="b">
        <v>0</v>
      </c>
      <c r="V1558" t="b">
        <v>0</v>
      </c>
      <c r="W1558" t="b">
        <v>0</v>
      </c>
      <c r="X1558" t="b">
        <v>0</v>
      </c>
      <c r="Y1558" t="b">
        <v>0</v>
      </c>
      <c r="Z1558" t="b">
        <v>0</v>
      </c>
      <c r="AA1558" t="b">
        <v>0</v>
      </c>
      <c r="AB1558" t="b">
        <v>0</v>
      </c>
      <c r="AC1558" t="b">
        <v>0</v>
      </c>
      <c r="AD1558" t="b">
        <v>0</v>
      </c>
      <c r="AE1558" t="b">
        <v>0</v>
      </c>
      <c r="AF1558" t="b">
        <v>0</v>
      </c>
      <c r="AG1558" t="b">
        <v>0</v>
      </c>
      <c r="AH1558">
        <v>0</v>
      </c>
      <c r="AI1558" t="b">
        <v>0</v>
      </c>
      <c r="AJ1558" t="b">
        <v>1</v>
      </c>
      <c r="AK1558">
        <v>759</v>
      </c>
      <c r="AL1558">
        <v>0</v>
      </c>
      <c r="AM1558" t="s">
        <v>1517</v>
      </c>
    </row>
    <row r="1559" spans="1:39" x14ac:dyDescent="0.25">
      <c r="A1559" t="s">
        <v>1462</v>
      </c>
      <c r="B1559" t="s">
        <v>1463</v>
      </c>
      <c r="C1559">
        <v>186</v>
      </c>
      <c r="D1559">
        <v>0</v>
      </c>
      <c r="E1559" t="s">
        <v>183</v>
      </c>
      <c r="F1559" t="s">
        <v>101</v>
      </c>
      <c r="G1559" t="b">
        <v>0</v>
      </c>
      <c r="H1559" t="b">
        <v>0</v>
      </c>
      <c r="I1559" t="b">
        <v>0</v>
      </c>
      <c r="J1559" t="b">
        <v>0</v>
      </c>
      <c r="K1559" t="b">
        <v>0</v>
      </c>
      <c r="L1559" t="b">
        <v>0</v>
      </c>
      <c r="M1559" t="b">
        <v>0</v>
      </c>
      <c r="N1559" t="b">
        <v>0</v>
      </c>
      <c r="O1559" t="b">
        <v>1</v>
      </c>
      <c r="P1559">
        <v>0</v>
      </c>
      <c r="Q1559" t="b">
        <v>0</v>
      </c>
      <c r="R1559" t="b">
        <v>0</v>
      </c>
      <c r="S1559" t="b">
        <v>0</v>
      </c>
      <c r="T1559" t="b">
        <v>0</v>
      </c>
      <c r="U1559" t="b">
        <v>0</v>
      </c>
      <c r="V1559" t="b">
        <v>0</v>
      </c>
      <c r="W1559" t="b">
        <v>0</v>
      </c>
      <c r="X1559" t="b">
        <v>0</v>
      </c>
      <c r="Y1559" t="b">
        <v>0</v>
      </c>
      <c r="Z1559" t="b">
        <v>0</v>
      </c>
      <c r="AA1559" t="b">
        <v>0</v>
      </c>
      <c r="AB1559" t="b">
        <v>0</v>
      </c>
      <c r="AC1559" t="b">
        <v>0</v>
      </c>
      <c r="AD1559" t="b">
        <v>0</v>
      </c>
      <c r="AE1559" t="b">
        <v>0</v>
      </c>
      <c r="AF1559" t="b">
        <v>0</v>
      </c>
      <c r="AG1559" t="b">
        <v>0</v>
      </c>
      <c r="AH1559">
        <v>0</v>
      </c>
      <c r="AI1559" t="b">
        <v>1</v>
      </c>
      <c r="AJ1559" t="b">
        <v>0</v>
      </c>
      <c r="AK1559">
        <v>35</v>
      </c>
      <c r="AL1559">
        <v>0</v>
      </c>
      <c r="AM1559" t="s">
        <v>1518</v>
      </c>
    </row>
    <row r="1560" spans="1:39" x14ac:dyDescent="0.25">
      <c r="A1560" t="s">
        <v>1462</v>
      </c>
      <c r="B1560" t="s">
        <v>1463</v>
      </c>
      <c r="C1560">
        <v>634</v>
      </c>
      <c r="D1560">
        <v>0</v>
      </c>
      <c r="E1560" t="s">
        <v>160</v>
      </c>
      <c r="F1560" t="s">
        <v>101</v>
      </c>
      <c r="G1560" t="b">
        <v>0</v>
      </c>
      <c r="H1560" t="b">
        <v>0</v>
      </c>
      <c r="I1560" t="b">
        <v>0</v>
      </c>
      <c r="J1560" t="b">
        <v>0</v>
      </c>
      <c r="K1560" t="b">
        <v>0</v>
      </c>
      <c r="L1560" t="b">
        <v>0</v>
      </c>
      <c r="M1560" t="b">
        <v>0</v>
      </c>
      <c r="N1560" t="b">
        <v>0</v>
      </c>
      <c r="O1560" t="b">
        <v>1</v>
      </c>
      <c r="P1560">
        <v>0</v>
      </c>
      <c r="Q1560" t="b">
        <v>0</v>
      </c>
      <c r="R1560" t="b">
        <v>0</v>
      </c>
      <c r="S1560" t="b">
        <v>0</v>
      </c>
      <c r="T1560" t="b">
        <v>0</v>
      </c>
      <c r="U1560" t="b">
        <v>0</v>
      </c>
      <c r="V1560" t="b">
        <v>0</v>
      </c>
      <c r="W1560" t="b">
        <v>0</v>
      </c>
      <c r="X1560" t="b">
        <v>0</v>
      </c>
      <c r="Y1560" t="b">
        <v>0</v>
      </c>
      <c r="Z1560" t="b">
        <v>0</v>
      </c>
      <c r="AA1560" t="b">
        <v>0</v>
      </c>
      <c r="AB1560" t="b">
        <v>0</v>
      </c>
      <c r="AC1560" t="b">
        <v>0</v>
      </c>
      <c r="AD1560" t="b">
        <v>0</v>
      </c>
      <c r="AE1560" t="b">
        <v>0</v>
      </c>
      <c r="AF1560" t="b">
        <v>0</v>
      </c>
      <c r="AG1560" t="b">
        <v>0</v>
      </c>
      <c r="AH1560">
        <v>0</v>
      </c>
      <c r="AI1560" t="b">
        <v>0</v>
      </c>
      <c r="AJ1560" t="b">
        <v>1</v>
      </c>
      <c r="AK1560">
        <v>146</v>
      </c>
      <c r="AL1560">
        <v>0</v>
      </c>
      <c r="AM1560" t="s">
        <v>1519</v>
      </c>
    </row>
    <row r="1561" spans="1:39" x14ac:dyDescent="0.25">
      <c r="A1561" t="s">
        <v>1462</v>
      </c>
      <c r="B1561" t="s">
        <v>1463</v>
      </c>
      <c r="C1561">
        <v>522</v>
      </c>
      <c r="D1561">
        <v>0</v>
      </c>
      <c r="E1561" t="s">
        <v>19</v>
      </c>
      <c r="F1561" t="s">
        <v>101</v>
      </c>
      <c r="G1561" t="b">
        <v>0</v>
      </c>
      <c r="H1561" t="b">
        <v>0</v>
      </c>
      <c r="I1561" t="b">
        <v>0</v>
      </c>
      <c r="J1561" t="b">
        <v>0</v>
      </c>
      <c r="K1561" t="b">
        <v>0</v>
      </c>
      <c r="L1561" t="b">
        <v>0</v>
      </c>
      <c r="M1561" t="b">
        <v>0</v>
      </c>
      <c r="N1561" t="b">
        <v>0</v>
      </c>
      <c r="O1561" t="b">
        <v>0</v>
      </c>
      <c r="P1561">
        <v>0</v>
      </c>
      <c r="Q1561" t="b">
        <v>0</v>
      </c>
      <c r="R1561" t="b">
        <v>0</v>
      </c>
      <c r="S1561" t="b">
        <v>0</v>
      </c>
      <c r="T1561" t="b">
        <v>0</v>
      </c>
      <c r="U1561" t="b">
        <v>0</v>
      </c>
      <c r="V1561" t="b">
        <v>0</v>
      </c>
      <c r="W1561" t="b">
        <v>0</v>
      </c>
      <c r="X1561" t="b">
        <v>0</v>
      </c>
      <c r="Y1561" t="b">
        <v>0</v>
      </c>
      <c r="Z1561" t="b">
        <v>0</v>
      </c>
      <c r="AA1561" t="b">
        <v>0</v>
      </c>
      <c r="AB1561" t="b">
        <v>0</v>
      </c>
      <c r="AC1561" t="b">
        <v>0</v>
      </c>
      <c r="AD1561" t="b">
        <v>0</v>
      </c>
      <c r="AE1561" t="b">
        <v>0</v>
      </c>
      <c r="AF1561" t="b">
        <v>0</v>
      </c>
      <c r="AG1561" t="b">
        <v>0</v>
      </c>
      <c r="AH1561">
        <v>0</v>
      </c>
      <c r="AI1561" t="b">
        <v>0</v>
      </c>
      <c r="AJ1561" t="b">
        <v>1</v>
      </c>
      <c r="AK1561">
        <v>6379</v>
      </c>
      <c r="AL1561">
        <v>0</v>
      </c>
      <c r="AM1561" t="s">
        <v>1520</v>
      </c>
    </row>
    <row r="1562" spans="1:39" x14ac:dyDescent="0.25">
      <c r="A1562" t="s">
        <v>1462</v>
      </c>
      <c r="B1562" t="s">
        <v>1463</v>
      </c>
      <c r="C1562">
        <v>626</v>
      </c>
      <c r="D1562">
        <v>0</v>
      </c>
      <c r="E1562" t="s">
        <v>160</v>
      </c>
      <c r="F1562" t="s">
        <v>101</v>
      </c>
      <c r="G1562" t="b">
        <v>0</v>
      </c>
      <c r="H1562" t="b">
        <v>0</v>
      </c>
      <c r="I1562" t="b">
        <v>0</v>
      </c>
      <c r="J1562" t="b">
        <v>0</v>
      </c>
      <c r="K1562" t="b">
        <v>0</v>
      </c>
      <c r="L1562" t="b">
        <v>0</v>
      </c>
      <c r="M1562" t="b">
        <v>0</v>
      </c>
      <c r="N1562" t="b">
        <v>0</v>
      </c>
      <c r="O1562" t="b">
        <v>1</v>
      </c>
      <c r="P1562">
        <v>0</v>
      </c>
      <c r="Q1562" t="b">
        <v>0</v>
      </c>
      <c r="R1562" t="b">
        <v>0</v>
      </c>
      <c r="S1562" t="b">
        <v>0</v>
      </c>
      <c r="T1562" t="b">
        <v>0</v>
      </c>
      <c r="U1562" t="b">
        <v>0</v>
      </c>
      <c r="V1562" t="b">
        <v>0</v>
      </c>
      <c r="W1562" t="b">
        <v>0</v>
      </c>
      <c r="X1562" t="b">
        <v>0</v>
      </c>
      <c r="Y1562" t="b">
        <v>0</v>
      </c>
      <c r="Z1562" t="b">
        <v>0</v>
      </c>
      <c r="AA1562" t="b">
        <v>0</v>
      </c>
      <c r="AB1562" t="b">
        <v>0</v>
      </c>
      <c r="AC1562" t="b">
        <v>0</v>
      </c>
      <c r="AD1562" t="b">
        <v>0</v>
      </c>
      <c r="AE1562" t="b">
        <v>0</v>
      </c>
      <c r="AF1562" t="b">
        <v>0</v>
      </c>
      <c r="AG1562" t="b">
        <v>0</v>
      </c>
      <c r="AH1562">
        <v>0</v>
      </c>
      <c r="AI1562" t="b">
        <v>0</v>
      </c>
      <c r="AJ1562" t="b">
        <v>1</v>
      </c>
      <c r="AK1562">
        <v>165</v>
      </c>
      <c r="AL1562">
        <v>0</v>
      </c>
      <c r="AM1562" t="s">
        <v>1521</v>
      </c>
    </row>
    <row r="1563" spans="1:39" x14ac:dyDescent="0.25">
      <c r="A1563" t="s">
        <v>1462</v>
      </c>
      <c r="B1563" t="s">
        <v>1463</v>
      </c>
      <c r="C1563">
        <v>354</v>
      </c>
      <c r="D1563">
        <v>0</v>
      </c>
      <c r="E1563" t="s">
        <v>160</v>
      </c>
      <c r="F1563" t="s">
        <v>101</v>
      </c>
      <c r="G1563" t="b">
        <v>0</v>
      </c>
      <c r="H1563" t="b">
        <v>0</v>
      </c>
      <c r="I1563" t="b">
        <v>0</v>
      </c>
      <c r="J1563" t="b">
        <v>0</v>
      </c>
      <c r="K1563" t="b">
        <v>0</v>
      </c>
      <c r="L1563" t="b">
        <v>0</v>
      </c>
      <c r="M1563" t="b">
        <v>0</v>
      </c>
      <c r="N1563" t="b">
        <v>0</v>
      </c>
      <c r="O1563" t="b">
        <v>1</v>
      </c>
      <c r="P1563">
        <v>0</v>
      </c>
      <c r="Q1563" t="b">
        <v>0</v>
      </c>
      <c r="R1563" t="b">
        <v>0</v>
      </c>
      <c r="S1563" t="b">
        <v>0</v>
      </c>
      <c r="T1563" t="b">
        <v>0</v>
      </c>
      <c r="U1563" t="b">
        <v>0</v>
      </c>
      <c r="V1563" t="b">
        <v>0</v>
      </c>
      <c r="W1563" t="b">
        <v>0</v>
      </c>
      <c r="X1563" t="b">
        <v>0</v>
      </c>
      <c r="Y1563" t="b">
        <v>0</v>
      </c>
      <c r="Z1563" t="b">
        <v>0</v>
      </c>
      <c r="AA1563" t="b">
        <v>0</v>
      </c>
      <c r="AB1563" t="b">
        <v>0</v>
      </c>
      <c r="AC1563" t="b">
        <v>0</v>
      </c>
      <c r="AD1563" t="b">
        <v>0</v>
      </c>
      <c r="AE1563" t="b">
        <v>0</v>
      </c>
      <c r="AF1563" t="b">
        <v>0</v>
      </c>
      <c r="AG1563" t="b">
        <v>0</v>
      </c>
      <c r="AH1563">
        <v>0</v>
      </c>
      <c r="AI1563" t="b">
        <v>0</v>
      </c>
      <c r="AJ1563" t="b">
        <v>1</v>
      </c>
      <c r="AK1563">
        <v>721</v>
      </c>
      <c r="AL1563">
        <v>0</v>
      </c>
      <c r="AM1563" t="s">
        <v>1522</v>
      </c>
    </row>
    <row r="1564" spans="1:39" x14ac:dyDescent="0.25">
      <c r="A1564" t="s">
        <v>1462</v>
      </c>
      <c r="B1564" t="s">
        <v>1463</v>
      </c>
      <c r="C1564">
        <v>124</v>
      </c>
      <c r="D1564">
        <v>0</v>
      </c>
      <c r="E1564" t="s">
        <v>748</v>
      </c>
      <c r="F1564" t="s">
        <v>101</v>
      </c>
      <c r="G1564" t="b">
        <v>1</v>
      </c>
      <c r="H1564" t="b">
        <v>0</v>
      </c>
      <c r="I1564" t="b">
        <v>0</v>
      </c>
      <c r="J1564" t="b">
        <v>0</v>
      </c>
      <c r="K1564" t="b">
        <v>0</v>
      </c>
      <c r="L1564" t="b">
        <v>0</v>
      </c>
      <c r="M1564" t="b">
        <v>0</v>
      </c>
      <c r="N1564" t="b">
        <v>0</v>
      </c>
      <c r="O1564" t="b">
        <v>1</v>
      </c>
      <c r="P1564">
        <v>2</v>
      </c>
      <c r="Q1564" t="b">
        <v>0</v>
      </c>
      <c r="R1564" t="b">
        <v>0</v>
      </c>
      <c r="S1564" t="b">
        <v>0</v>
      </c>
      <c r="T1564" t="b">
        <v>0</v>
      </c>
      <c r="U1564" t="b">
        <v>0</v>
      </c>
      <c r="V1564" t="b">
        <v>0</v>
      </c>
      <c r="W1564" t="b">
        <v>0</v>
      </c>
      <c r="X1564" t="b">
        <v>0</v>
      </c>
      <c r="Y1564" t="b">
        <v>0</v>
      </c>
      <c r="Z1564" t="b">
        <v>0</v>
      </c>
      <c r="AA1564" t="b">
        <v>0</v>
      </c>
      <c r="AB1564" t="b">
        <v>0</v>
      </c>
      <c r="AC1564" t="b">
        <v>0</v>
      </c>
      <c r="AD1564" t="b">
        <v>0</v>
      </c>
      <c r="AE1564" t="b">
        <v>0</v>
      </c>
      <c r="AF1564" t="b">
        <v>0</v>
      </c>
      <c r="AG1564" t="b">
        <v>0</v>
      </c>
      <c r="AH1564">
        <v>0</v>
      </c>
      <c r="AI1564" t="b">
        <v>0</v>
      </c>
      <c r="AJ1564" t="b">
        <v>0</v>
      </c>
      <c r="AK1564">
        <v>347</v>
      </c>
      <c r="AL1564">
        <v>0</v>
      </c>
      <c r="AM1564" t="s">
        <v>1523</v>
      </c>
    </row>
    <row r="1565" spans="1:39" x14ac:dyDescent="0.25">
      <c r="A1565" t="s">
        <v>1462</v>
      </c>
      <c r="B1565" t="s">
        <v>1463</v>
      </c>
      <c r="C1565">
        <v>179</v>
      </c>
      <c r="D1565">
        <v>0</v>
      </c>
      <c r="E1565" t="s">
        <v>183</v>
      </c>
      <c r="F1565" t="s">
        <v>101</v>
      </c>
      <c r="G1565" t="b">
        <v>0</v>
      </c>
      <c r="H1565" t="b">
        <v>0</v>
      </c>
      <c r="I1565" t="b">
        <v>0</v>
      </c>
      <c r="J1565" t="b">
        <v>0</v>
      </c>
      <c r="K1565" t="b">
        <v>0</v>
      </c>
      <c r="L1565" t="b">
        <v>0</v>
      </c>
      <c r="M1565" t="b">
        <v>0</v>
      </c>
      <c r="N1565" t="b">
        <v>0</v>
      </c>
      <c r="O1565" t="b">
        <v>1</v>
      </c>
      <c r="P1565">
        <v>0</v>
      </c>
      <c r="Q1565" t="b">
        <v>0</v>
      </c>
      <c r="R1565" t="b">
        <v>0</v>
      </c>
      <c r="S1565" t="b">
        <v>0</v>
      </c>
      <c r="T1565" t="b">
        <v>0</v>
      </c>
      <c r="U1565" t="b">
        <v>0</v>
      </c>
      <c r="V1565" t="b">
        <v>0</v>
      </c>
      <c r="W1565" t="b">
        <v>0</v>
      </c>
      <c r="X1565" t="b">
        <v>0</v>
      </c>
      <c r="Y1565" t="b">
        <v>0</v>
      </c>
      <c r="Z1565" t="b">
        <v>0</v>
      </c>
      <c r="AA1565" t="b">
        <v>0</v>
      </c>
      <c r="AB1565" t="b">
        <v>0</v>
      </c>
      <c r="AC1565" t="b">
        <v>0</v>
      </c>
      <c r="AD1565" t="b">
        <v>0</v>
      </c>
      <c r="AE1565" t="b">
        <v>0</v>
      </c>
      <c r="AF1565" t="b">
        <v>0</v>
      </c>
      <c r="AG1565" t="b">
        <v>0</v>
      </c>
      <c r="AH1565">
        <v>0</v>
      </c>
      <c r="AI1565" t="b">
        <v>1</v>
      </c>
      <c r="AJ1565" t="b">
        <v>0</v>
      </c>
      <c r="AK1565">
        <v>124</v>
      </c>
      <c r="AL1565">
        <v>0</v>
      </c>
      <c r="AM1565" t="s">
        <v>1524</v>
      </c>
    </row>
    <row r="1566" spans="1:39" x14ac:dyDescent="0.25">
      <c r="A1566" t="s">
        <v>1462</v>
      </c>
      <c r="B1566" t="s">
        <v>1463</v>
      </c>
      <c r="C1566">
        <v>188</v>
      </c>
      <c r="D1566">
        <v>0</v>
      </c>
      <c r="E1566" t="s">
        <v>183</v>
      </c>
      <c r="F1566" t="s">
        <v>101</v>
      </c>
      <c r="G1566" t="b">
        <v>0</v>
      </c>
      <c r="H1566" t="b">
        <v>0</v>
      </c>
      <c r="I1566" t="b">
        <v>0</v>
      </c>
      <c r="J1566" t="b">
        <v>0</v>
      </c>
      <c r="K1566" t="b">
        <v>0</v>
      </c>
      <c r="L1566" t="b">
        <v>0</v>
      </c>
      <c r="M1566" t="b">
        <v>0</v>
      </c>
      <c r="N1566" t="b">
        <v>0</v>
      </c>
      <c r="O1566" t="b">
        <v>1</v>
      </c>
      <c r="P1566">
        <v>0</v>
      </c>
      <c r="Q1566" t="b">
        <v>0</v>
      </c>
      <c r="R1566" t="b">
        <v>0</v>
      </c>
      <c r="S1566" t="b">
        <v>0</v>
      </c>
      <c r="T1566" t="b">
        <v>0</v>
      </c>
      <c r="U1566" t="b">
        <v>0</v>
      </c>
      <c r="V1566" t="b">
        <v>0</v>
      </c>
      <c r="W1566" t="b">
        <v>0</v>
      </c>
      <c r="X1566" t="b">
        <v>0</v>
      </c>
      <c r="Y1566" t="b">
        <v>0</v>
      </c>
      <c r="Z1566" t="b">
        <v>0</v>
      </c>
      <c r="AA1566" t="b">
        <v>0</v>
      </c>
      <c r="AB1566" t="b">
        <v>0</v>
      </c>
      <c r="AC1566" t="b">
        <v>0</v>
      </c>
      <c r="AD1566" t="b">
        <v>0</v>
      </c>
      <c r="AE1566" t="b">
        <v>0</v>
      </c>
      <c r="AF1566" t="b">
        <v>0</v>
      </c>
      <c r="AG1566" t="b">
        <v>0</v>
      </c>
      <c r="AH1566">
        <v>0</v>
      </c>
      <c r="AI1566" t="b">
        <v>1</v>
      </c>
      <c r="AJ1566" t="b">
        <v>0</v>
      </c>
      <c r="AK1566">
        <v>163</v>
      </c>
      <c r="AL1566">
        <v>0</v>
      </c>
      <c r="AM1566" t="s">
        <v>1525</v>
      </c>
    </row>
    <row r="1567" spans="1:39" x14ac:dyDescent="0.25">
      <c r="A1567" t="s">
        <v>1526</v>
      </c>
      <c r="B1567" t="s">
        <v>1527</v>
      </c>
      <c r="C1567">
        <v>192</v>
      </c>
      <c r="D1567">
        <v>0</v>
      </c>
      <c r="E1567" t="s">
        <v>455</v>
      </c>
      <c r="F1567" t="s">
        <v>102</v>
      </c>
      <c r="G1567" t="b">
        <v>1</v>
      </c>
      <c r="H1567" t="b">
        <v>0</v>
      </c>
      <c r="I1567" t="b">
        <v>0</v>
      </c>
      <c r="J1567" t="b">
        <v>0</v>
      </c>
      <c r="K1567" t="b">
        <v>0</v>
      </c>
      <c r="L1567" t="b">
        <v>0</v>
      </c>
      <c r="M1567" t="b">
        <v>0</v>
      </c>
      <c r="N1567" t="b">
        <v>0</v>
      </c>
      <c r="O1567" t="b">
        <v>0</v>
      </c>
      <c r="P1567">
        <v>3</v>
      </c>
      <c r="Q1567" t="b">
        <v>0</v>
      </c>
      <c r="R1567" t="b">
        <v>0</v>
      </c>
      <c r="S1567" t="b">
        <v>0</v>
      </c>
      <c r="T1567" t="b">
        <v>0</v>
      </c>
      <c r="U1567" t="b">
        <v>0</v>
      </c>
      <c r="V1567" t="b">
        <v>1</v>
      </c>
      <c r="W1567" t="b">
        <v>1</v>
      </c>
      <c r="X1567" t="b">
        <v>1</v>
      </c>
      <c r="Y1567" t="b">
        <v>0</v>
      </c>
      <c r="Z1567" t="b">
        <v>0</v>
      </c>
      <c r="AA1567" t="b">
        <v>0</v>
      </c>
      <c r="AB1567" t="b">
        <v>0</v>
      </c>
      <c r="AC1567" t="b">
        <v>0</v>
      </c>
      <c r="AD1567" t="b">
        <v>0</v>
      </c>
      <c r="AE1567" t="b">
        <v>0</v>
      </c>
      <c r="AF1567" t="b">
        <v>0</v>
      </c>
      <c r="AG1567" t="b">
        <v>0</v>
      </c>
      <c r="AH1567">
        <v>0</v>
      </c>
      <c r="AI1567" t="b">
        <v>0</v>
      </c>
      <c r="AJ1567" t="b">
        <v>0</v>
      </c>
      <c r="AK1567">
        <v>169</v>
      </c>
      <c r="AL1567">
        <v>0</v>
      </c>
      <c r="AM1567" t="s">
        <v>1528</v>
      </c>
    </row>
    <row r="1568" spans="1:39" x14ac:dyDescent="0.25">
      <c r="A1568" t="s">
        <v>1526</v>
      </c>
      <c r="B1568" t="s">
        <v>1527</v>
      </c>
      <c r="C1568">
        <v>221</v>
      </c>
      <c r="D1568">
        <v>0</v>
      </c>
      <c r="E1568" t="s">
        <v>455</v>
      </c>
      <c r="F1568" t="s">
        <v>102</v>
      </c>
      <c r="G1568" t="b">
        <v>1</v>
      </c>
      <c r="H1568" t="b">
        <v>0</v>
      </c>
      <c r="I1568" t="b">
        <v>0</v>
      </c>
      <c r="J1568" t="b">
        <v>0</v>
      </c>
      <c r="K1568" t="b">
        <v>0</v>
      </c>
      <c r="L1568" t="b">
        <v>0</v>
      </c>
      <c r="M1568" t="b">
        <v>0</v>
      </c>
      <c r="N1568" t="b">
        <v>0</v>
      </c>
      <c r="O1568" t="b">
        <v>0</v>
      </c>
      <c r="P1568">
        <v>10</v>
      </c>
      <c r="Q1568" t="b">
        <v>0</v>
      </c>
      <c r="R1568" t="b">
        <v>0</v>
      </c>
      <c r="S1568" t="b">
        <v>0</v>
      </c>
      <c r="T1568" t="b">
        <v>0</v>
      </c>
      <c r="U1568" t="b">
        <v>0</v>
      </c>
      <c r="V1568" t="b">
        <v>1</v>
      </c>
      <c r="W1568" t="b">
        <v>1</v>
      </c>
      <c r="X1568" t="b">
        <v>1</v>
      </c>
      <c r="Y1568" t="b">
        <v>0</v>
      </c>
      <c r="Z1568" t="b">
        <v>0</v>
      </c>
      <c r="AA1568" t="b">
        <v>0</v>
      </c>
      <c r="AB1568" t="b">
        <v>0</v>
      </c>
      <c r="AC1568" t="b">
        <v>0</v>
      </c>
      <c r="AD1568" t="b">
        <v>0</v>
      </c>
      <c r="AE1568" t="b">
        <v>0</v>
      </c>
      <c r="AF1568" t="b">
        <v>0</v>
      </c>
      <c r="AG1568" t="b">
        <v>0</v>
      </c>
      <c r="AH1568">
        <v>0</v>
      </c>
      <c r="AI1568" t="b">
        <v>0</v>
      </c>
      <c r="AJ1568" t="b">
        <v>0</v>
      </c>
      <c r="AK1568">
        <v>188</v>
      </c>
      <c r="AL1568">
        <v>0</v>
      </c>
      <c r="AM1568" t="s">
        <v>1529</v>
      </c>
    </row>
    <row r="1569" spans="1:39" x14ac:dyDescent="0.25">
      <c r="A1569" t="s">
        <v>1526</v>
      </c>
      <c r="B1569" t="s">
        <v>1527</v>
      </c>
      <c r="C1569">
        <v>293</v>
      </c>
      <c r="D1569">
        <v>0</v>
      </c>
      <c r="E1569" t="s">
        <v>375</v>
      </c>
      <c r="F1569" t="s">
        <v>101</v>
      </c>
      <c r="G1569" t="b">
        <v>1</v>
      </c>
      <c r="H1569" t="b">
        <v>0</v>
      </c>
      <c r="I1569" t="b">
        <v>0</v>
      </c>
      <c r="J1569" t="b">
        <v>0</v>
      </c>
      <c r="K1569" t="b">
        <v>0</v>
      </c>
      <c r="L1569" t="b">
        <v>0</v>
      </c>
      <c r="M1569" t="b">
        <v>0</v>
      </c>
      <c r="N1569" t="b">
        <v>0</v>
      </c>
      <c r="O1569" t="b">
        <v>0</v>
      </c>
      <c r="P1569">
        <v>0</v>
      </c>
      <c r="Q1569" t="b">
        <v>0</v>
      </c>
      <c r="R1569" t="b">
        <v>1</v>
      </c>
      <c r="S1569" t="b">
        <v>0</v>
      </c>
      <c r="T1569" t="b">
        <v>0</v>
      </c>
      <c r="U1569" t="b">
        <v>0</v>
      </c>
      <c r="V1569" t="b">
        <v>0</v>
      </c>
      <c r="W1569" t="b">
        <v>0</v>
      </c>
      <c r="X1569" t="b">
        <v>0</v>
      </c>
      <c r="Y1569" t="b">
        <v>0</v>
      </c>
      <c r="Z1569" t="b">
        <v>0</v>
      </c>
      <c r="AA1569" t="b">
        <v>0</v>
      </c>
      <c r="AB1569" t="b">
        <v>0</v>
      </c>
      <c r="AC1569" t="b">
        <v>0</v>
      </c>
      <c r="AD1569" t="b">
        <v>0</v>
      </c>
      <c r="AE1569" t="b">
        <v>0</v>
      </c>
      <c r="AF1569" t="b">
        <v>0</v>
      </c>
      <c r="AG1569" t="b">
        <v>0</v>
      </c>
      <c r="AH1569">
        <v>0</v>
      </c>
      <c r="AI1569" t="b">
        <v>0</v>
      </c>
      <c r="AJ1569" t="b">
        <v>0</v>
      </c>
      <c r="AK1569">
        <v>344</v>
      </c>
      <c r="AL1569">
        <v>0</v>
      </c>
      <c r="AM1569" t="s">
        <v>1530</v>
      </c>
    </row>
    <row r="1570" spans="1:39" x14ac:dyDescent="0.25">
      <c r="A1570" t="s">
        <v>1526</v>
      </c>
      <c r="B1570" t="s">
        <v>1527</v>
      </c>
      <c r="C1570">
        <v>244</v>
      </c>
      <c r="D1570">
        <v>0</v>
      </c>
      <c r="E1570" t="s">
        <v>183</v>
      </c>
      <c r="F1570" t="s">
        <v>101</v>
      </c>
      <c r="G1570" t="b">
        <v>0</v>
      </c>
      <c r="H1570" t="b">
        <v>0</v>
      </c>
      <c r="I1570" t="b">
        <v>0</v>
      </c>
      <c r="J1570" t="b">
        <v>0</v>
      </c>
      <c r="K1570" t="b">
        <v>0</v>
      </c>
      <c r="L1570" t="b">
        <v>0</v>
      </c>
      <c r="M1570" t="b">
        <v>0</v>
      </c>
      <c r="N1570" t="b">
        <v>0</v>
      </c>
      <c r="O1570" t="b">
        <v>1</v>
      </c>
      <c r="P1570">
        <v>0</v>
      </c>
      <c r="Q1570" t="b">
        <v>0</v>
      </c>
      <c r="R1570" t="b">
        <v>0</v>
      </c>
      <c r="S1570" t="b">
        <v>0</v>
      </c>
      <c r="T1570" t="b">
        <v>0</v>
      </c>
      <c r="U1570" t="b">
        <v>0</v>
      </c>
      <c r="V1570" t="b">
        <v>0</v>
      </c>
      <c r="W1570" t="b">
        <v>0</v>
      </c>
      <c r="X1570" t="b">
        <v>0</v>
      </c>
      <c r="Y1570" t="b">
        <v>0</v>
      </c>
      <c r="Z1570" t="b">
        <v>0</v>
      </c>
      <c r="AA1570" t="b">
        <v>0</v>
      </c>
      <c r="AB1570" t="b">
        <v>0</v>
      </c>
      <c r="AC1570" t="b">
        <v>0</v>
      </c>
      <c r="AD1570" t="b">
        <v>0</v>
      </c>
      <c r="AE1570" t="b">
        <v>0</v>
      </c>
      <c r="AF1570" t="b">
        <v>0</v>
      </c>
      <c r="AG1570" t="b">
        <v>0</v>
      </c>
      <c r="AH1570">
        <v>0</v>
      </c>
      <c r="AI1570" t="b">
        <v>0</v>
      </c>
      <c r="AJ1570" t="b">
        <v>1</v>
      </c>
      <c r="AK1570">
        <v>111</v>
      </c>
      <c r="AL1570">
        <v>0</v>
      </c>
      <c r="AM1570" t="s">
        <v>1531</v>
      </c>
    </row>
    <row r="1571" spans="1:39" x14ac:dyDescent="0.25">
      <c r="A1571" t="s">
        <v>1526</v>
      </c>
      <c r="B1571" t="s">
        <v>1527</v>
      </c>
      <c r="C1571">
        <v>133</v>
      </c>
      <c r="D1571">
        <v>0</v>
      </c>
      <c r="E1571" t="s">
        <v>504</v>
      </c>
      <c r="F1571" t="s">
        <v>101</v>
      </c>
      <c r="G1571" t="b">
        <v>1</v>
      </c>
      <c r="H1571" t="b">
        <v>0</v>
      </c>
      <c r="I1571" t="b">
        <v>0</v>
      </c>
      <c r="J1571" t="b">
        <v>0</v>
      </c>
      <c r="K1571" t="b">
        <v>0</v>
      </c>
      <c r="L1571" t="b">
        <v>0</v>
      </c>
      <c r="M1571" t="b">
        <v>0</v>
      </c>
      <c r="N1571" t="b">
        <v>1</v>
      </c>
      <c r="O1571" t="b">
        <v>0</v>
      </c>
      <c r="P1571">
        <v>0</v>
      </c>
      <c r="Q1571" t="b">
        <v>0</v>
      </c>
      <c r="R1571" t="b">
        <v>1</v>
      </c>
      <c r="S1571" t="b">
        <v>0</v>
      </c>
      <c r="T1571" t="b">
        <v>0</v>
      </c>
      <c r="U1571" t="b">
        <v>0</v>
      </c>
      <c r="V1571" t="b">
        <v>0</v>
      </c>
      <c r="W1571" t="b">
        <v>0</v>
      </c>
      <c r="X1571" t="b">
        <v>0</v>
      </c>
      <c r="Y1571" t="b">
        <v>0</v>
      </c>
      <c r="Z1571" t="b">
        <v>0</v>
      </c>
      <c r="AA1571" t="b">
        <v>0</v>
      </c>
      <c r="AB1571" t="b">
        <v>0</v>
      </c>
      <c r="AC1571" t="b">
        <v>0</v>
      </c>
      <c r="AD1571" t="b">
        <v>0</v>
      </c>
      <c r="AE1571" t="b">
        <v>0</v>
      </c>
      <c r="AF1571" t="b">
        <v>0</v>
      </c>
      <c r="AG1571" t="b">
        <v>1</v>
      </c>
      <c r="AH1571">
        <v>2</v>
      </c>
      <c r="AI1571" t="b">
        <v>0</v>
      </c>
      <c r="AJ1571" t="b">
        <v>0</v>
      </c>
      <c r="AK1571">
        <v>188</v>
      </c>
      <c r="AL1571">
        <v>1</v>
      </c>
      <c r="AM1571" t="s">
        <v>1529</v>
      </c>
    </row>
    <row r="1572" spans="1:39" x14ac:dyDescent="0.25">
      <c r="A1572" t="s">
        <v>1526</v>
      </c>
      <c r="B1572" t="s">
        <v>1527</v>
      </c>
      <c r="C1572">
        <v>302</v>
      </c>
      <c r="D1572">
        <v>0</v>
      </c>
      <c r="E1572" t="s">
        <v>375</v>
      </c>
      <c r="F1572" t="s">
        <v>101</v>
      </c>
      <c r="G1572" t="b">
        <v>1</v>
      </c>
      <c r="H1572" t="b">
        <v>0</v>
      </c>
      <c r="I1572" t="b">
        <v>0</v>
      </c>
      <c r="J1572" t="b">
        <v>0</v>
      </c>
      <c r="K1572" t="b">
        <v>0</v>
      </c>
      <c r="L1572" t="b">
        <v>0</v>
      </c>
      <c r="M1572" t="b">
        <v>0</v>
      </c>
      <c r="N1572" t="b">
        <v>0</v>
      </c>
      <c r="O1572" t="b">
        <v>0</v>
      </c>
      <c r="P1572">
        <v>0</v>
      </c>
      <c r="Q1572" t="b">
        <v>0</v>
      </c>
      <c r="R1572" t="b">
        <v>1</v>
      </c>
      <c r="S1572" t="b">
        <v>0</v>
      </c>
      <c r="T1572" t="b">
        <v>0</v>
      </c>
      <c r="U1572" t="b">
        <v>0</v>
      </c>
      <c r="V1572" t="b">
        <v>0</v>
      </c>
      <c r="W1572" t="b">
        <v>0</v>
      </c>
      <c r="X1572" t="b">
        <v>0</v>
      </c>
      <c r="Y1572" t="b">
        <v>0</v>
      </c>
      <c r="Z1572" t="b">
        <v>0</v>
      </c>
      <c r="AA1572" t="b">
        <v>0</v>
      </c>
      <c r="AB1572" t="b">
        <v>0</v>
      </c>
      <c r="AC1572" t="b">
        <v>0</v>
      </c>
      <c r="AD1572" t="b">
        <v>0</v>
      </c>
      <c r="AE1572" t="b">
        <v>0</v>
      </c>
      <c r="AF1572" t="b">
        <v>0</v>
      </c>
      <c r="AG1572" t="b">
        <v>0</v>
      </c>
      <c r="AH1572">
        <v>0</v>
      </c>
      <c r="AI1572" t="b">
        <v>0</v>
      </c>
      <c r="AJ1572" t="b">
        <v>0</v>
      </c>
      <c r="AK1572">
        <v>418</v>
      </c>
      <c r="AL1572">
        <v>0</v>
      </c>
      <c r="AM1572" t="s">
        <v>171</v>
      </c>
    </row>
    <row r="1573" spans="1:39" x14ac:dyDescent="0.25">
      <c r="A1573" t="s">
        <v>1526</v>
      </c>
      <c r="B1573" t="s">
        <v>1527</v>
      </c>
      <c r="C1573">
        <v>203</v>
      </c>
      <c r="D1573">
        <v>0</v>
      </c>
      <c r="E1573" t="s">
        <v>377</v>
      </c>
      <c r="F1573" t="s">
        <v>102</v>
      </c>
      <c r="G1573" t="b">
        <v>1</v>
      </c>
      <c r="H1573" t="b">
        <v>0</v>
      </c>
      <c r="I1573" t="b">
        <v>0</v>
      </c>
      <c r="J1573" t="b">
        <v>0</v>
      </c>
      <c r="K1573" t="b">
        <v>0</v>
      </c>
      <c r="L1573" t="b">
        <v>0</v>
      </c>
      <c r="M1573" t="b">
        <v>0</v>
      </c>
      <c r="N1573" t="b">
        <v>0</v>
      </c>
      <c r="O1573" t="b">
        <v>0</v>
      </c>
      <c r="P1573">
        <v>0</v>
      </c>
      <c r="Q1573" t="b">
        <v>0</v>
      </c>
      <c r="R1573" t="b">
        <v>0</v>
      </c>
      <c r="S1573" t="b">
        <v>0</v>
      </c>
      <c r="T1573" t="b">
        <v>0</v>
      </c>
      <c r="U1573" t="b">
        <v>0</v>
      </c>
      <c r="V1573" t="b">
        <v>1</v>
      </c>
      <c r="W1573" t="b">
        <v>1</v>
      </c>
      <c r="X1573" t="b">
        <v>1</v>
      </c>
      <c r="Y1573" t="b">
        <v>0</v>
      </c>
      <c r="Z1573" t="b">
        <v>0</v>
      </c>
      <c r="AA1573" t="b">
        <v>0</v>
      </c>
      <c r="AB1573" t="b">
        <v>0</v>
      </c>
      <c r="AC1573" t="b">
        <v>0</v>
      </c>
      <c r="AD1573" t="b">
        <v>0</v>
      </c>
      <c r="AE1573" t="b">
        <v>0</v>
      </c>
      <c r="AF1573" t="b">
        <v>0</v>
      </c>
      <c r="AG1573" t="b">
        <v>0</v>
      </c>
      <c r="AH1573">
        <v>0</v>
      </c>
      <c r="AI1573" t="b">
        <v>0</v>
      </c>
      <c r="AJ1573" t="b">
        <v>0</v>
      </c>
      <c r="AK1573">
        <v>173</v>
      </c>
      <c r="AL1573">
        <v>0</v>
      </c>
      <c r="AM1573" t="s">
        <v>1532</v>
      </c>
    </row>
    <row r="1574" spans="1:39" x14ac:dyDescent="0.25">
      <c r="A1574" t="s">
        <v>1526</v>
      </c>
      <c r="B1574" t="s">
        <v>1527</v>
      </c>
      <c r="C1574">
        <v>173</v>
      </c>
      <c r="D1574">
        <v>0</v>
      </c>
      <c r="E1574" t="s">
        <v>455</v>
      </c>
      <c r="F1574" t="s">
        <v>102</v>
      </c>
      <c r="G1574" t="b">
        <v>1</v>
      </c>
      <c r="H1574" t="b">
        <v>0</v>
      </c>
      <c r="I1574" t="b">
        <v>0</v>
      </c>
      <c r="J1574" t="b">
        <v>0</v>
      </c>
      <c r="K1574" t="b">
        <v>0</v>
      </c>
      <c r="L1574" t="b">
        <v>0</v>
      </c>
      <c r="M1574" t="b">
        <v>0</v>
      </c>
      <c r="N1574" t="b">
        <v>0</v>
      </c>
      <c r="O1574" t="b">
        <v>0</v>
      </c>
      <c r="P1574">
        <v>10</v>
      </c>
      <c r="Q1574" t="b">
        <v>0</v>
      </c>
      <c r="R1574" t="b">
        <v>0</v>
      </c>
      <c r="S1574" t="b">
        <v>0</v>
      </c>
      <c r="T1574" t="b">
        <v>0</v>
      </c>
      <c r="U1574" t="b">
        <v>0</v>
      </c>
      <c r="V1574" t="b">
        <v>1</v>
      </c>
      <c r="W1574" t="b">
        <v>1</v>
      </c>
      <c r="X1574" t="b">
        <v>1</v>
      </c>
      <c r="Y1574" t="b">
        <v>0</v>
      </c>
      <c r="Z1574" t="b">
        <v>0</v>
      </c>
      <c r="AA1574" t="b">
        <v>0</v>
      </c>
      <c r="AB1574" t="b">
        <v>0</v>
      </c>
      <c r="AC1574" t="b">
        <v>0</v>
      </c>
      <c r="AD1574" t="b">
        <v>0</v>
      </c>
      <c r="AE1574" t="b">
        <v>0</v>
      </c>
      <c r="AF1574" t="b">
        <v>0</v>
      </c>
      <c r="AG1574" t="b">
        <v>0</v>
      </c>
      <c r="AH1574">
        <v>0</v>
      </c>
      <c r="AI1574" t="b">
        <v>0</v>
      </c>
      <c r="AJ1574" t="b">
        <v>0</v>
      </c>
      <c r="AK1574">
        <v>224</v>
      </c>
      <c r="AL1574">
        <v>0</v>
      </c>
      <c r="AM1574" t="s">
        <v>1533</v>
      </c>
    </row>
    <row r="1575" spans="1:39" x14ac:dyDescent="0.25">
      <c r="A1575" t="s">
        <v>1526</v>
      </c>
      <c r="B1575" t="s">
        <v>1527</v>
      </c>
      <c r="C1575">
        <v>312</v>
      </c>
      <c r="D1575">
        <v>0</v>
      </c>
      <c r="E1575" t="s">
        <v>422</v>
      </c>
      <c r="F1575" t="s">
        <v>101</v>
      </c>
      <c r="G1575" t="b">
        <v>1</v>
      </c>
      <c r="H1575" t="b">
        <v>0</v>
      </c>
      <c r="I1575" t="b">
        <v>0</v>
      </c>
      <c r="J1575" t="b">
        <v>0</v>
      </c>
      <c r="K1575" t="b">
        <v>0</v>
      </c>
      <c r="L1575" t="b">
        <v>0</v>
      </c>
      <c r="M1575" t="b">
        <v>0</v>
      </c>
      <c r="N1575" t="b">
        <v>0</v>
      </c>
      <c r="O1575" t="b">
        <v>0</v>
      </c>
      <c r="P1575">
        <v>0</v>
      </c>
      <c r="Q1575" t="b">
        <v>0</v>
      </c>
      <c r="R1575" t="b">
        <v>1</v>
      </c>
      <c r="S1575" t="b">
        <v>0</v>
      </c>
      <c r="T1575" t="b">
        <v>0</v>
      </c>
      <c r="U1575" t="b">
        <v>0</v>
      </c>
      <c r="V1575" t="b">
        <v>0</v>
      </c>
      <c r="W1575" t="b">
        <v>0</v>
      </c>
      <c r="X1575" t="b">
        <v>0</v>
      </c>
      <c r="Y1575" t="b">
        <v>0</v>
      </c>
      <c r="Z1575" t="b">
        <v>0</v>
      </c>
      <c r="AA1575" t="b">
        <v>0</v>
      </c>
      <c r="AB1575" t="b">
        <v>0</v>
      </c>
      <c r="AC1575" t="b">
        <v>0</v>
      </c>
      <c r="AD1575" t="b">
        <v>0</v>
      </c>
      <c r="AE1575" t="b">
        <v>0</v>
      </c>
      <c r="AF1575" t="b">
        <v>0</v>
      </c>
      <c r="AG1575" t="b">
        <v>0</v>
      </c>
      <c r="AH1575">
        <v>0</v>
      </c>
      <c r="AI1575" t="b">
        <v>0</v>
      </c>
      <c r="AJ1575" t="b">
        <v>0</v>
      </c>
      <c r="AK1575">
        <v>410</v>
      </c>
      <c r="AL1575">
        <v>0</v>
      </c>
      <c r="AM1575" t="s">
        <v>1534</v>
      </c>
    </row>
    <row r="1576" spans="1:39" x14ac:dyDescent="0.25">
      <c r="A1576" t="s">
        <v>1526</v>
      </c>
      <c r="B1576" t="s">
        <v>1527</v>
      </c>
      <c r="C1576">
        <v>205</v>
      </c>
      <c r="D1576">
        <v>0</v>
      </c>
      <c r="E1576" t="s">
        <v>377</v>
      </c>
      <c r="F1576" t="s">
        <v>102</v>
      </c>
      <c r="G1576" t="b">
        <v>1</v>
      </c>
      <c r="H1576" t="b">
        <v>0</v>
      </c>
      <c r="I1576" t="b">
        <v>0</v>
      </c>
      <c r="J1576" t="b">
        <v>0</v>
      </c>
      <c r="K1576" t="b">
        <v>0</v>
      </c>
      <c r="L1576" t="b">
        <v>0</v>
      </c>
      <c r="M1576" t="b">
        <v>0</v>
      </c>
      <c r="N1576" t="b">
        <v>0</v>
      </c>
      <c r="O1576" t="b">
        <v>0</v>
      </c>
      <c r="P1576">
        <v>0</v>
      </c>
      <c r="Q1576" t="b">
        <v>0</v>
      </c>
      <c r="R1576" t="b">
        <v>0</v>
      </c>
      <c r="S1576" t="b">
        <v>0</v>
      </c>
      <c r="T1576" t="b">
        <v>0</v>
      </c>
      <c r="U1576" t="b">
        <v>0</v>
      </c>
      <c r="V1576" t="b">
        <v>1</v>
      </c>
      <c r="W1576" t="b">
        <v>1</v>
      </c>
      <c r="X1576" t="b">
        <v>1</v>
      </c>
      <c r="Y1576" t="b">
        <v>0</v>
      </c>
      <c r="Z1576" t="b">
        <v>0</v>
      </c>
      <c r="AA1576" t="b">
        <v>0</v>
      </c>
      <c r="AB1576" t="b">
        <v>0</v>
      </c>
      <c r="AC1576" t="b">
        <v>0</v>
      </c>
      <c r="AD1576" t="b">
        <v>0</v>
      </c>
      <c r="AE1576" t="b">
        <v>0</v>
      </c>
      <c r="AF1576" t="b">
        <v>0</v>
      </c>
      <c r="AG1576" t="b">
        <v>0</v>
      </c>
      <c r="AH1576">
        <v>0</v>
      </c>
      <c r="AI1576" t="b">
        <v>0</v>
      </c>
      <c r="AJ1576" t="b">
        <v>0</v>
      </c>
      <c r="AK1576">
        <v>178</v>
      </c>
      <c r="AL1576">
        <v>0</v>
      </c>
      <c r="AM1576" t="s">
        <v>1535</v>
      </c>
    </row>
    <row r="1577" spans="1:39" x14ac:dyDescent="0.25">
      <c r="A1577" t="s">
        <v>1526</v>
      </c>
      <c r="B1577" t="s">
        <v>1527</v>
      </c>
      <c r="C1577">
        <v>174</v>
      </c>
      <c r="D1577">
        <v>0</v>
      </c>
      <c r="E1577" t="s">
        <v>455</v>
      </c>
      <c r="F1577" t="s">
        <v>102</v>
      </c>
      <c r="G1577" t="b">
        <v>1</v>
      </c>
      <c r="H1577" t="b">
        <v>0</v>
      </c>
      <c r="I1577" t="b">
        <v>0</v>
      </c>
      <c r="J1577" t="b">
        <v>0</v>
      </c>
      <c r="K1577" t="b">
        <v>0</v>
      </c>
      <c r="L1577" t="b">
        <v>0</v>
      </c>
      <c r="M1577" t="b">
        <v>0</v>
      </c>
      <c r="N1577" t="b">
        <v>0</v>
      </c>
      <c r="O1577" t="b">
        <v>0</v>
      </c>
      <c r="P1577">
        <v>10</v>
      </c>
      <c r="Q1577" t="b">
        <v>0</v>
      </c>
      <c r="R1577" t="b">
        <v>0</v>
      </c>
      <c r="S1577" t="b">
        <v>0</v>
      </c>
      <c r="T1577" t="b">
        <v>0</v>
      </c>
      <c r="U1577" t="b">
        <v>0</v>
      </c>
      <c r="V1577" t="b">
        <v>1</v>
      </c>
      <c r="W1577" t="b">
        <v>1</v>
      </c>
      <c r="X1577" t="b">
        <v>1</v>
      </c>
      <c r="Y1577" t="b">
        <v>0</v>
      </c>
      <c r="Z1577" t="b">
        <v>0</v>
      </c>
      <c r="AA1577" t="b">
        <v>0</v>
      </c>
      <c r="AB1577" t="b">
        <v>0</v>
      </c>
      <c r="AC1577" t="b">
        <v>0</v>
      </c>
      <c r="AD1577" t="b">
        <v>0</v>
      </c>
      <c r="AE1577" t="b">
        <v>0</v>
      </c>
      <c r="AF1577" t="b">
        <v>0</v>
      </c>
      <c r="AG1577" t="b">
        <v>0</v>
      </c>
      <c r="AH1577">
        <v>0</v>
      </c>
      <c r="AI1577" t="b">
        <v>0</v>
      </c>
      <c r="AJ1577" t="b">
        <v>0</v>
      </c>
      <c r="AK1577">
        <v>234</v>
      </c>
      <c r="AL1577">
        <v>0</v>
      </c>
      <c r="AM1577" t="s">
        <v>1536</v>
      </c>
    </row>
    <row r="1578" spans="1:39" x14ac:dyDescent="0.25">
      <c r="A1578" t="s">
        <v>1526</v>
      </c>
      <c r="B1578" t="s">
        <v>1527</v>
      </c>
      <c r="C1578">
        <v>313</v>
      </c>
      <c r="D1578">
        <v>0</v>
      </c>
      <c r="E1578" t="s">
        <v>504</v>
      </c>
      <c r="F1578" t="s">
        <v>101</v>
      </c>
      <c r="G1578" t="b">
        <v>1</v>
      </c>
      <c r="H1578" t="b">
        <v>0</v>
      </c>
      <c r="I1578" t="b">
        <v>0</v>
      </c>
      <c r="J1578" t="b">
        <v>0</v>
      </c>
      <c r="K1578" t="b">
        <v>0</v>
      </c>
      <c r="L1578" t="b">
        <v>0</v>
      </c>
      <c r="M1578" t="b">
        <v>0</v>
      </c>
      <c r="N1578" t="b">
        <v>1</v>
      </c>
      <c r="O1578" t="b">
        <v>0</v>
      </c>
      <c r="P1578">
        <v>0</v>
      </c>
      <c r="Q1578" t="b">
        <v>0</v>
      </c>
      <c r="R1578" t="b">
        <v>1</v>
      </c>
      <c r="S1578" t="b">
        <v>0</v>
      </c>
      <c r="T1578" t="b">
        <v>0</v>
      </c>
      <c r="U1578" t="b">
        <v>0</v>
      </c>
      <c r="V1578" t="b">
        <v>0</v>
      </c>
      <c r="W1578" t="b">
        <v>0</v>
      </c>
      <c r="X1578" t="b">
        <v>0</v>
      </c>
      <c r="Y1578" t="b">
        <v>0</v>
      </c>
      <c r="Z1578" t="b">
        <v>0</v>
      </c>
      <c r="AA1578" t="b">
        <v>0</v>
      </c>
      <c r="AB1578" t="b">
        <v>0</v>
      </c>
      <c r="AC1578" t="b">
        <v>0</v>
      </c>
      <c r="AD1578" t="b">
        <v>0</v>
      </c>
      <c r="AE1578" t="b">
        <v>0</v>
      </c>
      <c r="AF1578" t="b">
        <v>0</v>
      </c>
      <c r="AG1578" t="b">
        <v>1</v>
      </c>
      <c r="AH1578">
        <v>1</v>
      </c>
      <c r="AI1578" t="b">
        <v>0</v>
      </c>
      <c r="AJ1578" t="b">
        <v>0</v>
      </c>
      <c r="AK1578">
        <v>183</v>
      </c>
      <c r="AL1578">
        <v>1</v>
      </c>
      <c r="AM1578" t="s">
        <v>1537</v>
      </c>
    </row>
    <row r="1579" spans="1:39" x14ac:dyDescent="0.25">
      <c r="A1579" t="s">
        <v>1526</v>
      </c>
      <c r="B1579" t="s">
        <v>1527</v>
      </c>
      <c r="C1579">
        <v>207</v>
      </c>
      <c r="D1579">
        <v>0</v>
      </c>
      <c r="E1579" t="s">
        <v>455</v>
      </c>
      <c r="F1579" t="s">
        <v>102</v>
      </c>
      <c r="G1579" t="b">
        <v>1</v>
      </c>
      <c r="H1579" t="b">
        <v>0</v>
      </c>
      <c r="I1579" t="b">
        <v>0</v>
      </c>
      <c r="J1579" t="b">
        <v>0</v>
      </c>
      <c r="K1579" t="b">
        <v>0</v>
      </c>
      <c r="L1579" t="b">
        <v>0</v>
      </c>
      <c r="M1579" t="b">
        <v>0</v>
      </c>
      <c r="N1579" t="b">
        <v>0</v>
      </c>
      <c r="O1579" t="b">
        <v>0</v>
      </c>
      <c r="P1579">
        <v>3</v>
      </c>
      <c r="Q1579" t="b">
        <v>0</v>
      </c>
      <c r="R1579" t="b">
        <v>0</v>
      </c>
      <c r="S1579" t="b">
        <v>0</v>
      </c>
      <c r="T1579" t="b">
        <v>0</v>
      </c>
      <c r="U1579" t="b">
        <v>0</v>
      </c>
      <c r="V1579" t="b">
        <v>1</v>
      </c>
      <c r="W1579" t="b">
        <v>1</v>
      </c>
      <c r="X1579" t="b">
        <v>1</v>
      </c>
      <c r="Y1579" t="b">
        <v>0</v>
      </c>
      <c r="Z1579" t="b">
        <v>0</v>
      </c>
      <c r="AA1579" t="b">
        <v>0</v>
      </c>
      <c r="AB1579" t="b">
        <v>0</v>
      </c>
      <c r="AC1579" t="b">
        <v>0</v>
      </c>
      <c r="AD1579" t="b">
        <v>0</v>
      </c>
      <c r="AE1579" t="b">
        <v>0</v>
      </c>
      <c r="AF1579" t="b">
        <v>0</v>
      </c>
      <c r="AG1579" t="b">
        <v>0</v>
      </c>
      <c r="AH1579">
        <v>0</v>
      </c>
      <c r="AI1579" t="b">
        <v>0</v>
      </c>
      <c r="AJ1579" t="b">
        <v>0</v>
      </c>
      <c r="AK1579">
        <v>202</v>
      </c>
      <c r="AL1579">
        <v>0</v>
      </c>
      <c r="AM1579" t="s">
        <v>1538</v>
      </c>
    </row>
    <row r="1580" spans="1:39" x14ac:dyDescent="0.25">
      <c r="A1580" t="s">
        <v>1526</v>
      </c>
      <c r="B1580" t="s">
        <v>1527</v>
      </c>
      <c r="C1580">
        <v>218</v>
      </c>
      <c r="D1580">
        <v>0</v>
      </c>
      <c r="E1580" t="s">
        <v>455</v>
      </c>
      <c r="F1580" t="s">
        <v>102</v>
      </c>
      <c r="G1580" t="b">
        <v>1</v>
      </c>
      <c r="H1580" t="b">
        <v>0</v>
      </c>
      <c r="I1580" t="b">
        <v>0</v>
      </c>
      <c r="J1580" t="b">
        <v>0</v>
      </c>
      <c r="K1580" t="b">
        <v>0</v>
      </c>
      <c r="L1580" t="b">
        <v>0</v>
      </c>
      <c r="M1580" t="b">
        <v>0</v>
      </c>
      <c r="N1580" t="b">
        <v>0</v>
      </c>
      <c r="O1580" t="b">
        <v>0</v>
      </c>
      <c r="P1580">
        <v>10</v>
      </c>
      <c r="Q1580" t="b">
        <v>0</v>
      </c>
      <c r="R1580" t="b">
        <v>0</v>
      </c>
      <c r="S1580" t="b">
        <v>0</v>
      </c>
      <c r="T1580" t="b">
        <v>0</v>
      </c>
      <c r="U1580" t="b">
        <v>0</v>
      </c>
      <c r="V1580" t="b">
        <v>1</v>
      </c>
      <c r="W1580" t="b">
        <v>1</v>
      </c>
      <c r="X1580" t="b">
        <v>1</v>
      </c>
      <c r="Y1580" t="b">
        <v>0</v>
      </c>
      <c r="Z1580" t="b">
        <v>0</v>
      </c>
      <c r="AA1580" t="b">
        <v>0</v>
      </c>
      <c r="AB1580" t="b">
        <v>0</v>
      </c>
      <c r="AC1580" t="b">
        <v>0</v>
      </c>
      <c r="AD1580" t="b">
        <v>0</v>
      </c>
      <c r="AE1580" t="b">
        <v>0</v>
      </c>
      <c r="AF1580" t="b">
        <v>0</v>
      </c>
      <c r="AG1580" t="b">
        <v>0</v>
      </c>
      <c r="AH1580">
        <v>0</v>
      </c>
      <c r="AI1580" t="b">
        <v>0</v>
      </c>
      <c r="AJ1580" t="b">
        <v>0</v>
      </c>
      <c r="AK1580">
        <v>181</v>
      </c>
      <c r="AL1580">
        <v>0</v>
      </c>
      <c r="AM1580" t="s">
        <v>1539</v>
      </c>
    </row>
    <row r="1581" spans="1:39" x14ac:dyDescent="0.25">
      <c r="A1581" t="s">
        <v>1526</v>
      </c>
      <c r="B1581" t="s">
        <v>1527</v>
      </c>
      <c r="C1581">
        <v>243</v>
      </c>
      <c r="D1581">
        <v>0</v>
      </c>
      <c r="E1581" t="s">
        <v>19</v>
      </c>
      <c r="F1581" t="s">
        <v>101</v>
      </c>
      <c r="G1581" t="b">
        <v>1</v>
      </c>
      <c r="H1581" t="b">
        <v>0</v>
      </c>
      <c r="I1581" t="b">
        <v>0</v>
      </c>
      <c r="J1581" t="b">
        <v>0</v>
      </c>
      <c r="K1581" t="b">
        <v>0</v>
      </c>
      <c r="L1581" t="b">
        <v>0</v>
      </c>
      <c r="M1581" t="b">
        <v>0</v>
      </c>
      <c r="N1581" t="b">
        <v>0</v>
      </c>
      <c r="O1581" t="b">
        <v>0</v>
      </c>
      <c r="P1581">
        <v>0</v>
      </c>
      <c r="Q1581" t="b">
        <v>0</v>
      </c>
      <c r="R1581" t="b">
        <v>0</v>
      </c>
      <c r="S1581" t="b">
        <v>0</v>
      </c>
      <c r="T1581" t="b">
        <v>0</v>
      </c>
      <c r="U1581" t="b">
        <v>0</v>
      </c>
      <c r="V1581" t="b">
        <v>0</v>
      </c>
      <c r="W1581" t="b">
        <v>0</v>
      </c>
      <c r="X1581" t="b">
        <v>0</v>
      </c>
      <c r="Y1581" t="b">
        <v>0</v>
      </c>
      <c r="Z1581" t="b">
        <v>0</v>
      </c>
      <c r="AA1581" t="b">
        <v>0</v>
      </c>
      <c r="AB1581" t="b">
        <v>0</v>
      </c>
      <c r="AC1581" t="b">
        <v>0</v>
      </c>
      <c r="AD1581" t="b">
        <v>0</v>
      </c>
      <c r="AE1581" t="b">
        <v>0</v>
      </c>
      <c r="AF1581" t="b">
        <v>0</v>
      </c>
      <c r="AG1581" t="b">
        <v>0</v>
      </c>
      <c r="AH1581">
        <v>0</v>
      </c>
      <c r="AI1581" t="b">
        <v>0</v>
      </c>
      <c r="AJ1581" t="b">
        <v>0</v>
      </c>
      <c r="AK1581">
        <v>168</v>
      </c>
      <c r="AL1581">
        <v>0</v>
      </c>
      <c r="AM1581" t="s">
        <v>1540</v>
      </c>
    </row>
    <row r="1582" spans="1:39" x14ac:dyDescent="0.25">
      <c r="A1582" t="s">
        <v>1526</v>
      </c>
      <c r="B1582" t="s">
        <v>1527</v>
      </c>
      <c r="C1582">
        <v>286</v>
      </c>
      <c r="D1582">
        <v>0</v>
      </c>
      <c r="E1582" t="s">
        <v>455</v>
      </c>
      <c r="F1582" t="s">
        <v>102</v>
      </c>
      <c r="G1582" t="b">
        <v>1</v>
      </c>
      <c r="H1582" t="b">
        <v>0</v>
      </c>
      <c r="I1582" t="b">
        <v>0</v>
      </c>
      <c r="J1582" t="b">
        <v>0</v>
      </c>
      <c r="K1582" t="b">
        <v>0</v>
      </c>
      <c r="L1582" t="b">
        <v>0</v>
      </c>
      <c r="M1582" t="b">
        <v>0</v>
      </c>
      <c r="N1582" t="b">
        <v>0</v>
      </c>
      <c r="O1582" t="b">
        <v>0</v>
      </c>
      <c r="P1582">
        <v>2</v>
      </c>
      <c r="Q1582" t="b">
        <v>0</v>
      </c>
      <c r="R1582" t="b">
        <v>0</v>
      </c>
      <c r="S1582" t="b">
        <v>0</v>
      </c>
      <c r="T1582" t="b">
        <v>0</v>
      </c>
      <c r="U1582" t="b">
        <v>0</v>
      </c>
      <c r="V1582" t="b">
        <v>1</v>
      </c>
      <c r="W1582" t="b">
        <v>1</v>
      </c>
      <c r="X1582" t="b">
        <v>1</v>
      </c>
      <c r="Y1582" t="b">
        <v>0</v>
      </c>
      <c r="Z1582" t="b">
        <v>0</v>
      </c>
      <c r="AA1582" t="b">
        <v>0</v>
      </c>
      <c r="AB1582" t="b">
        <v>0</v>
      </c>
      <c r="AC1582" t="b">
        <v>0</v>
      </c>
      <c r="AD1582" t="b">
        <v>0</v>
      </c>
      <c r="AE1582" t="b">
        <v>0</v>
      </c>
      <c r="AF1582" t="b">
        <v>0</v>
      </c>
      <c r="AG1582" t="b">
        <v>0</v>
      </c>
      <c r="AH1582">
        <v>0</v>
      </c>
      <c r="AI1582" t="b">
        <v>0</v>
      </c>
      <c r="AJ1582" t="b">
        <v>0</v>
      </c>
      <c r="AK1582">
        <v>167</v>
      </c>
      <c r="AL1582">
        <v>0</v>
      </c>
      <c r="AM1582" t="s">
        <v>1541</v>
      </c>
    </row>
    <row r="1583" spans="1:39" x14ac:dyDescent="0.25">
      <c r="A1583" t="s">
        <v>1526</v>
      </c>
      <c r="B1583" t="s">
        <v>1527</v>
      </c>
      <c r="C1583">
        <v>179</v>
      </c>
      <c r="D1583">
        <v>0</v>
      </c>
      <c r="E1583" t="s">
        <v>814</v>
      </c>
      <c r="F1583" t="s">
        <v>101</v>
      </c>
      <c r="G1583" t="b">
        <v>1</v>
      </c>
      <c r="H1583" t="b">
        <v>0</v>
      </c>
      <c r="I1583" t="b">
        <v>0</v>
      </c>
      <c r="J1583" t="b">
        <v>0</v>
      </c>
      <c r="K1583" t="b">
        <v>0</v>
      </c>
      <c r="L1583" t="b">
        <v>0</v>
      </c>
      <c r="M1583" t="b">
        <v>0</v>
      </c>
      <c r="N1583" t="b">
        <v>0</v>
      </c>
      <c r="O1583" t="b">
        <v>0</v>
      </c>
      <c r="P1583">
        <v>0</v>
      </c>
      <c r="Q1583" t="b">
        <v>0</v>
      </c>
      <c r="R1583" t="b">
        <v>1</v>
      </c>
      <c r="S1583" t="b">
        <v>0</v>
      </c>
      <c r="T1583" t="b">
        <v>0</v>
      </c>
      <c r="U1583" t="b">
        <v>0</v>
      </c>
      <c r="V1583" t="b">
        <v>0</v>
      </c>
      <c r="W1583" t="b">
        <v>0</v>
      </c>
      <c r="X1583" t="b">
        <v>0</v>
      </c>
      <c r="Y1583" t="b">
        <v>0</v>
      </c>
      <c r="Z1583" t="b">
        <v>0</v>
      </c>
      <c r="AA1583" t="b">
        <v>0</v>
      </c>
      <c r="AB1583" t="b">
        <v>0</v>
      </c>
      <c r="AC1583" t="b">
        <v>0</v>
      </c>
      <c r="AD1583" t="b">
        <v>0</v>
      </c>
      <c r="AE1583" t="b">
        <v>0</v>
      </c>
      <c r="AF1583" t="b">
        <v>1</v>
      </c>
      <c r="AG1583" t="b">
        <v>0</v>
      </c>
      <c r="AH1583">
        <v>0</v>
      </c>
      <c r="AI1583" t="b">
        <v>0</v>
      </c>
      <c r="AJ1583" t="b">
        <v>0</v>
      </c>
      <c r="AK1583">
        <v>162</v>
      </c>
      <c r="AL1583">
        <v>0</v>
      </c>
      <c r="AM1583" t="s">
        <v>176</v>
      </c>
    </row>
    <row r="1584" spans="1:39" x14ac:dyDescent="0.25">
      <c r="A1584" t="s">
        <v>1526</v>
      </c>
      <c r="B1584" t="s">
        <v>1527</v>
      </c>
      <c r="C1584">
        <v>115</v>
      </c>
      <c r="D1584">
        <v>0</v>
      </c>
      <c r="E1584" t="s">
        <v>160</v>
      </c>
      <c r="F1584" t="s">
        <v>101</v>
      </c>
      <c r="G1584" t="b">
        <v>0</v>
      </c>
      <c r="H1584" t="b">
        <v>0</v>
      </c>
      <c r="I1584" t="b">
        <v>0</v>
      </c>
      <c r="J1584" t="b">
        <v>0</v>
      </c>
      <c r="K1584" t="b">
        <v>0</v>
      </c>
      <c r="L1584" t="b">
        <v>0</v>
      </c>
      <c r="M1584" t="b">
        <v>1</v>
      </c>
      <c r="N1584" t="b">
        <v>0</v>
      </c>
      <c r="O1584" t="b">
        <v>0</v>
      </c>
      <c r="P1584">
        <v>0</v>
      </c>
      <c r="Q1584" t="b">
        <v>0</v>
      </c>
      <c r="R1584" t="b">
        <v>0</v>
      </c>
      <c r="S1584" t="b">
        <v>0</v>
      </c>
      <c r="T1584" t="b">
        <v>0</v>
      </c>
      <c r="U1584" t="b">
        <v>0</v>
      </c>
      <c r="V1584" t="b">
        <v>0</v>
      </c>
      <c r="W1584" t="b">
        <v>0</v>
      </c>
      <c r="X1584" t="b">
        <v>0</v>
      </c>
      <c r="Y1584" t="b">
        <v>0</v>
      </c>
      <c r="Z1584" t="b">
        <v>0</v>
      </c>
      <c r="AA1584" t="b">
        <v>0</v>
      </c>
      <c r="AB1584" t="b">
        <v>0</v>
      </c>
      <c r="AC1584" t="b">
        <v>0</v>
      </c>
      <c r="AD1584" t="b">
        <v>0</v>
      </c>
      <c r="AE1584" t="b">
        <v>0</v>
      </c>
      <c r="AF1584" t="b">
        <v>0</v>
      </c>
      <c r="AG1584" t="b">
        <v>0</v>
      </c>
      <c r="AH1584">
        <v>0</v>
      </c>
      <c r="AI1584" t="b">
        <v>0</v>
      </c>
      <c r="AJ1584" t="b">
        <v>1</v>
      </c>
      <c r="AK1584">
        <v>197</v>
      </c>
      <c r="AL1584">
        <v>0</v>
      </c>
      <c r="AM1584" t="s">
        <v>1542</v>
      </c>
    </row>
    <row r="1585" spans="1:39" x14ac:dyDescent="0.25">
      <c r="A1585" t="s">
        <v>1526</v>
      </c>
      <c r="B1585" t="s">
        <v>1527</v>
      </c>
      <c r="C1585">
        <v>123</v>
      </c>
      <c r="D1585">
        <v>0</v>
      </c>
      <c r="E1585" t="s">
        <v>169</v>
      </c>
      <c r="F1585" t="s">
        <v>101</v>
      </c>
      <c r="G1585" t="b">
        <v>0</v>
      </c>
      <c r="H1585" t="b">
        <v>0</v>
      </c>
      <c r="I1585" t="b">
        <v>0</v>
      </c>
      <c r="J1585" t="b">
        <v>0</v>
      </c>
      <c r="K1585" t="b">
        <v>0</v>
      </c>
      <c r="L1585" t="b">
        <v>0</v>
      </c>
      <c r="M1585" t="b">
        <v>0</v>
      </c>
      <c r="N1585" t="b">
        <v>0</v>
      </c>
      <c r="O1585" t="b">
        <v>0</v>
      </c>
      <c r="P1585">
        <v>0</v>
      </c>
      <c r="Q1585" t="b">
        <v>0</v>
      </c>
      <c r="R1585" t="b">
        <v>0</v>
      </c>
      <c r="S1585" t="b">
        <v>0</v>
      </c>
      <c r="T1585" t="b">
        <v>0</v>
      </c>
      <c r="U1585" t="b">
        <v>0</v>
      </c>
      <c r="V1585" t="b">
        <v>0</v>
      </c>
      <c r="W1585" t="b">
        <v>0</v>
      </c>
      <c r="X1585" t="b">
        <v>0</v>
      </c>
      <c r="Y1585" t="b">
        <v>0</v>
      </c>
      <c r="Z1585" t="b">
        <v>0</v>
      </c>
      <c r="AA1585" t="b">
        <v>0</v>
      </c>
      <c r="AB1585" t="b">
        <v>0</v>
      </c>
      <c r="AC1585" t="b">
        <v>0</v>
      </c>
      <c r="AD1585" t="b">
        <v>0</v>
      </c>
      <c r="AE1585" t="b">
        <v>0</v>
      </c>
      <c r="AF1585" t="b">
        <v>1</v>
      </c>
      <c r="AG1585" t="b">
        <v>0</v>
      </c>
      <c r="AH1585">
        <v>0</v>
      </c>
      <c r="AI1585" t="b">
        <v>0</v>
      </c>
      <c r="AJ1585" t="b">
        <v>1</v>
      </c>
      <c r="AK1585">
        <v>91</v>
      </c>
      <c r="AL1585">
        <v>0</v>
      </c>
      <c r="AM1585" t="s">
        <v>1543</v>
      </c>
    </row>
    <row r="1586" spans="1:39" x14ac:dyDescent="0.25">
      <c r="A1586" t="s">
        <v>1526</v>
      </c>
      <c r="B1586" t="s">
        <v>1527</v>
      </c>
      <c r="C1586">
        <v>66</v>
      </c>
      <c r="D1586">
        <v>0</v>
      </c>
      <c r="E1586" t="s">
        <v>668</v>
      </c>
      <c r="F1586" t="s">
        <v>101</v>
      </c>
      <c r="G1586" t="b">
        <v>0</v>
      </c>
      <c r="H1586" t="b">
        <v>0</v>
      </c>
      <c r="I1586" t="b">
        <v>0</v>
      </c>
      <c r="J1586" t="b">
        <v>0</v>
      </c>
      <c r="K1586" t="b">
        <v>0</v>
      </c>
      <c r="L1586" t="b">
        <v>0</v>
      </c>
      <c r="M1586" t="b">
        <v>1</v>
      </c>
      <c r="N1586" t="b">
        <v>0</v>
      </c>
      <c r="O1586" t="b">
        <v>0</v>
      </c>
      <c r="P1586">
        <v>0</v>
      </c>
      <c r="Q1586" t="b">
        <v>0</v>
      </c>
      <c r="R1586" t="b">
        <v>0</v>
      </c>
      <c r="S1586" t="b">
        <v>0</v>
      </c>
      <c r="T1586" t="b">
        <v>0</v>
      </c>
      <c r="U1586" t="b">
        <v>0</v>
      </c>
      <c r="V1586" t="b">
        <v>0</v>
      </c>
      <c r="W1586" t="b">
        <v>0</v>
      </c>
      <c r="X1586" t="b">
        <v>0</v>
      </c>
      <c r="Y1586" t="b">
        <v>0</v>
      </c>
      <c r="Z1586" t="b">
        <v>0</v>
      </c>
      <c r="AA1586" t="b">
        <v>0</v>
      </c>
      <c r="AB1586" t="b">
        <v>0</v>
      </c>
      <c r="AC1586" t="b">
        <v>0</v>
      </c>
      <c r="AD1586" t="b">
        <v>0</v>
      </c>
      <c r="AE1586" t="b">
        <v>0</v>
      </c>
      <c r="AF1586" t="b">
        <v>1</v>
      </c>
      <c r="AG1586" t="b">
        <v>0</v>
      </c>
      <c r="AH1586">
        <v>0</v>
      </c>
      <c r="AI1586" t="b">
        <v>0</v>
      </c>
      <c r="AJ1586" t="b">
        <v>1</v>
      </c>
      <c r="AK1586">
        <v>185</v>
      </c>
      <c r="AL1586">
        <v>0</v>
      </c>
      <c r="AM1586" t="s">
        <v>1544</v>
      </c>
    </row>
    <row r="1587" spans="1:39" x14ac:dyDescent="0.25">
      <c r="A1587" t="s">
        <v>1526</v>
      </c>
      <c r="B1587" t="s">
        <v>1527</v>
      </c>
      <c r="C1587">
        <v>206</v>
      </c>
      <c r="D1587">
        <v>0</v>
      </c>
      <c r="E1587" t="s">
        <v>1059</v>
      </c>
      <c r="F1587" t="s">
        <v>102</v>
      </c>
      <c r="G1587" t="b">
        <v>1</v>
      </c>
      <c r="H1587" t="b">
        <v>0</v>
      </c>
      <c r="I1587" t="b">
        <v>0</v>
      </c>
      <c r="J1587" t="b">
        <v>0</v>
      </c>
      <c r="K1587" t="b">
        <v>0</v>
      </c>
      <c r="L1587" t="b">
        <v>0</v>
      </c>
      <c r="M1587" t="b">
        <v>0</v>
      </c>
      <c r="N1587" t="b">
        <v>0</v>
      </c>
      <c r="O1587" t="b">
        <v>0</v>
      </c>
      <c r="P1587">
        <v>3</v>
      </c>
      <c r="Q1587" t="b">
        <v>0</v>
      </c>
      <c r="R1587" t="b">
        <v>0</v>
      </c>
      <c r="S1587" t="b">
        <v>0</v>
      </c>
      <c r="T1587" t="b">
        <v>0</v>
      </c>
      <c r="U1587" t="b">
        <v>0</v>
      </c>
      <c r="V1587" t="b">
        <v>1</v>
      </c>
      <c r="W1587" t="b">
        <v>1</v>
      </c>
      <c r="X1587" t="b">
        <v>1</v>
      </c>
      <c r="Y1587" t="b">
        <v>0</v>
      </c>
      <c r="Z1587" t="b">
        <v>0</v>
      </c>
      <c r="AA1587" t="b">
        <v>0</v>
      </c>
      <c r="AB1587" t="b">
        <v>0</v>
      </c>
      <c r="AC1587" t="b">
        <v>0</v>
      </c>
      <c r="AD1587" t="b">
        <v>0</v>
      </c>
      <c r="AE1587" t="b">
        <v>0</v>
      </c>
      <c r="AF1587" t="b">
        <v>0</v>
      </c>
      <c r="AG1587" t="b">
        <v>0</v>
      </c>
      <c r="AH1587">
        <v>0</v>
      </c>
      <c r="AI1587" t="b">
        <v>0</v>
      </c>
      <c r="AJ1587" t="b">
        <v>0</v>
      </c>
      <c r="AK1587">
        <v>403</v>
      </c>
      <c r="AL1587">
        <v>0</v>
      </c>
      <c r="AM1587" t="s">
        <v>1545</v>
      </c>
    </row>
    <row r="1588" spans="1:39" x14ac:dyDescent="0.25">
      <c r="A1588" t="s">
        <v>1526</v>
      </c>
      <c r="B1588" t="s">
        <v>1527</v>
      </c>
      <c r="C1588">
        <v>250</v>
      </c>
      <c r="D1588">
        <v>0</v>
      </c>
      <c r="E1588" t="s">
        <v>375</v>
      </c>
      <c r="F1588" t="s">
        <v>101</v>
      </c>
      <c r="G1588" t="b">
        <v>1</v>
      </c>
      <c r="H1588" t="b">
        <v>0</v>
      </c>
      <c r="I1588" t="b">
        <v>0</v>
      </c>
      <c r="J1588" t="b">
        <v>0</v>
      </c>
      <c r="K1588" t="b">
        <v>0</v>
      </c>
      <c r="L1588" t="b">
        <v>0</v>
      </c>
      <c r="M1588" t="b">
        <v>0</v>
      </c>
      <c r="N1588" t="b">
        <v>0</v>
      </c>
      <c r="O1588" t="b">
        <v>0</v>
      </c>
      <c r="P1588">
        <v>0</v>
      </c>
      <c r="Q1588" t="b">
        <v>0</v>
      </c>
      <c r="R1588" t="b">
        <v>1</v>
      </c>
      <c r="S1588" t="b">
        <v>0</v>
      </c>
      <c r="T1588" t="b">
        <v>0</v>
      </c>
      <c r="U1588" t="b">
        <v>0</v>
      </c>
      <c r="V1588" t="b">
        <v>0</v>
      </c>
      <c r="W1588" t="b">
        <v>0</v>
      </c>
      <c r="X1588" t="b">
        <v>0</v>
      </c>
      <c r="Y1588" t="b">
        <v>0</v>
      </c>
      <c r="Z1588" t="b">
        <v>0</v>
      </c>
      <c r="AA1588" t="b">
        <v>0</v>
      </c>
      <c r="AB1588" t="b">
        <v>0</v>
      </c>
      <c r="AC1588" t="b">
        <v>0</v>
      </c>
      <c r="AD1588" t="b">
        <v>0</v>
      </c>
      <c r="AE1588" t="b">
        <v>0</v>
      </c>
      <c r="AF1588" t="b">
        <v>0</v>
      </c>
      <c r="AG1588" t="b">
        <v>0</v>
      </c>
      <c r="AH1588">
        <v>0</v>
      </c>
      <c r="AI1588" t="b">
        <v>0</v>
      </c>
      <c r="AJ1588" t="b">
        <v>0</v>
      </c>
      <c r="AK1588">
        <v>306</v>
      </c>
      <c r="AL1588">
        <v>0</v>
      </c>
      <c r="AM1588" t="s">
        <v>1546</v>
      </c>
    </row>
    <row r="1589" spans="1:39" x14ac:dyDescent="0.25">
      <c r="A1589" t="s">
        <v>1526</v>
      </c>
      <c r="B1589" t="s">
        <v>1527</v>
      </c>
      <c r="C1589">
        <v>304</v>
      </c>
      <c r="D1589">
        <v>0</v>
      </c>
      <c r="E1589" t="s">
        <v>455</v>
      </c>
      <c r="F1589" t="s">
        <v>102</v>
      </c>
      <c r="G1589" t="b">
        <v>1</v>
      </c>
      <c r="H1589" t="b">
        <v>0</v>
      </c>
      <c r="I1589" t="b">
        <v>0</v>
      </c>
      <c r="J1589" t="b">
        <v>0</v>
      </c>
      <c r="K1589" t="b">
        <v>0</v>
      </c>
      <c r="L1589" t="b">
        <v>0</v>
      </c>
      <c r="M1589" t="b">
        <v>0</v>
      </c>
      <c r="N1589" t="b">
        <v>0</v>
      </c>
      <c r="O1589" t="b">
        <v>0</v>
      </c>
      <c r="P1589">
        <v>2</v>
      </c>
      <c r="Q1589" t="b">
        <v>0</v>
      </c>
      <c r="R1589" t="b">
        <v>0</v>
      </c>
      <c r="S1589" t="b">
        <v>0</v>
      </c>
      <c r="T1589" t="b">
        <v>0</v>
      </c>
      <c r="U1589" t="b">
        <v>0</v>
      </c>
      <c r="V1589" t="b">
        <v>1</v>
      </c>
      <c r="W1589" t="b">
        <v>1</v>
      </c>
      <c r="X1589" t="b">
        <v>1</v>
      </c>
      <c r="Y1589" t="b">
        <v>0</v>
      </c>
      <c r="Z1589" t="b">
        <v>0</v>
      </c>
      <c r="AA1589" t="b">
        <v>0</v>
      </c>
      <c r="AB1589" t="b">
        <v>0</v>
      </c>
      <c r="AC1589" t="b">
        <v>0</v>
      </c>
      <c r="AD1589" t="b">
        <v>0</v>
      </c>
      <c r="AE1589" t="b">
        <v>0</v>
      </c>
      <c r="AF1589" t="b">
        <v>0</v>
      </c>
      <c r="AG1589" t="b">
        <v>0</v>
      </c>
      <c r="AH1589">
        <v>0</v>
      </c>
      <c r="AI1589" t="b">
        <v>0</v>
      </c>
      <c r="AJ1589" t="b">
        <v>0</v>
      </c>
      <c r="AK1589">
        <v>238</v>
      </c>
      <c r="AL1589">
        <v>0</v>
      </c>
      <c r="AM1589" t="s">
        <v>1547</v>
      </c>
    </row>
    <row r="1590" spans="1:39" x14ac:dyDescent="0.25">
      <c r="A1590" t="s">
        <v>1526</v>
      </c>
      <c r="B1590" t="s">
        <v>1527</v>
      </c>
      <c r="C1590">
        <v>148</v>
      </c>
      <c r="D1590">
        <v>0</v>
      </c>
      <c r="E1590" t="s">
        <v>375</v>
      </c>
      <c r="F1590" t="s">
        <v>101</v>
      </c>
      <c r="G1590" t="b">
        <v>1</v>
      </c>
      <c r="H1590" t="b">
        <v>0</v>
      </c>
      <c r="I1590" t="b">
        <v>0</v>
      </c>
      <c r="J1590" t="b">
        <v>0</v>
      </c>
      <c r="K1590" t="b">
        <v>0</v>
      </c>
      <c r="L1590" t="b">
        <v>0</v>
      </c>
      <c r="M1590" t="b">
        <v>0</v>
      </c>
      <c r="N1590" t="b">
        <v>0</v>
      </c>
      <c r="O1590" t="b">
        <v>0</v>
      </c>
      <c r="P1590">
        <v>0</v>
      </c>
      <c r="Q1590" t="b">
        <v>0</v>
      </c>
      <c r="R1590" t="b">
        <v>1</v>
      </c>
      <c r="S1590" t="b">
        <v>0</v>
      </c>
      <c r="T1590" t="b">
        <v>0</v>
      </c>
      <c r="U1590" t="b">
        <v>0</v>
      </c>
      <c r="V1590" t="b">
        <v>0</v>
      </c>
      <c r="W1590" t="b">
        <v>0</v>
      </c>
      <c r="X1590" t="b">
        <v>0</v>
      </c>
      <c r="Y1590" t="b">
        <v>0</v>
      </c>
      <c r="Z1590" t="b">
        <v>0</v>
      </c>
      <c r="AA1590" t="b">
        <v>0</v>
      </c>
      <c r="AB1590" t="b">
        <v>0</v>
      </c>
      <c r="AC1590" t="b">
        <v>0</v>
      </c>
      <c r="AD1590" t="b">
        <v>0</v>
      </c>
      <c r="AE1590" t="b">
        <v>0</v>
      </c>
      <c r="AF1590" t="b">
        <v>0</v>
      </c>
      <c r="AG1590" t="b">
        <v>0</v>
      </c>
      <c r="AH1590">
        <v>0</v>
      </c>
      <c r="AI1590" t="b">
        <v>0</v>
      </c>
      <c r="AJ1590" t="b">
        <v>0</v>
      </c>
      <c r="AK1590">
        <v>216</v>
      </c>
      <c r="AL1590">
        <v>0</v>
      </c>
      <c r="AM1590" t="s">
        <v>1548</v>
      </c>
    </row>
    <row r="1591" spans="1:39" x14ac:dyDescent="0.25">
      <c r="A1591" t="s">
        <v>1526</v>
      </c>
      <c r="B1591" t="s">
        <v>1527</v>
      </c>
      <c r="C1591">
        <v>231</v>
      </c>
      <c r="D1591">
        <v>0</v>
      </c>
      <c r="E1591" t="s">
        <v>455</v>
      </c>
      <c r="F1591" t="s">
        <v>102</v>
      </c>
      <c r="G1591" t="b">
        <v>1</v>
      </c>
      <c r="H1591" t="b">
        <v>0</v>
      </c>
      <c r="I1591" t="b">
        <v>0</v>
      </c>
      <c r="J1591" t="b">
        <v>0</v>
      </c>
      <c r="K1591" t="b">
        <v>0</v>
      </c>
      <c r="L1591" t="b">
        <v>0</v>
      </c>
      <c r="M1591" t="b">
        <v>0</v>
      </c>
      <c r="N1591" t="b">
        <v>0</v>
      </c>
      <c r="O1591" t="b">
        <v>0</v>
      </c>
      <c r="P1591">
        <v>10</v>
      </c>
      <c r="Q1591" t="b">
        <v>0</v>
      </c>
      <c r="R1591" t="b">
        <v>0</v>
      </c>
      <c r="S1591" t="b">
        <v>0</v>
      </c>
      <c r="T1591" t="b">
        <v>0</v>
      </c>
      <c r="U1591" t="b">
        <v>0</v>
      </c>
      <c r="V1591" t="b">
        <v>1</v>
      </c>
      <c r="W1591" t="b">
        <v>1</v>
      </c>
      <c r="X1591" t="b">
        <v>1</v>
      </c>
      <c r="Y1591" t="b">
        <v>0</v>
      </c>
      <c r="Z1591" t="b">
        <v>0</v>
      </c>
      <c r="AA1591" t="b">
        <v>0</v>
      </c>
      <c r="AB1591" t="b">
        <v>0</v>
      </c>
      <c r="AC1591" t="b">
        <v>0</v>
      </c>
      <c r="AD1591" t="b">
        <v>0</v>
      </c>
      <c r="AE1591" t="b">
        <v>0</v>
      </c>
      <c r="AF1591" t="b">
        <v>0</v>
      </c>
      <c r="AG1591" t="b">
        <v>0</v>
      </c>
      <c r="AH1591">
        <v>0</v>
      </c>
      <c r="AI1591" t="b">
        <v>0</v>
      </c>
      <c r="AJ1591" t="b">
        <v>0</v>
      </c>
      <c r="AK1591">
        <v>181</v>
      </c>
      <c r="AL1591">
        <v>0</v>
      </c>
      <c r="AM1591" t="s">
        <v>1539</v>
      </c>
    </row>
    <row r="1592" spans="1:39" x14ac:dyDescent="0.25">
      <c r="A1592" t="s">
        <v>1526</v>
      </c>
      <c r="B1592" t="s">
        <v>1527</v>
      </c>
      <c r="C1592">
        <v>249</v>
      </c>
      <c r="D1592">
        <v>0</v>
      </c>
      <c r="E1592" t="s">
        <v>375</v>
      </c>
      <c r="F1592" t="s">
        <v>101</v>
      </c>
      <c r="G1592" t="b">
        <v>1</v>
      </c>
      <c r="H1592" t="b">
        <v>0</v>
      </c>
      <c r="I1592" t="b">
        <v>0</v>
      </c>
      <c r="J1592" t="b">
        <v>0</v>
      </c>
      <c r="K1592" t="b">
        <v>0</v>
      </c>
      <c r="L1592" t="b">
        <v>0</v>
      </c>
      <c r="M1592" t="b">
        <v>0</v>
      </c>
      <c r="N1592" t="b">
        <v>0</v>
      </c>
      <c r="O1592" t="b">
        <v>0</v>
      </c>
      <c r="P1592">
        <v>0</v>
      </c>
      <c r="Q1592" t="b">
        <v>0</v>
      </c>
      <c r="R1592" t="b">
        <v>1</v>
      </c>
      <c r="S1592" t="b">
        <v>0</v>
      </c>
      <c r="T1592" t="b">
        <v>0</v>
      </c>
      <c r="U1592" t="b">
        <v>0</v>
      </c>
      <c r="V1592" t="b">
        <v>0</v>
      </c>
      <c r="W1592" t="b">
        <v>0</v>
      </c>
      <c r="X1592" t="b">
        <v>0</v>
      </c>
      <c r="Y1592" t="b">
        <v>0</v>
      </c>
      <c r="Z1592" t="b">
        <v>0</v>
      </c>
      <c r="AA1592" t="b">
        <v>0</v>
      </c>
      <c r="AB1592" t="b">
        <v>0</v>
      </c>
      <c r="AC1592" t="b">
        <v>0</v>
      </c>
      <c r="AD1592" t="b">
        <v>0</v>
      </c>
      <c r="AE1592" t="b">
        <v>0</v>
      </c>
      <c r="AF1592" t="b">
        <v>0</v>
      </c>
      <c r="AG1592" t="b">
        <v>0</v>
      </c>
      <c r="AH1592">
        <v>0</v>
      </c>
      <c r="AI1592" t="b">
        <v>0</v>
      </c>
      <c r="AJ1592" t="b">
        <v>0</v>
      </c>
      <c r="AK1592">
        <v>324</v>
      </c>
      <c r="AL1592">
        <v>0</v>
      </c>
      <c r="AM1592" t="s">
        <v>1549</v>
      </c>
    </row>
    <row r="1593" spans="1:39" x14ac:dyDescent="0.25">
      <c r="A1593" t="s">
        <v>1526</v>
      </c>
      <c r="B1593" t="s">
        <v>1527</v>
      </c>
      <c r="C1593">
        <v>234</v>
      </c>
      <c r="D1593">
        <v>0</v>
      </c>
      <c r="E1593" t="s">
        <v>19</v>
      </c>
      <c r="F1593" t="s">
        <v>101</v>
      </c>
      <c r="G1593" t="b">
        <v>0</v>
      </c>
      <c r="H1593" t="b">
        <v>0</v>
      </c>
      <c r="I1593" t="b">
        <v>0</v>
      </c>
      <c r="J1593" t="b">
        <v>0</v>
      </c>
      <c r="K1593" t="b">
        <v>0</v>
      </c>
      <c r="L1593" t="b">
        <v>0</v>
      </c>
      <c r="M1593" t="b">
        <v>0</v>
      </c>
      <c r="N1593" t="b">
        <v>0</v>
      </c>
      <c r="O1593" t="b">
        <v>0</v>
      </c>
      <c r="P1593">
        <v>0</v>
      </c>
      <c r="Q1593" t="b">
        <v>0</v>
      </c>
      <c r="R1593" t="b">
        <v>0</v>
      </c>
      <c r="S1593" t="b">
        <v>0</v>
      </c>
      <c r="T1593" t="b">
        <v>0</v>
      </c>
      <c r="U1593" t="b">
        <v>0</v>
      </c>
      <c r="V1593" t="b">
        <v>0</v>
      </c>
      <c r="W1593" t="b">
        <v>0</v>
      </c>
      <c r="X1593" t="b">
        <v>0</v>
      </c>
      <c r="Y1593" t="b">
        <v>0</v>
      </c>
      <c r="Z1593" t="b">
        <v>0</v>
      </c>
      <c r="AA1593" t="b">
        <v>0</v>
      </c>
      <c r="AB1593" t="b">
        <v>0</v>
      </c>
      <c r="AC1593" t="b">
        <v>0</v>
      </c>
      <c r="AD1593" t="b">
        <v>0</v>
      </c>
      <c r="AE1593" t="b">
        <v>0</v>
      </c>
      <c r="AF1593" t="b">
        <v>0</v>
      </c>
      <c r="AG1593" t="b">
        <v>0</v>
      </c>
      <c r="AH1593">
        <v>0</v>
      </c>
      <c r="AI1593" t="b">
        <v>0</v>
      </c>
      <c r="AJ1593" t="b">
        <v>1</v>
      </c>
      <c r="AK1593">
        <v>960</v>
      </c>
      <c r="AL1593">
        <v>0</v>
      </c>
      <c r="AM1593" t="s">
        <v>171</v>
      </c>
    </row>
    <row r="1594" spans="1:39" x14ac:dyDescent="0.25">
      <c r="A1594" t="s">
        <v>1526</v>
      </c>
      <c r="B1594" t="s">
        <v>1527</v>
      </c>
      <c r="C1594">
        <v>230</v>
      </c>
      <c r="D1594">
        <v>0</v>
      </c>
      <c r="E1594" t="s">
        <v>455</v>
      </c>
      <c r="F1594" t="s">
        <v>102</v>
      </c>
      <c r="G1594" t="b">
        <v>1</v>
      </c>
      <c r="H1594" t="b">
        <v>0</v>
      </c>
      <c r="I1594" t="b">
        <v>0</v>
      </c>
      <c r="J1594" t="b">
        <v>0</v>
      </c>
      <c r="K1594" t="b">
        <v>0</v>
      </c>
      <c r="L1594" t="b">
        <v>0</v>
      </c>
      <c r="M1594" t="b">
        <v>0</v>
      </c>
      <c r="N1594" t="b">
        <v>0</v>
      </c>
      <c r="O1594" t="b">
        <v>0</v>
      </c>
      <c r="P1594">
        <v>3</v>
      </c>
      <c r="Q1594" t="b">
        <v>0</v>
      </c>
      <c r="R1594" t="b">
        <v>0</v>
      </c>
      <c r="S1594" t="b">
        <v>0</v>
      </c>
      <c r="T1594" t="b">
        <v>0</v>
      </c>
      <c r="U1594" t="b">
        <v>0</v>
      </c>
      <c r="V1594" t="b">
        <v>1</v>
      </c>
      <c r="W1594" t="b">
        <v>1</v>
      </c>
      <c r="X1594" t="b">
        <v>1</v>
      </c>
      <c r="Y1594" t="b">
        <v>0</v>
      </c>
      <c r="Z1594" t="b">
        <v>0</v>
      </c>
      <c r="AA1594" t="b">
        <v>0</v>
      </c>
      <c r="AB1594" t="b">
        <v>0</v>
      </c>
      <c r="AC1594" t="b">
        <v>0</v>
      </c>
      <c r="AD1594" t="b">
        <v>0</v>
      </c>
      <c r="AE1594" t="b">
        <v>0</v>
      </c>
      <c r="AF1594" t="b">
        <v>0</v>
      </c>
      <c r="AG1594" t="b">
        <v>0</v>
      </c>
      <c r="AH1594">
        <v>0</v>
      </c>
      <c r="AI1594" t="b">
        <v>0</v>
      </c>
      <c r="AJ1594" t="b">
        <v>0</v>
      </c>
      <c r="AK1594">
        <v>176</v>
      </c>
      <c r="AL1594">
        <v>0</v>
      </c>
      <c r="AM1594" t="s">
        <v>1550</v>
      </c>
    </row>
    <row r="1595" spans="1:39" x14ac:dyDescent="0.25">
      <c r="A1595" t="s">
        <v>1526</v>
      </c>
      <c r="B1595" t="s">
        <v>1527</v>
      </c>
      <c r="C1595">
        <v>42</v>
      </c>
      <c r="D1595">
        <v>0</v>
      </c>
      <c r="E1595" t="s">
        <v>668</v>
      </c>
      <c r="F1595" t="s">
        <v>101</v>
      </c>
      <c r="G1595" t="b">
        <v>0</v>
      </c>
      <c r="H1595" t="b">
        <v>0</v>
      </c>
      <c r="I1595" t="b">
        <v>0</v>
      </c>
      <c r="J1595" t="b">
        <v>0</v>
      </c>
      <c r="K1595" t="b">
        <v>0</v>
      </c>
      <c r="L1595" t="b">
        <v>0</v>
      </c>
      <c r="M1595" t="b">
        <v>1</v>
      </c>
      <c r="N1595" t="b">
        <v>0</v>
      </c>
      <c r="O1595" t="b">
        <v>0</v>
      </c>
      <c r="P1595">
        <v>0</v>
      </c>
      <c r="Q1595" t="b">
        <v>0</v>
      </c>
      <c r="R1595" t="b">
        <v>0</v>
      </c>
      <c r="S1595" t="b">
        <v>0</v>
      </c>
      <c r="T1595" t="b">
        <v>0</v>
      </c>
      <c r="U1595" t="b">
        <v>0</v>
      </c>
      <c r="V1595" t="b">
        <v>0</v>
      </c>
      <c r="W1595" t="b">
        <v>0</v>
      </c>
      <c r="X1595" t="b">
        <v>0</v>
      </c>
      <c r="Y1595" t="b">
        <v>0</v>
      </c>
      <c r="Z1595" t="b">
        <v>0</v>
      </c>
      <c r="AA1595" t="b">
        <v>0</v>
      </c>
      <c r="AB1595" t="b">
        <v>0</v>
      </c>
      <c r="AC1595" t="b">
        <v>0</v>
      </c>
      <c r="AD1595" t="b">
        <v>0</v>
      </c>
      <c r="AE1595" t="b">
        <v>0</v>
      </c>
      <c r="AF1595" t="b">
        <v>1</v>
      </c>
      <c r="AG1595" t="b">
        <v>0</v>
      </c>
      <c r="AH1595">
        <v>0</v>
      </c>
      <c r="AI1595" t="b">
        <v>0</v>
      </c>
      <c r="AJ1595" t="b">
        <v>1</v>
      </c>
      <c r="AK1595">
        <v>68</v>
      </c>
      <c r="AL1595">
        <v>0</v>
      </c>
      <c r="AM1595" t="s">
        <v>176</v>
      </c>
    </row>
    <row r="1596" spans="1:39" x14ac:dyDescent="0.25">
      <c r="A1596" t="s">
        <v>1526</v>
      </c>
      <c r="B1596" t="s">
        <v>1527</v>
      </c>
      <c r="C1596">
        <v>301</v>
      </c>
      <c r="D1596">
        <v>1</v>
      </c>
      <c r="E1596" t="s">
        <v>171</v>
      </c>
      <c r="F1596" t="s">
        <v>102</v>
      </c>
      <c r="G1596" t="b">
        <v>1</v>
      </c>
      <c r="H1596" t="b">
        <v>0</v>
      </c>
      <c r="I1596" t="b">
        <v>0</v>
      </c>
      <c r="J1596" t="b">
        <v>0</v>
      </c>
      <c r="K1596" t="b">
        <v>0</v>
      </c>
      <c r="L1596" t="b">
        <v>0</v>
      </c>
      <c r="M1596" t="b">
        <v>0</v>
      </c>
      <c r="N1596" t="b">
        <v>0</v>
      </c>
      <c r="O1596" t="b">
        <v>0</v>
      </c>
      <c r="P1596">
        <v>0</v>
      </c>
      <c r="Q1596" t="b">
        <v>1</v>
      </c>
      <c r="R1596" t="b">
        <v>1</v>
      </c>
      <c r="S1596" t="b">
        <v>0</v>
      </c>
      <c r="T1596" t="b">
        <v>0</v>
      </c>
      <c r="U1596" t="b">
        <v>0</v>
      </c>
      <c r="V1596" t="b">
        <v>1</v>
      </c>
      <c r="W1596" t="b">
        <v>1</v>
      </c>
      <c r="X1596" t="b">
        <v>1</v>
      </c>
      <c r="Y1596" t="b">
        <v>0</v>
      </c>
      <c r="Z1596" t="b">
        <v>0</v>
      </c>
      <c r="AA1596" t="b">
        <v>0</v>
      </c>
      <c r="AB1596" t="b">
        <v>0</v>
      </c>
      <c r="AC1596" t="b">
        <v>0</v>
      </c>
      <c r="AD1596" t="b">
        <v>0</v>
      </c>
      <c r="AE1596" t="b">
        <v>0</v>
      </c>
      <c r="AF1596" t="b">
        <v>0</v>
      </c>
      <c r="AG1596" t="b">
        <v>0</v>
      </c>
      <c r="AH1596">
        <v>0</v>
      </c>
      <c r="AI1596" t="b">
        <v>0</v>
      </c>
      <c r="AJ1596" t="b">
        <v>0</v>
      </c>
      <c r="AK1596">
        <v>319</v>
      </c>
      <c r="AL1596">
        <v>0</v>
      </c>
      <c r="AM1596" t="s">
        <v>1551</v>
      </c>
    </row>
    <row r="1597" spans="1:39" x14ac:dyDescent="0.25">
      <c r="A1597" t="s">
        <v>1526</v>
      </c>
      <c r="B1597" t="s">
        <v>1527</v>
      </c>
      <c r="C1597">
        <v>169</v>
      </c>
      <c r="D1597">
        <v>0</v>
      </c>
      <c r="E1597" t="s">
        <v>455</v>
      </c>
      <c r="F1597" t="s">
        <v>102</v>
      </c>
      <c r="G1597" t="b">
        <v>1</v>
      </c>
      <c r="H1597" t="b">
        <v>0</v>
      </c>
      <c r="I1597" t="b">
        <v>0</v>
      </c>
      <c r="J1597" t="b">
        <v>0</v>
      </c>
      <c r="K1597" t="b">
        <v>0</v>
      </c>
      <c r="L1597" t="b">
        <v>0</v>
      </c>
      <c r="M1597" t="b">
        <v>0</v>
      </c>
      <c r="N1597" t="b">
        <v>0</v>
      </c>
      <c r="O1597" t="b">
        <v>0</v>
      </c>
      <c r="P1597">
        <v>3</v>
      </c>
      <c r="Q1597" t="b">
        <v>0</v>
      </c>
      <c r="R1597" t="b">
        <v>0</v>
      </c>
      <c r="S1597" t="b">
        <v>0</v>
      </c>
      <c r="T1597" t="b">
        <v>0</v>
      </c>
      <c r="U1597" t="b">
        <v>0</v>
      </c>
      <c r="V1597" t="b">
        <v>1</v>
      </c>
      <c r="W1597" t="b">
        <v>1</v>
      </c>
      <c r="X1597" t="b">
        <v>1</v>
      </c>
      <c r="Y1597" t="b">
        <v>0</v>
      </c>
      <c r="Z1597" t="b">
        <v>0</v>
      </c>
      <c r="AA1597" t="b">
        <v>0</v>
      </c>
      <c r="AB1597" t="b">
        <v>0</v>
      </c>
      <c r="AC1597" t="b">
        <v>0</v>
      </c>
      <c r="AD1597" t="b">
        <v>0</v>
      </c>
      <c r="AE1597" t="b">
        <v>0</v>
      </c>
      <c r="AF1597" t="b">
        <v>0</v>
      </c>
      <c r="AG1597" t="b">
        <v>0</v>
      </c>
      <c r="AH1597">
        <v>0</v>
      </c>
      <c r="AI1597" t="b">
        <v>0</v>
      </c>
      <c r="AJ1597" t="b">
        <v>0</v>
      </c>
      <c r="AK1597">
        <v>189</v>
      </c>
      <c r="AL1597">
        <v>0</v>
      </c>
      <c r="AM1597" t="s">
        <v>1552</v>
      </c>
    </row>
    <row r="1598" spans="1:39" x14ac:dyDescent="0.25">
      <c r="A1598" t="s">
        <v>1526</v>
      </c>
      <c r="B1598" t="s">
        <v>1527</v>
      </c>
      <c r="C1598">
        <v>233</v>
      </c>
      <c r="D1598">
        <v>0</v>
      </c>
      <c r="E1598" t="s">
        <v>455</v>
      </c>
      <c r="F1598" t="s">
        <v>102</v>
      </c>
      <c r="G1598" t="b">
        <v>1</v>
      </c>
      <c r="H1598" t="b">
        <v>0</v>
      </c>
      <c r="I1598" t="b">
        <v>0</v>
      </c>
      <c r="J1598" t="b">
        <v>0</v>
      </c>
      <c r="K1598" t="b">
        <v>0</v>
      </c>
      <c r="L1598" t="b">
        <v>0</v>
      </c>
      <c r="M1598" t="b">
        <v>0</v>
      </c>
      <c r="N1598" t="b">
        <v>0</v>
      </c>
      <c r="O1598" t="b">
        <v>0</v>
      </c>
      <c r="P1598">
        <v>3</v>
      </c>
      <c r="Q1598" t="b">
        <v>0</v>
      </c>
      <c r="R1598" t="b">
        <v>0</v>
      </c>
      <c r="S1598" t="b">
        <v>0</v>
      </c>
      <c r="T1598" t="b">
        <v>0</v>
      </c>
      <c r="U1598" t="b">
        <v>0</v>
      </c>
      <c r="V1598" t="b">
        <v>1</v>
      </c>
      <c r="W1598" t="b">
        <v>1</v>
      </c>
      <c r="X1598" t="b">
        <v>1</v>
      </c>
      <c r="Y1598" t="b">
        <v>0</v>
      </c>
      <c r="Z1598" t="b">
        <v>0</v>
      </c>
      <c r="AA1598" t="b">
        <v>0</v>
      </c>
      <c r="AB1598" t="b">
        <v>0</v>
      </c>
      <c r="AC1598" t="b">
        <v>0</v>
      </c>
      <c r="AD1598" t="b">
        <v>0</v>
      </c>
      <c r="AE1598" t="b">
        <v>0</v>
      </c>
      <c r="AF1598" t="b">
        <v>0</v>
      </c>
      <c r="AG1598" t="b">
        <v>0</v>
      </c>
      <c r="AH1598">
        <v>0</v>
      </c>
      <c r="AI1598" t="b">
        <v>0</v>
      </c>
      <c r="AJ1598" t="b">
        <v>0</v>
      </c>
      <c r="AK1598">
        <v>232</v>
      </c>
      <c r="AL1598">
        <v>0</v>
      </c>
      <c r="AM1598" t="s">
        <v>1553</v>
      </c>
    </row>
    <row r="1599" spans="1:39" x14ac:dyDescent="0.25">
      <c r="A1599" t="s">
        <v>1526</v>
      </c>
      <c r="B1599" t="s">
        <v>1527</v>
      </c>
      <c r="C1599">
        <v>176</v>
      </c>
      <c r="D1599">
        <v>0</v>
      </c>
      <c r="E1599" t="s">
        <v>19</v>
      </c>
      <c r="F1599" t="s">
        <v>101</v>
      </c>
      <c r="G1599" t="b">
        <v>1</v>
      </c>
      <c r="H1599" t="b">
        <v>0</v>
      </c>
      <c r="I1599" t="b">
        <v>0</v>
      </c>
      <c r="J1599" t="b">
        <v>0</v>
      </c>
      <c r="K1599" t="b">
        <v>0</v>
      </c>
      <c r="L1599" t="b">
        <v>0</v>
      </c>
      <c r="M1599" t="b">
        <v>0</v>
      </c>
      <c r="N1599" t="b">
        <v>0</v>
      </c>
      <c r="O1599" t="b">
        <v>0</v>
      </c>
      <c r="P1599">
        <v>0</v>
      </c>
      <c r="Q1599" t="b">
        <v>0</v>
      </c>
      <c r="R1599" t="b">
        <v>0</v>
      </c>
      <c r="S1599" t="b">
        <v>0</v>
      </c>
      <c r="T1599" t="b">
        <v>0</v>
      </c>
      <c r="U1599" t="b">
        <v>0</v>
      </c>
      <c r="V1599" t="b">
        <v>0</v>
      </c>
      <c r="W1599" t="b">
        <v>0</v>
      </c>
      <c r="X1599" t="b">
        <v>0</v>
      </c>
      <c r="Y1599" t="b">
        <v>0</v>
      </c>
      <c r="Z1599" t="b">
        <v>0</v>
      </c>
      <c r="AA1599" t="b">
        <v>0</v>
      </c>
      <c r="AB1599" t="b">
        <v>0</v>
      </c>
      <c r="AC1599" t="b">
        <v>0</v>
      </c>
      <c r="AD1599" t="b">
        <v>0</v>
      </c>
      <c r="AE1599" t="b">
        <v>0</v>
      </c>
      <c r="AF1599" t="b">
        <v>0</v>
      </c>
      <c r="AG1599" t="b">
        <v>0</v>
      </c>
      <c r="AH1599">
        <v>0</v>
      </c>
      <c r="AI1599" t="b">
        <v>0</v>
      </c>
      <c r="AJ1599" t="b">
        <v>0</v>
      </c>
      <c r="AK1599">
        <v>178</v>
      </c>
      <c r="AL1599">
        <v>0</v>
      </c>
      <c r="AM1599" t="s">
        <v>1535</v>
      </c>
    </row>
    <row r="1600" spans="1:39" x14ac:dyDescent="0.25">
      <c r="A1600" t="s">
        <v>1526</v>
      </c>
      <c r="B1600" t="s">
        <v>1527</v>
      </c>
      <c r="C1600">
        <v>194</v>
      </c>
      <c r="D1600">
        <v>0</v>
      </c>
      <c r="E1600" t="s">
        <v>455</v>
      </c>
      <c r="F1600" t="s">
        <v>102</v>
      </c>
      <c r="G1600" t="b">
        <v>1</v>
      </c>
      <c r="H1600" t="b">
        <v>0</v>
      </c>
      <c r="I1600" t="b">
        <v>0</v>
      </c>
      <c r="J1600" t="b">
        <v>0</v>
      </c>
      <c r="K1600" t="b">
        <v>0</v>
      </c>
      <c r="L1600" t="b">
        <v>0</v>
      </c>
      <c r="M1600" t="b">
        <v>0</v>
      </c>
      <c r="N1600" t="b">
        <v>0</v>
      </c>
      <c r="O1600" t="b">
        <v>0</v>
      </c>
      <c r="P1600">
        <v>10</v>
      </c>
      <c r="Q1600" t="b">
        <v>0</v>
      </c>
      <c r="R1600" t="b">
        <v>0</v>
      </c>
      <c r="S1600" t="b">
        <v>0</v>
      </c>
      <c r="T1600" t="b">
        <v>0</v>
      </c>
      <c r="U1600" t="b">
        <v>0</v>
      </c>
      <c r="V1600" t="b">
        <v>1</v>
      </c>
      <c r="W1600" t="b">
        <v>1</v>
      </c>
      <c r="X1600" t="b">
        <v>1</v>
      </c>
      <c r="Y1600" t="b">
        <v>0</v>
      </c>
      <c r="Z1600" t="b">
        <v>0</v>
      </c>
      <c r="AA1600" t="b">
        <v>0</v>
      </c>
      <c r="AB1600" t="b">
        <v>0</v>
      </c>
      <c r="AC1600" t="b">
        <v>0</v>
      </c>
      <c r="AD1600" t="b">
        <v>0</v>
      </c>
      <c r="AE1600" t="b">
        <v>0</v>
      </c>
      <c r="AF1600" t="b">
        <v>0</v>
      </c>
      <c r="AG1600" t="b">
        <v>0</v>
      </c>
      <c r="AH1600">
        <v>0</v>
      </c>
      <c r="AI1600" t="b">
        <v>0</v>
      </c>
      <c r="AJ1600" t="b">
        <v>0</v>
      </c>
      <c r="AK1600">
        <v>172</v>
      </c>
      <c r="AL1600">
        <v>0</v>
      </c>
      <c r="AM1600" t="s">
        <v>1554</v>
      </c>
    </row>
    <row r="1601" spans="1:39" x14ac:dyDescent="0.25">
      <c r="A1601" t="s">
        <v>1526</v>
      </c>
      <c r="B1601" t="s">
        <v>1527</v>
      </c>
      <c r="C1601">
        <v>298</v>
      </c>
      <c r="D1601">
        <v>0</v>
      </c>
      <c r="E1601" t="s">
        <v>455</v>
      </c>
      <c r="F1601" t="s">
        <v>102</v>
      </c>
      <c r="G1601" t="b">
        <v>1</v>
      </c>
      <c r="H1601" t="b">
        <v>0</v>
      </c>
      <c r="I1601" t="b">
        <v>0</v>
      </c>
      <c r="J1601" t="b">
        <v>0</v>
      </c>
      <c r="K1601" t="b">
        <v>0</v>
      </c>
      <c r="L1601" t="b">
        <v>0</v>
      </c>
      <c r="M1601" t="b">
        <v>0</v>
      </c>
      <c r="N1601" t="b">
        <v>0</v>
      </c>
      <c r="O1601" t="b">
        <v>0</v>
      </c>
      <c r="P1601">
        <v>2</v>
      </c>
      <c r="Q1601" t="b">
        <v>0</v>
      </c>
      <c r="R1601" t="b">
        <v>0</v>
      </c>
      <c r="S1601" t="b">
        <v>0</v>
      </c>
      <c r="T1601" t="b">
        <v>0</v>
      </c>
      <c r="U1601" t="b">
        <v>0</v>
      </c>
      <c r="V1601" t="b">
        <v>1</v>
      </c>
      <c r="W1601" t="b">
        <v>1</v>
      </c>
      <c r="X1601" t="b">
        <v>1</v>
      </c>
      <c r="Y1601" t="b">
        <v>0</v>
      </c>
      <c r="Z1601" t="b">
        <v>0</v>
      </c>
      <c r="AA1601" t="b">
        <v>0</v>
      </c>
      <c r="AB1601" t="b">
        <v>0</v>
      </c>
      <c r="AC1601" t="b">
        <v>0</v>
      </c>
      <c r="AD1601" t="b">
        <v>0</v>
      </c>
      <c r="AE1601" t="b">
        <v>0</v>
      </c>
      <c r="AF1601" t="b">
        <v>0</v>
      </c>
      <c r="AG1601" t="b">
        <v>0</v>
      </c>
      <c r="AH1601">
        <v>0</v>
      </c>
      <c r="AI1601" t="b">
        <v>0</v>
      </c>
      <c r="AJ1601" t="b">
        <v>0</v>
      </c>
      <c r="AK1601">
        <v>226</v>
      </c>
      <c r="AL1601">
        <v>0</v>
      </c>
      <c r="AM1601" t="s">
        <v>1080</v>
      </c>
    </row>
    <row r="1602" spans="1:39" x14ac:dyDescent="0.25">
      <c r="A1602" t="s">
        <v>1526</v>
      </c>
      <c r="B1602" t="s">
        <v>1527</v>
      </c>
      <c r="C1602">
        <v>212</v>
      </c>
      <c r="D1602">
        <v>0</v>
      </c>
      <c r="E1602" t="s">
        <v>455</v>
      </c>
      <c r="F1602" t="s">
        <v>102</v>
      </c>
      <c r="G1602" t="b">
        <v>1</v>
      </c>
      <c r="H1602" t="b">
        <v>0</v>
      </c>
      <c r="I1602" t="b">
        <v>0</v>
      </c>
      <c r="J1602" t="b">
        <v>0</v>
      </c>
      <c r="K1602" t="b">
        <v>0</v>
      </c>
      <c r="L1602" t="b">
        <v>0</v>
      </c>
      <c r="M1602" t="b">
        <v>0</v>
      </c>
      <c r="N1602" t="b">
        <v>0</v>
      </c>
      <c r="O1602" t="b">
        <v>0</v>
      </c>
      <c r="P1602">
        <v>10</v>
      </c>
      <c r="Q1602" t="b">
        <v>0</v>
      </c>
      <c r="R1602" t="b">
        <v>0</v>
      </c>
      <c r="S1602" t="b">
        <v>0</v>
      </c>
      <c r="T1602" t="b">
        <v>0</v>
      </c>
      <c r="U1602" t="b">
        <v>0</v>
      </c>
      <c r="V1602" t="b">
        <v>1</v>
      </c>
      <c r="W1602" t="b">
        <v>1</v>
      </c>
      <c r="X1602" t="b">
        <v>1</v>
      </c>
      <c r="Y1602" t="b">
        <v>0</v>
      </c>
      <c r="Z1602" t="b">
        <v>0</v>
      </c>
      <c r="AA1602" t="b">
        <v>0</v>
      </c>
      <c r="AB1602" t="b">
        <v>0</v>
      </c>
      <c r="AC1602" t="b">
        <v>0</v>
      </c>
      <c r="AD1602" t="b">
        <v>0</v>
      </c>
      <c r="AE1602" t="b">
        <v>0</v>
      </c>
      <c r="AF1602" t="b">
        <v>0</v>
      </c>
      <c r="AG1602" t="b">
        <v>0</v>
      </c>
      <c r="AH1602">
        <v>0</v>
      </c>
      <c r="AI1602" t="b">
        <v>0</v>
      </c>
      <c r="AJ1602" t="b">
        <v>0</v>
      </c>
      <c r="AK1602">
        <v>182</v>
      </c>
      <c r="AL1602">
        <v>0</v>
      </c>
      <c r="AM1602" t="s">
        <v>1555</v>
      </c>
    </row>
    <row r="1603" spans="1:39" x14ac:dyDescent="0.25">
      <c r="A1603" t="s">
        <v>1526</v>
      </c>
      <c r="B1603" t="s">
        <v>1527</v>
      </c>
      <c r="C1603">
        <v>287</v>
      </c>
      <c r="D1603">
        <v>0</v>
      </c>
      <c r="E1603" t="s">
        <v>455</v>
      </c>
      <c r="F1603" t="s">
        <v>102</v>
      </c>
      <c r="G1603" t="b">
        <v>1</v>
      </c>
      <c r="H1603" t="b">
        <v>0</v>
      </c>
      <c r="I1603" t="b">
        <v>0</v>
      </c>
      <c r="J1603" t="b">
        <v>0</v>
      </c>
      <c r="K1603" t="b">
        <v>0</v>
      </c>
      <c r="L1603" t="b">
        <v>0</v>
      </c>
      <c r="M1603" t="b">
        <v>0</v>
      </c>
      <c r="N1603" t="b">
        <v>0</v>
      </c>
      <c r="O1603" t="b">
        <v>0</v>
      </c>
      <c r="P1603">
        <v>2</v>
      </c>
      <c r="Q1603" t="b">
        <v>0</v>
      </c>
      <c r="R1603" t="b">
        <v>0</v>
      </c>
      <c r="S1603" t="b">
        <v>0</v>
      </c>
      <c r="T1603" t="b">
        <v>0</v>
      </c>
      <c r="U1603" t="b">
        <v>0</v>
      </c>
      <c r="V1603" t="b">
        <v>1</v>
      </c>
      <c r="W1603" t="b">
        <v>1</v>
      </c>
      <c r="X1603" t="b">
        <v>1</v>
      </c>
      <c r="Y1603" t="b">
        <v>0</v>
      </c>
      <c r="Z1603" t="b">
        <v>0</v>
      </c>
      <c r="AA1603" t="b">
        <v>0</v>
      </c>
      <c r="AB1603" t="b">
        <v>0</v>
      </c>
      <c r="AC1603" t="b">
        <v>0</v>
      </c>
      <c r="AD1603" t="b">
        <v>0</v>
      </c>
      <c r="AE1603" t="b">
        <v>0</v>
      </c>
      <c r="AF1603" t="b">
        <v>0</v>
      </c>
      <c r="AG1603" t="b">
        <v>0</v>
      </c>
      <c r="AH1603">
        <v>0</v>
      </c>
      <c r="AI1603" t="b">
        <v>0</v>
      </c>
      <c r="AJ1603" t="b">
        <v>0</v>
      </c>
      <c r="AK1603">
        <v>176</v>
      </c>
      <c r="AL1603">
        <v>0</v>
      </c>
      <c r="AM1603" t="s">
        <v>1550</v>
      </c>
    </row>
    <row r="1604" spans="1:39" x14ac:dyDescent="0.25">
      <c r="A1604" t="s">
        <v>1526</v>
      </c>
      <c r="B1604" t="s">
        <v>1527</v>
      </c>
      <c r="C1604">
        <v>3</v>
      </c>
      <c r="D1604">
        <v>0</v>
      </c>
      <c r="E1604" t="s">
        <v>164</v>
      </c>
      <c r="F1604" t="s">
        <v>101</v>
      </c>
      <c r="G1604" t="b">
        <v>0</v>
      </c>
      <c r="H1604" t="b">
        <v>0</v>
      </c>
      <c r="I1604" t="b">
        <v>0</v>
      </c>
      <c r="J1604" t="b">
        <v>0</v>
      </c>
      <c r="K1604" t="b">
        <v>0</v>
      </c>
      <c r="L1604" t="b">
        <v>0</v>
      </c>
      <c r="M1604" t="b">
        <v>0</v>
      </c>
      <c r="N1604" t="b">
        <v>0</v>
      </c>
      <c r="O1604" t="b">
        <v>0</v>
      </c>
      <c r="P1604">
        <v>0</v>
      </c>
      <c r="Q1604" t="b">
        <v>0</v>
      </c>
      <c r="R1604" t="b">
        <v>0</v>
      </c>
      <c r="S1604" t="b">
        <v>0</v>
      </c>
      <c r="T1604" t="b">
        <v>0</v>
      </c>
      <c r="U1604" t="b">
        <v>0</v>
      </c>
      <c r="V1604" t="b">
        <v>0</v>
      </c>
      <c r="W1604" t="b">
        <v>0</v>
      </c>
      <c r="X1604" t="b">
        <v>0</v>
      </c>
      <c r="Y1604" t="b">
        <v>0</v>
      </c>
      <c r="Z1604" t="b">
        <v>0</v>
      </c>
      <c r="AA1604" t="b">
        <v>0</v>
      </c>
      <c r="AB1604" t="b">
        <v>0</v>
      </c>
      <c r="AC1604" t="b">
        <v>0</v>
      </c>
      <c r="AD1604" t="b">
        <v>0</v>
      </c>
      <c r="AE1604" t="b">
        <v>0</v>
      </c>
      <c r="AF1604" t="b">
        <v>1</v>
      </c>
      <c r="AG1604" t="b">
        <v>0</v>
      </c>
      <c r="AH1604">
        <v>0</v>
      </c>
      <c r="AI1604" t="b">
        <v>0</v>
      </c>
      <c r="AJ1604" t="b">
        <v>1</v>
      </c>
      <c r="AK1604">
        <v>129</v>
      </c>
      <c r="AL1604">
        <v>0</v>
      </c>
      <c r="AM1604" t="s">
        <v>1556</v>
      </c>
    </row>
    <row r="1605" spans="1:39" x14ac:dyDescent="0.25">
      <c r="A1605" t="s">
        <v>1526</v>
      </c>
      <c r="B1605" t="s">
        <v>1527</v>
      </c>
      <c r="C1605">
        <v>168</v>
      </c>
      <c r="D1605">
        <v>0</v>
      </c>
      <c r="E1605" t="s">
        <v>455</v>
      </c>
      <c r="F1605" t="s">
        <v>102</v>
      </c>
      <c r="G1605" t="b">
        <v>1</v>
      </c>
      <c r="H1605" t="b">
        <v>0</v>
      </c>
      <c r="I1605" t="b">
        <v>0</v>
      </c>
      <c r="J1605" t="b">
        <v>0</v>
      </c>
      <c r="K1605" t="b">
        <v>0</v>
      </c>
      <c r="L1605" t="b">
        <v>0</v>
      </c>
      <c r="M1605" t="b">
        <v>0</v>
      </c>
      <c r="N1605" t="b">
        <v>0</v>
      </c>
      <c r="O1605" t="b">
        <v>0</v>
      </c>
      <c r="P1605">
        <v>3</v>
      </c>
      <c r="Q1605" t="b">
        <v>0</v>
      </c>
      <c r="R1605" t="b">
        <v>0</v>
      </c>
      <c r="S1605" t="b">
        <v>0</v>
      </c>
      <c r="T1605" t="b">
        <v>0</v>
      </c>
      <c r="U1605" t="b">
        <v>0</v>
      </c>
      <c r="V1605" t="b">
        <v>1</v>
      </c>
      <c r="W1605" t="b">
        <v>1</v>
      </c>
      <c r="X1605" t="b">
        <v>1</v>
      </c>
      <c r="Y1605" t="b">
        <v>0</v>
      </c>
      <c r="Z1605" t="b">
        <v>0</v>
      </c>
      <c r="AA1605" t="b">
        <v>0</v>
      </c>
      <c r="AB1605" t="b">
        <v>0</v>
      </c>
      <c r="AC1605" t="b">
        <v>0</v>
      </c>
      <c r="AD1605" t="b">
        <v>0</v>
      </c>
      <c r="AE1605" t="b">
        <v>0</v>
      </c>
      <c r="AF1605" t="b">
        <v>0</v>
      </c>
      <c r="AG1605" t="b">
        <v>0</v>
      </c>
      <c r="AH1605">
        <v>0</v>
      </c>
      <c r="AI1605" t="b">
        <v>0</v>
      </c>
      <c r="AJ1605" t="b">
        <v>0</v>
      </c>
      <c r="AK1605">
        <v>174</v>
      </c>
      <c r="AL1605">
        <v>0</v>
      </c>
      <c r="AM1605" t="s">
        <v>1557</v>
      </c>
    </row>
    <row r="1606" spans="1:39" x14ac:dyDescent="0.25">
      <c r="A1606" t="s">
        <v>1526</v>
      </c>
      <c r="B1606" t="s">
        <v>1527</v>
      </c>
      <c r="C1606">
        <v>167</v>
      </c>
      <c r="D1606">
        <v>0</v>
      </c>
      <c r="E1606" t="s">
        <v>455</v>
      </c>
      <c r="F1606" t="s">
        <v>102</v>
      </c>
      <c r="G1606" t="b">
        <v>1</v>
      </c>
      <c r="H1606" t="b">
        <v>0</v>
      </c>
      <c r="I1606" t="b">
        <v>0</v>
      </c>
      <c r="J1606" t="b">
        <v>0</v>
      </c>
      <c r="K1606" t="b">
        <v>0</v>
      </c>
      <c r="L1606" t="b">
        <v>0</v>
      </c>
      <c r="M1606" t="b">
        <v>0</v>
      </c>
      <c r="N1606" t="b">
        <v>0</v>
      </c>
      <c r="O1606" t="b">
        <v>0</v>
      </c>
      <c r="P1606">
        <v>3</v>
      </c>
      <c r="Q1606" t="b">
        <v>0</v>
      </c>
      <c r="R1606" t="b">
        <v>0</v>
      </c>
      <c r="S1606" t="b">
        <v>0</v>
      </c>
      <c r="T1606" t="b">
        <v>0</v>
      </c>
      <c r="U1606" t="b">
        <v>0</v>
      </c>
      <c r="V1606" t="b">
        <v>1</v>
      </c>
      <c r="W1606" t="b">
        <v>1</v>
      </c>
      <c r="X1606" t="b">
        <v>1</v>
      </c>
      <c r="Y1606" t="b">
        <v>0</v>
      </c>
      <c r="Z1606" t="b">
        <v>0</v>
      </c>
      <c r="AA1606" t="b">
        <v>0</v>
      </c>
      <c r="AB1606" t="b">
        <v>0</v>
      </c>
      <c r="AC1606" t="b">
        <v>0</v>
      </c>
      <c r="AD1606" t="b">
        <v>0</v>
      </c>
      <c r="AE1606" t="b">
        <v>0</v>
      </c>
      <c r="AF1606" t="b">
        <v>0</v>
      </c>
      <c r="AG1606" t="b">
        <v>0</v>
      </c>
      <c r="AH1606">
        <v>0</v>
      </c>
      <c r="AI1606" t="b">
        <v>0</v>
      </c>
      <c r="AJ1606" t="b">
        <v>0</v>
      </c>
      <c r="AK1606">
        <v>177</v>
      </c>
      <c r="AL1606">
        <v>0</v>
      </c>
      <c r="AM1606" t="s">
        <v>1558</v>
      </c>
    </row>
    <row r="1607" spans="1:39" x14ac:dyDescent="0.25">
      <c r="A1607" t="s">
        <v>1526</v>
      </c>
      <c r="B1607" t="s">
        <v>1527</v>
      </c>
      <c r="C1607">
        <v>292</v>
      </c>
      <c r="D1607">
        <v>1</v>
      </c>
      <c r="E1607" t="s">
        <v>171</v>
      </c>
      <c r="F1607" t="s">
        <v>102</v>
      </c>
      <c r="G1607" t="b">
        <v>1</v>
      </c>
      <c r="H1607" t="b">
        <v>0</v>
      </c>
      <c r="I1607" t="b">
        <v>0</v>
      </c>
      <c r="J1607" t="b">
        <v>0</v>
      </c>
      <c r="K1607" t="b">
        <v>0</v>
      </c>
      <c r="L1607" t="b">
        <v>0</v>
      </c>
      <c r="M1607" t="b">
        <v>0</v>
      </c>
      <c r="N1607" t="b">
        <v>0</v>
      </c>
      <c r="O1607" t="b">
        <v>0</v>
      </c>
      <c r="P1607">
        <v>0</v>
      </c>
      <c r="Q1607" t="b">
        <v>1</v>
      </c>
      <c r="R1607" t="b">
        <v>1</v>
      </c>
      <c r="S1607" t="b">
        <v>0</v>
      </c>
      <c r="T1607" t="b">
        <v>0</v>
      </c>
      <c r="U1607" t="b">
        <v>0</v>
      </c>
      <c r="V1607" t="b">
        <v>1</v>
      </c>
      <c r="W1607" t="b">
        <v>1</v>
      </c>
      <c r="X1607" t="b">
        <v>1</v>
      </c>
      <c r="Y1607" t="b">
        <v>0</v>
      </c>
      <c r="Z1607" t="b">
        <v>0</v>
      </c>
      <c r="AA1607" t="b">
        <v>0</v>
      </c>
      <c r="AB1607" t="b">
        <v>0</v>
      </c>
      <c r="AC1607" t="b">
        <v>0</v>
      </c>
      <c r="AD1607" t="b">
        <v>0</v>
      </c>
      <c r="AE1607" t="b">
        <v>0</v>
      </c>
      <c r="AF1607" t="b">
        <v>0</v>
      </c>
      <c r="AG1607" t="b">
        <v>0</v>
      </c>
      <c r="AH1607">
        <v>0</v>
      </c>
      <c r="AI1607" t="b">
        <v>0</v>
      </c>
      <c r="AJ1607" t="b">
        <v>0</v>
      </c>
      <c r="AK1607">
        <v>239</v>
      </c>
      <c r="AL1607">
        <v>0</v>
      </c>
      <c r="AM1607" t="s">
        <v>1559</v>
      </c>
    </row>
    <row r="1608" spans="1:39" x14ac:dyDescent="0.25">
      <c r="A1608" t="s">
        <v>1526</v>
      </c>
      <c r="B1608" t="s">
        <v>1527</v>
      </c>
      <c r="C1608">
        <v>305</v>
      </c>
      <c r="D1608">
        <v>0</v>
      </c>
      <c r="E1608" t="s">
        <v>455</v>
      </c>
      <c r="F1608" t="s">
        <v>102</v>
      </c>
      <c r="G1608" t="b">
        <v>1</v>
      </c>
      <c r="H1608" t="b">
        <v>0</v>
      </c>
      <c r="I1608" t="b">
        <v>0</v>
      </c>
      <c r="J1608" t="b">
        <v>0</v>
      </c>
      <c r="K1608" t="b">
        <v>0</v>
      </c>
      <c r="L1608" t="b">
        <v>0</v>
      </c>
      <c r="M1608" t="b">
        <v>0</v>
      </c>
      <c r="N1608" t="b">
        <v>0</v>
      </c>
      <c r="O1608" t="b">
        <v>0</v>
      </c>
      <c r="P1608">
        <v>2</v>
      </c>
      <c r="Q1608" t="b">
        <v>0</v>
      </c>
      <c r="R1608" t="b">
        <v>0</v>
      </c>
      <c r="S1608" t="b">
        <v>0</v>
      </c>
      <c r="T1608" t="b">
        <v>0</v>
      </c>
      <c r="U1608" t="b">
        <v>0</v>
      </c>
      <c r="V1608" t="b">
        <v>1</v>
      </c>
      <c r="W1608" t="b">
        <v>1</v>
      </c>
      <c r="X1608" t="b">
        <v>1</v>
      </c>
      <c r="Y1608" t="b">
        <v>0</v>
      </c>
      <c r="Z1608" t="b">
        <v>0</v>
      </c>
      <c r="AA1608" t="b">
        <v>0</v>
      </c>
      <c r="AB1608" t="b">
        <v>0</v>
      </c>
      <c r="AC1608" t="b">
        <v>0</v>
      </c>
      <c r="AD1608" t="b">
        <v>0</v>
      </c>
      <c r="AE1608" t="b">
        <v>0</v>
      </c>
      <c r="AF1608" t="b">
        <v>0</v>
      </c>
      <c r="AG1608" t="b">
        <v>0</v>
      </c>
      <c r="AH1608">
        <v>0</v>
      </c>
      <c r="AI1608" t="b">
        <v>0</v>
      </c>
      <c r="AJ1608" t="b">
        <v>0</v>
      </c>
      <c r="AK1608">
        <v>239</v>
      </c>
      <c r="AL1608">
        <v>0</v>
      </c>
      <c r="AM1608" t="s">
        <v>1559</v>
      </c>
    </row>
    <row r="1609" spans="1:39" x14ac:dyDescent="0.25">
      <c r="A1609" t="s">
        <v>1526</v>
      </c>
      <c r="B1609" t="s">
        <v>1527</v>
      </c>
      <c r="C1609">
        <v>238</v>
      </c>
      <c r="D1609">
        <v>0</v>
      </c>
      <c r="E1609" t="s">
        <v>514</v>
      </c>
      <c r="F1609" t="s">
        <v>102</v>
      </c>
      <c r="G1609" t="b">
        <v>1</v>
      </c>
      <c r="H1609" t="b">
        <v>0</v>
      </c>
      <c r="I1609" t="b">
        <v>0</v>
      </c>
      <c r="J1609" t="b">
        <v>0</v>
      </c>
      <c r="K1609" t="b">
        <v>0</v>
      </c>
      <c r="L1609" t="b">
        <v>0</v>
      </c>
      <c r="M1609" t="b">
        <v>0</v>
      </c>
      <c r="N1609" t="b">
        <v>0</v>
      </c>
      <c r="O1609" t="b">
        <v>0</v>
      </c>
      <c r="P1609">
        <v>10</v>
      </c>
      <c r="Q1609" t="b">
        <v>0</v>
      </c>
      <c r="R1609" t="b">
        <v>0</v>
      </c>
      <c r="S1609" t="b">
        <v>0</v>
      </c>
      <c r="T1609" t="b">
        <v>0</v>
      </c>
      <c r="U1609" t="b">
        <v>0</v>
      </c>
      <c r="V1609" t="b">
        <v>1</v>
      </c>
      <c r="W1609" t="b">
        <v>1</v>
      </c>
      <c r="X1609" t="b">
        <v>1</v>
      </c>
      <c r="Y1609" t="b">
        <v>0</v>
      </c>
      <c r="Z1609" t="b">
        <v>0</v>
      </c>
      <c r="AA1609" t="b">
        <v>0</v>
      </c>
      <c r="AB1609" t="b">
        <v>0</v>
      </c>
      <c r="AC1609" t="b">
        <v>0</v>
      </c>
      <c r="AD1609" t="b">
        <v>0</v>
      </c>
      <c r="AE1609" t="b">
        <v>0</v>
      </c>
      <c r="AF1609" t="b">
        <v>0</v>
      </c>
      <c r="AG1609" t="b">
        <v>0</v>
      </c>
      <c r="AH1609">
        <v>1</v>
      </c>
      <c r="AI1609" t="b">
        <v>0</v>
      </c>
      <c r="AJ1609" t="b">
        <v>0</v>
      </c>
      <c r="AK1609">
        <v>203</v>
      </c>
      <c r="AL1609">
        <v>0</v>
      </c>
      <c r="AM1609" t="s">
        <v>1560</v>
      </c>
    </row>
    <row r="1610" spans="1:39" x14ac:dyDescent="0.25">
      <c r="A1610" t="s">
        <v>1526</v>
      </c>
      <c r="B1610" t="s">
        <v>1527</v>
      </c>
      <c r="C1610">
        <v>248</v>
      </c>
      <c r="D1610">
        <v>0</v>
      </c>
      <c r="E1610" t="s">
        <v>455</v>
      </c>
      <c r="F1610" t="s">
        <v>102</v>
      </c>
      <c r="G1610" t="b">
        <v>1</v>
      </c>
      <c r="H1610" t="b">
        <v>0</v>
      </c>
      <c r="I1610" t="b">
        <v>0</v>
      </c>
      <c r="J1610" t="b">
        <v>0</v>
      </c>
      <c r="K1610" t="b">
        <v>0</v>
      </c>
      <c r="L1610" t="b">
        <v>0</v>
      </c>
      <c r="M1610" t="b">
        <v>0</v>
      </c>
      <c r="N1610" t="b">
        <v>0</v>
      </c>
      <c r="O1610" t="b">
        <v>0</v>
      </c>
      <c r="P1610">
        <v>10</v>
      </c>
      <c r="Q1610" t="b">
        <v>0</v>
      </c>
      <c r="R1610" t="b">
        <v>0</v>
      </c>
      <c r="S1610" t="b">
        <v>0</v>
      </c>
      <c r="T1610" t="b">
        <v>0</v>
      </c>
      <c r="U1610" t="b">
        <v>0</v>
      </c>
      <c r="V1610" t="b">
        <v>1</v>
      </c>
      <c r="W1610" t="b">
        <v>1</v>
      </c>
      <c r="X1610" t="b">
        <v>1</v>
      </c>
      <c r="Y1610" t="b">
        <v>0</v>
      </c>
      <c r="Z1610" t="b">
        <v>0</v>
      </c>
      <c r="AA1610" t="b">
        <v>0</v>
      </c>
      <c r="AB1610" t="b">
        <v>0</v>
      </c>
      <c r="AC1610" t="b">
        <v>0</v>
      </c>
      <c r="AD1610" t="b">
        <v>0</v>
      </c>
      <c r="AE1610" t="b">
        <v>0</v>
      </c>
      <c r="AF1610" t="b">
        <v>0</v>
      </c>
      <c r="AG1610" t="b">
        <v>0</v>
      </c>
      <c r="AH1610">
        <v>0</v>
      </c>
      <c r="AI1610" t="b">
        <v>0</v>
      </c>
      <c r="AJ1610" t="b">
        <v>0</v>
      </c>
      <c r="AK1610">
        <v>232</v>
      </c>
      <c r="AL1610">
        <v>0</v>
      </c>
      <c r="AM1610" t="s">
        <v>1553</v>
      </c>
    </row>
    <row r="1611" spans="1:39" x14ac:dyDescent="0.25">
      <c r="A1611" t="s">
        <v>1526</v>
      </c>
      <c r="B1611" t="s">
        <v>1527</v>
      </c>
      <c r="C1611">
        <v>132</v>
      </c>
      <c r="D1611">
        <v>0</v>
      </c>
      <c r="E1611" t="s">
        <v>1561</v>
      </c>
      <c r="F1611" t="s">
        <v>102</v>
      </c>
      <c r="G1611" t="b">
        <v>1</v>
      </c>
      <c r="H1611" t="b">
        <v>0</v>
      </c>
      <c r="I1611" t="b">
        <v>0</v>
      </c>
      <c r="J1611" t="b">
        <v>1</v>
      </c>
      <c r="K1611" t="b">
        <v>1</v>
      </c>
      <c r="L1611" t="b">
        <v>0</v>
      </c>
      <c r="M1611" t="b">
        <v>0</v>
      </c>
      <c r="N1611" t="b">
        <v>1</v>
      </c>
      <c r="O1611" t="b">
        <v>0</v>
      </c>
      <c r="P1611">
        <v>0</v>
      </c>
      <c r="Q1611" t="b">
        <v>1</v>
      </c>
      <c r="R1611" t="b">
        <v>1</v>
      </c>
      <c r="S1611" t="b">
        <v>0</v>
      </c>
      <c r="T1611" t="b">
        <v>0</v>
      </c>
      <c r="U1611" t="b">
        <v>0</v>
      </c>
      <c r="V1611" t="b">
        <v>1</v>
      </c>
      <c r="W1611" t="b">
        <v>1</v>
      </c>
      <c r="X1611" t="b">
        <v>1</v>
      </c>
      <c r="Y1611" t="b">
        <v>0</v>
      </c>
      <c r="Z1611" t="b">
        <v>0</v>
      </c>
      <c r="AA1611" t="b">
        <v>0</v>
      </c>
      <c r="AB1611" t="b">
        <v>0</v>
      </c>
      <c r="AC1611" t="b">
        <v>0</v>
      </c>
      <c r="AD1611" t="b">
        <v>0</v>
      </c>
      <c r="AE1611" t="b">
        <v>0</v>
      </c>
      <c r="AF1611" t="b">
        <v>0</v>
      </c>
      <c r="AG1611" t="b">
        <v>1</v>
      </c>
      <c r="AH1611">
        <v>8</v>
      </c>
      <c r="AI1611" t="b">
        <v>0</v>
      </c>
      <c r="AJ1611" t="b">
        <v>0</v>
      </c>
      <c r="AK1611">
        <v>323</v>
      </c>
      <c r="AL1611">
        <v>1</v>
      </c>
      <c r="AM1611" t="s">
        <v>1562</v>
      </c>
    </row>
    <row r="1612" spans="1:39" x14ac:dyDescent="0.25">
      <c r="A1612" t="s">
        <v>1526</v>
      </c>
      <c r="B1612" t="s">
        <v>1527</v>
      </c>
      <c r="C1612">
        <v>320</v>
      </c>
      <c r="D1612">
        <v>0</v>
      </c>
      <c r="E1612" t="s">
        <v>375</v>
      </c>
      <c r="F1612" t="s">
        <v>101</v>
      </c>
      <c r="G1612" t="b">
        <v>0</v>
      </c>
      <c r="H1612" t="b">
        <v>0</v>
      </c>
      <c r="I1612" t="b">
        <v>0</v>
      </c>
      <c r="J1612" t="b">
        <v>0</v>
      </c>
      <c r="K1612" t="b">
        <v>0</v>
      </c>
      <c r="L1612" t="b">
        <v>0</v>
      </c>
      <c r="M1612" t="b">
        <v>0</v>
      </c>
      <c r="N1612" t="b">
        <v>0</v>
      </c>
      <c r="O1612" t="b">
        <v>0</v>
      </c>
      <c r="P1612">
        <v>0</v>
      </c>
      <c r="Q1612" t="b">
        <v>0</v>
      </c>
      <c r="R1612" t="b">
        <v>1</v>
      </c>
      <c r="S1612" t="b">
        <v>0</v>
      </c>
      <c r="T1612" t="b">
        <v>0</v>
      </c>
      <c r="U1612" t="b">
        <v>0</v>
      </c>
      <c r="V1612" t="b">
        <v>0</v>
      </c>
      <c r="W1612" t="b">
        <v>0</v>
      </c>
      <c r="X1612" t="b">
        <v>0</v>
      </c>
      <c r="Y1612" t="b">
        <v>0</v>
      </c>
      <c r="Z1612" t="b">
        <v>0</v>
      </c>
      <c r="AA1612" t="b">
        <v>0</v>
      </c>
      <c r="AB1612" t="b">
        <v>0</v>
      </c>
      <c r="AC1612" t="b">
        <v>0</v>
      </c>
      <c r="AD1612" t="b">
        <v>0</v>
      </c>
      <c r="AE1612" t="b">
        <v>0</v>
      </c>
      <c r="AF1612" t="b">
        <v>0</v>
      </c>
      <c r="AG1612" t="b">
        <v>0</v>
      </c>
      <c r="AH1612">
        <v>0</v>
      </c>
      <c r="AI1612" t="b">
        <v>0</v>
      </c>
      <c r="AJ1612" t="b">
        <v>1</v>
      </c>
      <c r="AK1612">
        <v>437</v>
      </c>
      <c r="AL1612">
        <v>0</v>
      </c>
      <c r="AM1612" t="s">
        <v>1563</v>
      </c>
    </row>
    <row r="1613" spans="1:39" x14ac:dyDescent="0.25">
      <c r="A1613" t="s">
        <v>1526</v>
      </c>
      <c r="B1613" t="s">
        <v>1527</v>
      </c>
      <c r="C1613">
        <v>236</v>
      </c>
      <c r="D1613">
        <v>0</v>
      </c>
      <c r="E1613" t="s">
        <v>160</v>
      </c>
      <c r="F1613" t="s">
        <v>101</v>
      </c>
      <c r="G1613" t="b">
        <v>0</v>
      </c>
      <c r="H1613" t="b">
        <v>0</v>
      </c>
      <c r="I1613" t="b">
        <v>0</v>
      </c>
      <c r="J1613" t="b">
        <v>0</v>
      </c>
      <c r="K1613" t="b">
        <v>0</v>
      </c>
      <c r="L1613" t="b">
        <v>0</v>
      </c>
      <c r="M1613" t="b">
        <v>0</v>
      </c>
      <c r="N1613" t="b">
        <v>0</v>
      </c>
      <c r="O1613" t="b">
        <v>1</v>
      </c>
      <c r="P1613">
        <v>0</v>
      </c>
      <c r="Q1613" t="b">
        <v>0</v>
      </c>
      <c r="R1613" t="b">
        <v>0</v>
      </c>
      <c r="S1613" t="b">
        <v>0</v>
      </c>
      <c r="T1613" t="b">
        <v>0</v>
      </c>
      <c r="U1613" t="b">
        <v>0</v>
      </c>
      <c r="V1613" t="b">
        <v>0</v>
      </c>
      <c r="W1613" t="b">
        <v>0</v>
      </c>
      <c r="X1613" t="b">
        <v>0</v>
      </c>
      <c r="Y1613" t="b">
        <v>0</v>
      </c>
      <c r="Z1613" t="b">
        <v>0</v>
      </c>
      <c r="AA1613" t="b">
        <v>0</v>
      </c>
      <c r="AB1613" t="b">
        <v>0</v>
      </c>
      <c r="AC1613" t="b">
        <v>0</v>
      </c>
      <c r="AD1613" t="b">
        <v>0</v>
      </c>
      <c r="AE1613" t="b">
        <v>0</v>
      </c>
      <c r="AF1613" t="b">
        <v>0</v>
      </c>
      <c r="AG1613" t="b">
        <v>0</v>
      </c>
      <c r="AH1613">
        <v>0</v>
      </c>
      <c r="AI1613" t="b">
        <v>0</v>
      </c>
      <c r="AJ1613" t="b">
        <v>1</v>
      </c>
      <c r="AK1613">
        <v>69</v>
      </c>
      <c r="AL1613">
        <v>0</v>
      </c>
      <c r="AM1613" t="s">
        <v>1564</v>
      </c>
    </row>
    <row r="1614" spans="1:39" x14ac:dyDescent="0.25">
      <c r="A1614" t="s">
        <v>1526</v>
      </c>
      <c r="B1614" t="s">
        <v>1527</v>
      </c>
      <c r="C1614">
        <v>129</v>
      </c>
      <c r="D1614">
        <v>0</v>
      </c>
      <c r="E1614" t="s">
        <v>488</v>
      </c>
      <c r="F1614" t="s">
        <v>102</v>
      </c>
      <c r="G1614" t="b">
        <v>1</v>
      </c>
      <c r="H1614" t="b">
        <v>0</v>
      </c>
      <c r="I1614" t="b">
        <v>0</v>
      </c>
      <c r="J1614" t="b">
        <v>0</v>
      </c>
      <c r="K1614" t="b">
        <v>1</v>
      </c>
      <c r="L1614" t="b">
        <v>0</v>
      </c>
      <c r="M1614" t="b">
        <v>0</v>
      </c>
      <c r="N1614" t="b">
        <v>0</v>
      </c>
      <c r="O1614" t="b">
        <v>0</v>
      </c>
      <c r="P1614">
        <v>0</v>
      </c>
      <c r="Q1614" t="b">
        <v>0</v>
      </c>
      <c r="R1614" t="b">
        <v>0</v>
      </c>
      <c r="S1614" t="b">
        <v>0</v>
      </c>
      <c r="T1614" t="b">
        <v>0</v>
      </c>
      <c r="U1614" t="b">
        <v>0</v>
      </c>
      <c r="V1614" t="b">
        <v>1</v>
      </c>
      <c r="W1614" t="b">
        <v>1</v>
      </c>
      <c r="X1614" t="b">
        <v>1</v>
      </c>
      <c r="Y1614" t="b">
        <v>0</v>
      </c>
      <c r="Z1614" t="b">
        <v>0</v>
      </c>
      <c r="AA1614" t="b">
        <v>0</v>
      </c>
      <c r="AB1614" t="b">
        <v>0</v>
      </c>
      <c r="AC1614" t="b">
        <v>0</v>
      </c>
      <c r="AD1614" t="b">
        <v>0</v>
      </c>
      <c r="AE1614" t="b">
        <v>0</v>
      </c>
      <c r="AF1614" t="b">
        <v>0</v>
      </c>
      <c r="AG1614" t="b">
        <v>0</v>
      </c>
      <c r="AH1614">
        <v>0</v>
      </c>
      <c r="AI1614" t="b">
        <v>0</v>
      </c>
      <c r="AJ1614" t="b">
        <v>0</v>
      </c>
      <c r="AK1614">
        <v>167</v>
      </c>
      <c r="AL1614">
        <v>0</v>
      </c>
      <c r="AM1614" t="s">
        <v>1541</v>
      </c>
    </row>
    <row r="1615" spans="1:39" x14ac:dyDescent="0.25">
      <c r="A1615" t="s">
        <v>1526</v>
      </c>
      <c r="B1615" t="s">
        <v>1527</v>
      </c>
      <c r="C1615">
        <v>204</v>
      </c>
      <c r="D1615">
        <v>0</v>
      </c>
      <c r="E1615" t="s">
        <v>455</v>
      </c>
      <c r="F1615" t="s">
        <v>102</v>
      </c>
      <c r="G1615" t="b">
        <v>1</v>
      </c>
      <c r="H1615" t="b">
        <v>0</v>
      </c>
      <c r="I1615" t="b">
        <v>0</v>
      </c>
      <c r="J1615" t="b">
        <v>0</v>
      </c>
      <c r="K1615" t="b">
        <v>0</v>
      </c>
      <c r="L1615" t="b">
        <v>0</v>
      </c>
      <c r="M1615" t="b">
        <v>0</v>
      </c>
      <c r="N1615" t="b">
        <v>0</v>
      </c>
      <c r="O1615" t="b">
        <v>0</v>
      </c>
      <c r="P1615">
        <v>10</v>
      </c>
      <c r="Q1615" t="b">
        <v>0</v>
      </c>
      <c r="R1615" t="b">
        <v>0</v>
      </c>
      <c r="S1615" t="b">
        <v>0</v>
      </c>
      <c r="T1615" t="b">
        <v>0</v>
      </c>
      <c r="U1615" t="b">
        <v>0</v>
      </c>
      <c r="V1615" t="b">
        <v>1</v>
      </c>
      <c r="W1615" t="b">
        <v>1</v>
      </c>
      <c r="X1615" t="b">
        <v>1</v>
      </c>
      <c r="Y1615" t="b">
        <v>0</v>
      </c>
      <c r="Z1615" t="b">
        <v>0</v>
      </c>
      <c r="AA1615" t="b">
        <v>0</v>
      </c>
      <c r="AB1615" t="b">
        <v>0</v>
      </c>
      <c r="AC1615" t="b">
        <v>0</v>
      </c>
      <c r="AD1615" t="b">
        <v>0</v>
      </c>
      <c r="AE1615" t="b">
        <v>0</v>
      </c>
      <c r="AF1615" t="b">
        <v>0</v>
      </c>
      <c r="AG1615" t="b">
        <v>0</v>
      </c>
      <c r="AH1615">
        <v>0</v>
      </c>
      <c r="AI1615" t="b">
        <v>0</v>
      </c>
      <c r="AJ1615" t="b">
        <v>0</v>
      </c>
      <c r="AK1615">
        <v>190</v>
      </c>
      <c r="AL1615">
        <v>0</v>
      </c>
      <c r="AM1615" t="s">
        <v>1565</v>
      </c>
    </row>
    <row r="1616" spans="1:39" x14ac:dyDescent="0.25">
      <c r="A1616" t="s">
        <v>1526</v>
      </c>
      <c r="B1616" t="s">
        <v>1527</v>
      </c>
      <c r="C1616">
        <v>297</v>
      </c>
      <c r="D1616">
        <v>0</v>
      </c>
      <c r="E1616" t="s">
        <v>455</v>
      </c>
      <c r="F1616" t="s">
        <v>102</v>
      </c>
      <c r="G1616" t="b">
        <v>1</v>
      </c>
      <c r="H1616" t="b">
        <v>0</v>
      </c>
      <c r="I1616" t="b">
        <v>0</v>
      </c>
      <c r="J1616" t="b">
        <v>0</v>
      </c>
      <c r="K1616" t="b">
        <v>0</v>
      </c>
      <c r="L1616" t="b">
        <v>0</v>
      </c>
      <c r="M1616" t="b">
        <v>0</v>
      </c>
      <c r="N1616" t="b">
        <v>0</v>
      </c>
      <c r="O1616" t="b">
        <v>0</v>
      </c>
      <c r="P1616">
        <v>2</v>
      </c>
      <c r="Q1616" t="b">
        <v>0</v>
      </c>
      <c r="R1616" t="b">
        <v>0</v>
      </c>
      <c r="S1616" t="b">
        <v>0</v>
      </c>
      <c r="T1616" t="b">
        <v>0</v>
      </c>
      <c r="U1616" t="b">
        <v>0</v>
      </c>
      <c r="V1616" t="b">
        <v>1</v>
      </c>
      <c r="W1616" t="b">
        <v>1</v>
      </c>
      <c r="X1616" t="b">
        <v>1</v>
      </c>
      <c r="Y1616" t="b">
        <v>0</v>
      </c>
      <c r="Z1616" t="b">
        <v>0</v>
      </c>
      <c r="AA1616" t="b">
        <v>0</v>
      </c>
      <c r="AB1616" t="b">
        <v>0</v>
      </c>
      <c r="AC1616" t="b">
        <v>0</v>
      </c>
      <c r="AD1616" t="b">
        <v>0</v>
      </c>
      <c r="AE1616" t="b">
        <v>0</v>
      </c>
      <c r="AF1616" t="b">
        <v>0</v>
      </c>
      <c r="AG1616" t="b">
        <v>0</v>
      </c>
      <c r="AH1616">
        <v>0</v>
      </c>
      <c r="AI1616" t="b">
        <v>0</v>
      </c>
      <c r="AJ1616" t="b">
        <v>0</v>
      </c>
      <c r="AK1616">
        <v>167</v>
      </c>
      <c r="AL1616">
        <v>0</v>
      </c>
      <c r="AM1616" t="s">
        <v>1541</v>
      </c>
    </row>
    <row r="1617" spans="1:39" x14ac:dyDescent="0.25">
      <c r="A1617" t="s">
        <v>1526</v>
      </c>
      <c r="B1617" t="s">
        <v>1527</v>
      </c>
      <c r="C1617">
        <v>14</v>
      </c>
      <c r="D1617">
        <v>0</v>
      </c>
      <c r="E1617" t="s">
        <v>504</v>
      </c>
      <c r="F1617" t="s">
        <v>101</v>
      </c>
      <c r="G1617" t="b">
        <v>1</v>
      </c>
      <c r="H1617" t="b">
        <v>0</v>
      </c>
      <c r="I1617" t="b">
        <v>0</v>
      </c>
      <c r="J1617" t="b">
        <v>0</v>
      </c>
      <c r="K1617" t="b">
        <v>0</v>
      </c>
      <c r="L1617" t="b">
        <v>0</v>
      </c>
      <c r="M1617" t="b">
        <v>0</v>
      </c>
      <c r="N1617" t="b">
        <v>1</v>
      </c>
      <c r="O1617" t="b">
        <v>0</v>
      </c>
      <c r="P1617">
        <v>0</v>
      </c>
      <c r="Q1617" t="b">
        <v>0</v>
      </c>
      <c r="R1617" t="b">
        <v>1</v>
      </c>
      <c r="S1617" t="b">
        <v>0</v>
      </c>
      <c r="T1617" t="b">
        <v>0</v>
      </c>
      <c r="U1617" t="b">
        <v>0</v>
      </c>
      <c r="V1617" t="b">
        <v>0</v>
      </c>
      <c r="W1617" t="b">
        <v>0</v>
      </c>
      <c r="X1617" t="b">
        <v>0</v>
      </c>
      <c r="Y1617" t="b">
        <v>0</v>
      </c>
      <c r="Z1617" t="b">
        <v>0</v>
      </c>
      <c r="AA1617" t="b">
        <v>0</v>
      </c>
      <c r="AB1617" t="b">
        <v>0</v>
      </c>
      <c r="AC1617" t="b">
        <v>0</v>
      </c>
      <c r="AD1617" t="b">
        <v>0</v>
      </c>
      <c r="AE1617" t="b">
        <v>0</v>
      </c>
      <c r="AF1617" t="b">
        <v>0</v>
      </c>
      <c r="AG1617" t="b">
        <v>1</v>
      </c>
      <c r="AH1617">
        <v>1</v>
      </c>
      <c r="AI1617" t="b">
        <v>0</v>
      </c>
      <c r="AJ1617" t="b">
        <v>0</v>
      </c>
      <c r="AK1617">
        <v>259</v>
      </c>
      <c r="AL1617">
        <v>1</v>
      </c>
      <c r="AM1617" t="s">
        <v>1566</v>
      </c>
    </row>
    <row r="1618" spans="1:39" x14ac:dyDescent="0.25">
      <c r="A1618" t="s">
        <v>1526</v>
      </c>
      <c r="B1618" t="s">
        <v>1527</v>
      </c>
      <c r="C1618">
        <v>120</v>
      </c>
      <c r="D1618">
        <v>0</v>
      </c>
      <c r="E1618" t="s">
        <v>183</v>
      </c>
      <c r="F1618" t="s">
        <v>101</v>
      </c>
      <c r="G1618" t="b">
        <v>1</v>
      </c>
      <c r="H1618" t="b">
        <v>0</v>
      </c>
      <c r="I1618" t="b">
        <v>0</v>
      </c>
      <c r="J1618" t="b">
        <v>0</v>
      </c>
      <c r="K1618" t="b">
        <v>0</v>
      </c>
      <c r="L1618" t="b">
        <v>0</v>
      </c>
      <c r="M1618" t="b">
        <v>0</v>
      </c>
      <c r="N1618" t="b">
        <v>0</v>
      </c>
      <c r="O1618" t="b">
        <v>1</v>
      </c>
      <c r="P1618">
        <v>0</v>
      </c>
      <c r="Q1618" t="b">
        <v>0</v>
      </c>
      <c r="R1618" t="b">
        <v>0</v>
      </c>
      <c r="S1618" t="b">
        <v>0</v>
      </c>
      <c r="T1618" t="b">
        <v>0</v>
      </c>
      <c r="U1618" t="b">
        <v>0</v>
      </c>
      <c r="V1618" t="b">
        <v>0</v>
      </c>
      <c r="W1618" t="b">
        <v>0</v>
      </c>
      <c r="X1618" t="b">
        <v>0</v>
      </c>
      <c r="Y1618" t="b">
        <v>0</v>
      </c>
      <c r="Z1618" t="b">
        <v>0</v>
      </c>
      <c r="AA1618" t="b">
        <v>0</v>
      </c>
      <c r="AB1618" t="b">
        <v>0</v>
      </c>
      <c r="AC1618" t="b">
        <v>0</v>
      </c>
      <c r="AD1618" t="b">
        <v>0</v>
      </c>
      <c r="AE1618" t="b">
        <v>0</v>
      </c>
      <c r="AF1618" t="b">
        <v>0</v>
      </c>
      <c r="AG1618" t="b">
        <v>0</v>
      </c>
      <c r="AH1618">
        <v>1</v>
      </c>
      <c r="AI1618" t="b">
        <v>0</v>
      </c>
      <c r="AJ1618" t="b">
        <v>0</v>
      </c>
      <c r="AK1618">
        <v>232</v>
      </c>
      <c r="AL1618">
        <v>0</v>
      </c>
      <c r="AM1618" t="s">
        <v>1553</v>
      </c>
    </row>
    <row r="1619" spans="1:39" x14ac:dyDescent="0.25">
      <c r="A1619" t="s">
        <v>1526</v>
      </c>
      <c r="B1619" t="s">
        <v>1527</v>
      </c>
      <c r="C1619">
        <v>175</v>
      </c>
      <c r="D1619">
        <v>0</v>
      </c>
      <c r="E1619" t="s">
        <v>455</v>
      </c>
      <c r="F1619" t="s">
        <v>102</v>
      </c>
      <c r="G1619" t="b">
        <v>1</v>
      </c>
      <c r="H1619" t="b">
        <v>0</v>
      </c>
      <c r="I1619" t="b">
        <v>0</v>
      </c>
      <c r="J1619" t="b">
        <v>0</v>
      </c>
      <c r="K1619" t="b">
        <v>0</v>
      </c>
      <c r="L1619" t="b">
        <v>0</v>
      </c>
      <c r="M1619" t="b">
        <v>0</v>
      </c>
      <c r="N1619" t="b">
        <v>0</v>
      </c>
      <c r="O1619" t="b">
        <v>0</v>
      </c>
      <c r="P1619">
        <v>10</v>
      </c>
      <c r="Q1619" t="b">
        <v>0</v>
      </c>
      <c r="R1619" t="b">
        <v>0</v>
      </c>
      <c r="S1619" t="b">
        <v>0</v>
      </c>
      <c r="T1619" t="b">
        <v>0</v>
      </c>
      <c r="U1619" t="b">
        <v>0</v>
      </c>
      <c r="V1619" t="b">
        <v>1</v>
      </c>
      <c r="W1619" t="b">
        <v>1</v>
      </c>
      <c r="X1619" t="b">
        <v>1</v>
      </c>
      <c r="Y1619" t="b">
        <v>0</v>
      </c>
      <c r="Z1619" t="b">
        <v>0</v>
      </c>
      <c r="AA1619" t="b">
        <v>0</v>
      </c>
      <c r="AB1619" t="b">
        <v>0</v>
      </c>
      <c r="AC1619" t="b">
        <v>0</v>
      </c>
      <c r="AD1619" t="b">
        <v>0</v>
      </c>
      <c r="AE1619" t="b">
        <v>0</v>
      </c>
      <c r="AF1619" t="b">
        <v>0</v>
      </c>
      <c r="AG1619" t="b">
        <v>0</v>
      </c>
      <c r="AH1619">
        <v>0</v>
      </c>
      <c r="AI1619" t="b">
        <v>0</v>
      </c>
      <c r="AJ1619" t="b">
        <v>0</v>
      </c>
      <c r="AK1619">
        <v>246</v>
      </c>
      <c r="AL1619">
        <v>0</v>
      </c>
      <c r="AM1619" t="s">
        <v>1567</v>
      </c>
    </row>
    <row r="1620" spans="1:39" x14ac:dyDescent="0.25">
      <c r="A1620" t="s">
        <v>1568</v>
      </c>
      <c r="B1620" t="s">
        <v>1569</v>
      </c>
      <c r="C1620">
        <v>96</v>
      </c>
      <c r="D1620">
        <v>0</v>
      </c>
      <c r="E1620" t="s">
        <v>19</v>
      </c>
      <c r="F1620" t="s">
        <v>101</v>
      </c>
      <c r="G1620" t="b">
        <v>1</v>
      </c>
      <c r="H1620" t="b">
        <v>0</v>
      </c>
      <c r="I1620" t="b">
        <v>0</v>
      </c>
      <c r="J1620" t="b">
        <v>0</v>
      </c>
      <c r="K1620" t="b">
        <v>0</v>
      </c>
      <c r="L1620" t="b">
        <v>0</v>
      </c>
      <c r="M1620" t="b">
        <v>0</v>
      </c>
      <c r="N1620" t="b">
        <v>0</v>
      </c>
      <c r="O1620" t="b">
        <v>0</v>
      </c>
      <c r="P1620">
        <v>0</v>
      </c>
      <c r="Q1620" t="b">
        <v>0</v>
      </c>
      <c r="R1620" t="b">
        <v>0</v>
      </c>
      <c r="S1620" t="b">
        <v>0</v>
      </c>
      <c r="T1620" t="b">
        <v>0</v>
      </c>
      <c r="U1620" t="b">
        <v>0</v>
      </c>
      <c r="V1620" t="b">
        <v>0</v>
      </c>
      <c r="W1620" t="b">
        <v>0</v>
      </c>
      <c r="X1620" t="b">
        <v>0</v>
      </c>
      <c r="Y1620" t="b">
        <v>0</v>
      </c>
      <c r="Z1620" t="b">
        <v>0</v>
      </c>
      <c r="AA1620" t="b">
        <v>0</v>
      </c>
      <c r="AB1620" t="b">
        <v>0</v>
      </c>
      <c r="AC1620" t="b">
        <v>0</v>
      </c>
      <c r="AD1620" t="b">
        <v>0</v>
      </c>
      <c r="AE1620" t="b">
        <v>0</v>
      </c>
      <c r="AF1620" t="b">
        <v>0</v>
      </c>
      <c r="AG1620" t="b">
        <v>0</v>
      </c>
      <c r="AH1620">
        <v>0</v>
      </c>
      <c r="AI1620" t="b">
        <v>0</v>
      </c>
      <c r="AJ1620" t="b">
        <v>0</v>
      </c>
      <c r="AK1620">
        <v>77</v>
      </c>
      <c r="AL1620">
        <v>0</v>
      </c>
      <c r="AM1620" t="s">
        <v>1570</v>
      </c>
    </row>
    <row r="1621" spans="1:39" x14ac:dyDescent="0.25">
      <c r="A1621" t="s">
        <v>1568</v>
      </c>
      <c r="B1621" t="s">
        <v>1569</v>
      </c>
      <c r="C1621">
        <v>225</v>
      </c>
      <c r="D1621">
        <v>0</v>
      </c>
      <c r="E1621" t="s">
        <v>455</v>
      </c>
      <c r="F1621" t="s">
        <v>102</v>
      </c>
      <c r="G1621" t="b">
        <v>1</v>
      </c>
      <c r="H1621" t="b">
        <v>0</v>
      </c>
      <c r="I1621" t="b">
        <v>0</v>
      </c>
      <c r="J1621" t="b">
        <v>0</v>
      </c>
      <c r="K1621" t="b">
        <v>0</v>
      </c>
      <c r="L1621" t="b">
        <v>0</v>
      </c>
      <c r="M1621" t="b">
        <v>0</v>
      </c>
      <c r="N1621" t="b">
        <v>0</v>
      </c>
      <c r="O1621" t="b">
        <v>0</v>
      </c>
      <c r="P1621">
        <v>6</v>
      </c>
      <c r="Q1621" t="b">
        <v>0</v>
      </c>
      <c r="R1621" t="b">
        <v>0</v>
      </c>
      <c r="S1621" t="b">
        <v>0</v>
      </c>
      <c r="T1621" t="b">
        <v>0</v>
      </c>
      <c r="U1621" t="b">
        <v>0</v>
      </c>
      <c r="V1621" t="b">
        <v>1</v>
      </c>
      <c r="W1621" t="b">
        <v>1</v>
      </c>
      <c r="X1621" t="b">
        <v>1</v>
      </c>
      <c r="Y1621" t="b">
        <v>0</v>
      </c>
      <c r="Z1621" t="b">
        <v>0</v>
      </c>
      <c r="AA1621" t="b">
        <v>0</v>
      </c>
      <c r="AB1621" t="b">
        <v>0</v>
      </c>
      <c r="AC1621" t="b">
        <v>0</v>
      </c>
      <c r="AD1621" t="b">
        <v>0</v>
      </c>
      <c r="AE1621" t="b">
        <v>0</v>
      </c>
      <c r="AF1621" t="b">
        <v>0</v>
      </c>
      <c r="AG1621" t="b">
        <v>0</v>
      </c>
      <c r="AH1621">
        <v>0</v>
      </c>
      <c r="AI1621" t="b">
        <v>0</v>
      </c>
      <c r="AJ1621" t="b">
        <v>0</v>
      </c>
      <c r="AK1621">
        <v>207</v>
      </c>
      <c r="AL1621">
        <v>0</v>
      </c>
      <c r="AM1621" t="s">
        <v>1571</v>
      </c>
    </row>
    <row r="1622" spans="1:39" x14ac:dyDescent="0.25">
      <c r="A1622" t="s">
        <v>1568</v>
      </c>
      <c r="B1622" t="s">
        <v>1569</v>
      </c>
      <c r="C1622">
        <v>38</v>
      </c>
      <c r="D1622">
        <v>0</v>
      </c>
      <c r="E1622" t="s">
        <v>198</v>
      </c>
      <c r="F1622" t="s">
        <v>101</v>
      </c>
      <c r="G1622" t="b">
        <v>1</v>
      </c>
      <c r="H1622" t="b">
        <v>0</v>
      </c>
      <c r="I1622" t="b">
        <v>0</v>
      </c>
      <c r="J1622" t="b">
        <v>0</v>
      </c>
      <c r="K1622" t="b">
        <v>0</v>
      </c>
      <c r="L1622" t="b">
        <v>0</v>
      </c>
      <c r="M1622" t="b">
        <v>0</v>
      </c>
      <c r="N1622" t="b">
        <v>0</v>
      </c>
      <c r="O1622" t="b">
        <v>0</v>
      </c>
      <c r="P1622">
        <v>0</v>
      </c>
      <c r="Q1622" t="b">
        <v>0</v>
      </c>
      <c r="R1622" t="b">
        <v>1</v>
      </c>
      <c r="S1622" t="b">
        <v>0</v>
      </c>
      <c r="T1622" t="b">
        <v>0</v>
      </c>
      <c r="U1622" t="b">
        <v>0</v>
      </c>
      <c r="V1622" t="b">
        <v>0</v>
      </c>
      <c r="W1622" t="b">
        <v>0</v>
      </c>
      <c r="X1622" t="b">
        <v>0</v>
      </c>
      <c r="Y1622" t="b">
        <v>1</v>
      </c>
      <c r="Z1622" t="b">
        <v>0</v>
      </c>
      <c r="AA1622" t="b">
        <v>0</v>
      </c>
      <c r="AB1622" t="b">
        <v>0</v>
      </c>
      <c r="AC1622" t="b">
        <v>0</v>
      </c>
      <c r="AD1622" t="b">
        <v>0</v>
      </c>
      <c r="AE1622" t="b">
        <v>0</v>
      </c>
      <c r="AF1622" t="b">
        <v>0</v>
      </c>
      <c r="AG1622" t="b">
        <v>0</v>
      </c>
      <c r="AH1622">
        <v>1</v>
      </c>
      <c r="AI1622" t="b">
        <v>0</v>
      </c>
      <c r="AJ1622" t="b">
        <v>0</v>
      </c>
      <c r="AK1622">
        <v>173</v>
      </c>
      <c r="AL1622">
        <v>0</v>
      </c>
      <c r="AM1622" t="s">
        <v>1572</v>
      </c>
    </row>
    <row r="1623" spans="1:39" x14ac:dyDescent="0.25">
      <c r="A1623" t="s">
        <v>1568</v>
      </c>
      <c r="B1623" t="s">
        <v>1569</v>
      </c>
      <c r="C1623">
        <v>93</v>
      </c>
      <c r="D1623">
        <v>0</v>
      </c>
      <c r="E1623" t="s">
        <v>166</v>
      </c>
      <c r="F1623" t="s">
        <v>101</v>
      </c>
      <c r="G1623" t="b">
        <v>1</v>
      </c>
      <c r="H1623" t="b">
        <v>0</v>
      </c>
      <c r="I1623" t="b">
        <v>0</v>
      </c>
      <c r="J1623" t="b">
        <v>0</v>
      </c>
      <c r="K1623" t="b">
        <v>0</v>
      </c>
      <c r="L1623" t="b">
        <v>0</v>
      </c>
      <c r="M1623" t="b">
        <v>0</v>
      </c>
      <c r="N1623" t="b">
        <v>0</v>
      </c>
      <c r="O1623" t="b">
        <v>0</v>
      </c>
      <c r="P1623">
        <v>0</v>
      </c>
      <c r="Q1623" t="b">
        <v>0</v>
      </c>
      <c r="R1623" t="b">
        <v>0</v>
      </c>
      <c r="S1623" t="b">
        <v>0</v>
      </c>
      <c r="T1623" t="b">
        <v>0</v>
      </c>
      <c r="U1623" t="b">
        <v>0</v>
      </c>
      <c r="V1623" t="b">
        <v>0</v>
      </c>
      <c r="W1623" t="b">
        <v>0</v>
      </c>
      <c r="X1623" t="b">
        <v>0</v>
      </c>
      <c r="Y1623" t="b">
        <v>0</v>
      </c>
      <c r="Z1623" t="b">
        <v>0</v>
      </c>
      <c r="AA1623" t="b">
        <v>0</v>
      </c>
      <c r="AB1623" t="b">
        <v>0</v>
      </c>
      <c r="AC1623" t="b">
        <v>0</v>
      </c>
      <c r="AD1623" t="b">
        <v>0</v>
      </c>
      <c r="AE1623" t="b">
        <v>0</v>
      </c>
      <c r="AF1623" t="b">
        <v>0</v>
      </c>
      <c r="AG1623" t="b">
        <v>0</v>
      </c>
      <c r="AH1623">
        <v>0</v>
      </c>
      <c r="AI1623" t="b">
        <v>0</v>
      </c>
      <c r="AJ1623" t="b">
        <v>0</v>
      </c>
      <c r="AK1623">
        <v>44</v>
      </c>
      <c r="AL1623">
        <v>0</v>
      </c>
      <c r="AM1623" t="s">
        <v>1573</v>
      </c>
    </row>
    <row r="1624" spans="1:39" x14ac:dyDescent="0.25">
      <c r="A1624" t="s">
        <v>1568</v>
      </c>
      <c r="B1624" t="s">
        <v>1569</v>
      </c>
      <c r="C1624">
        <v>238</v>
      </c>
      <c r="D1624">
        <v>0</v>
      </c>
      <c r="E1624" t="s">
        <v>166</v>
      </c>
      <c r="F1624" t="s">
        <v>101</v>
      </c>
      <c r="G1624" t="b">
        <v>1</v>
      </c>
      <c r="H1624" t="b">
        <v>0</v>
      </c>
      <c r="I1624" t="b">
        <v>0</v>
      </c>
      <c r="J1624" t="b">
        <v>0</v>
      </c>
      <c r="K1624" t="b">
        <v>0</v>
      </c>
      <c r="L1624" t="b">
        <v>0</v>
      </c>
      <c r="M1624" t="b">
        <v>0</v>
      </c>
      <c r="N1624" t="b">
        <v>0</v>
      </c>
      <c r="O1624" t="b">
        <v>0</v>
      </c>
      <c r="P1624">
        <v>0</v>
      </c>
      <c r="Q1624" t="b">
        <v>0</v>
      </c>
      <c r="R1624" t="b">
        <v>0</v>
      </c>
      <c r="S1624" t="b">
        <v>0</v>
      </c>
      <c r="T1624" t="b">
        <v>0</v>
      </c>
      <c r="U1624" t="b">
        <v>0</v>
      </c>
      <c r="V1624" t="b">
        <v>0</v>
      </c>
      <c r="W1624" t="b">
        <v>0</v>
      </c>
      <c r="X1624" t="b">
        <v>0</v>
      </c>
      <c r="Y1624" t="b">
        <v>0</v>
      </c>
      <c r="Z1624" t="b">
        <v>0</v>
      </c>
      <c r="AA1624" t="b">
        <v>0</v>
      </c>
      <c r="AB1624" t="b">
        <v>0</v>
      </c>
      <c r="AC1624" t="b">
        <v>0</v>
      </c>
      <c r="AD1624" t="b">
        <v>0</v>
      </c>
      <c r="AE1624" t="b">
        <v>0</v>
      </c>
      <c r="AF1624" t="b">
        <v>0</v>
      </c>
      <c r="AG1624" t="b">
        <v>0</v>
      </c>
      <c r="AH1624">
        <v>0</v>
      </c>
      <c r="AI1624" t="b">
        <v>0</v>
      </c>
      <c r="AJ1624" t="b">
        <v>0</v>
      </c>
      <c r="AK1624">
        <v>125</v>
      </c>
      <c r="AL1624">
        <v>0</v>
      </c>
      <c r="AM1624" t="s">
        <v>1574</v>
      </c>
    </row>
    <row r="1625" spans="1:39" x14ac:dyDescent="0.25">
      <c r="A1625" t="s">
        <v>1568</v>
      </c>
      <c r="B1625" t="s">
        <v>1569</v>
      </c>
      <c r="C1625">
        <v>73</v>
      </c>
      <c r="D1625">
        <v>0</v>
      </c>
      <c r="E1625" t="s">
        <v>166</v>
      </c>
      <c r="F1625" t="s">
        <v>101</v>
      </c>
      <c r="G1625" t="b">
        <v>1</v>
      </c>
      <c r="H1625" t="b">
        <v>0</v>
      </c>
      <c r="I1625" t="b">
        <v>0</v>
      </c>
      <c r="J1625" t="b">
        <v>0</v>
      </c>
      <c r="K1625" t="b">
        <v>0</v>
      </c>
      <c r="L1625" t="b">
        <v>0</v>
      </c>
      <c r="M1625" t="b">
        <v>0</v>
      </c>
      <c r="N1625" t="b">
        <v>0</v>
      </c>
      <c r="O1625" t="b">
        <v>0</v>
      </c>
      <c r="P1625">
        <v>0</v>
      </c>
      <c r="Q1625" t="b">
        <v>0</v>
      </c>
      <c r="R1625" t="b">
        <v>0</v>
      </c>
      <c r="S1625" t="b">
        <v>0</v>
      </c>
      <c r="T1625" t="b">
        <v>0</v>
      </c>
      <c r="U1625" t="b">
        <v>0</v>
      </c>
      <c r="V1625" t="b">
        <v>0</v>
      </c>
      <c r="W1625" t="b">
        <v>0</v>
      </c>
      <c r="X1625" t="b">
        <v>0</v>
      </c>
      <c r="Y1625" t="b">
        <v>0</v>
      </c>
      <c r="Z1625" t="b">
        <v>0</v>
      </c>
      <c r="AA1625" t="b">
        <v>0</v>
      </c>
      <c r="AB1625" t="b">
        <v>0</v>
      </c>
      <c r="AC1625" t="b">
        <v>0</v>
      </c>
      <c r="AD1625" t="b">
        <v>0</v>
      </c>
      <c r="AE1625" t="b">
        <v>0</v>
      </c>
      <c r="AF1625" t="b">
        <v>0</v>
      </c>
      <c r="AG1625" t="b">
        <v>0</v>
      </c>
      <c r="AH1625">
        <v>0</v>
      </c>
      <c r="AI1625" t="b">
        <v>0</v>
      </c>
      <c r="AJ1625" t="b">
        <v>0</v>
      </c>
      <c r="AK1625">
        <v>60</v>
      </c>
      <c r="AL1625">
        <v>0</v>
      </c>
      <c r="AM1625" t="s">
        <v>1575</v>
      </c>
    </row>
    <row r="1626" spans="1:39" x14ac:dyDescent="0.25">
      <c r="A1626" t="s">
        <v>1568</v>
      </c>
      <c r="B1626" t="s">
        <v>1569</v>
      </c>
      <c r="C1626">
        <v>140</v>
      </c>
      <c r="D1626">
        <v>0</v>
      </c>
      <c r="E1626" t="s">
        <v>166</v>
      </c>
      <c r="F1626" t="s">
        <v>101</v>
      </c>
      <c r="G1626" t="b">
        <v>1</v>
      </c>
      <c r="H1626" t="b">
        <v>0</v>
      </c>
      <c r="I1626" t="b">
        <v>0</v>
      </c>
      <c r="J1626" t="b">
        <v>0</v>
      </c>
      <c r="K1626" t="b">
        <v>0</v>
      </c>
      <c r="L1626" t="b">
        <v>0</v>
      </c>
      <c r="M1626" t="b">
        <v>0</v>
      </c>
      <c r="N1626" t="b">
        <v>0</v>
      </c>
      <c r="O1626" t="b">
        <v>0</v>
      </c>
      <c r="P1626">
        <v>0</v>
      </c>
      <c r="Q1626" t="b">
        <v>0</v>
      </c>
      <c r="R1626" t="b">
        <v>0</v>
      </c>
      <c r="S1626" t="b">
        <v>0</v>
      </c>
      <c r="T1626" t="b">
        <v>0</v>
      </c>
      <c r="U1626" t="b">
        <v>0</v>
      </c>
      <c r="V1626" t="b">
        <v>0</v>
      </c>
      <c r="W1626" t="b">
        <v>0</v>
      </c>
      <c r="X1626" t="b">
        <v>0</v>
      </c>
      <c r="Y1626" t="b">
        <v>0</v>
      </c>
      <c r="Z1626" t="b">
        <v>0</v>
      </c>
      <c r="AA1626" t="b">
        <v>0</v>
      </c>
      <c r="AB1626" t="b">
        <v>0</v>
      </c>
      <c r="AC1626" t="b">
        <v>0</v>
      </c>
      <c r="AD1626" t="b">
        <v>0</v>
      </c>
      <c r="AE1626" t="b">
        <v>0</v>
      </c>
      <c r="AF1626" t="b">
        <v>0</v>
      </c>
      <c r="AG1626" t="b">
        <v>0</v>
      </c>
      <c r="AH1626">
        <v>0</v>
      </c>
      <c r="AI1626" t="b">
        <v>0</v>
      </c>
      <c r="AJ1626" t="b">
        <v>0</v>
      </c>
      <c r="AK1626">
        <v>44</v>
      </c>
      <c r="AL1626">
        <v>0</v>
      </c>
      <c r="AM1626" t="s">
        <v>1573</v>
      </c>
    </row>
    <row r="1627" spans="1:39" x14ac:dyDescent="0.25">
      <c r="A1627" t="s">
        <v>1568</v>
      </c>
      <c r="B1627" t="s">
        <v>1569</v>
      </c>
      <c r="C1627">
        <v>35</v>
      </c>
      <c r="D1627">
        <v>0</v>
      </c>
      <c r="E1627" t="s">
        <v>636</v>
      </c>
      <c r="F1627" t="s">
        <v>102</v>
      </c>
      <c r="G1627" t="b">
        <v>1</v>
      </c>
      <c r="H1627" t="b">
        <v>0</v>
      </c>
      <c r="I1627" t="b">
        <v>0</v>
      </c>
      <c r="J1627" t="b">
        <v>1</v>
      </c>
      <c r="K1627" t="b">
        <v>0</v>
      </c>
      <c r="L1627" t="b">
        <v>0</v>
      </c>
      <c r="M1627" t="b">
        <v>0</v>
      </c>
      <c r="N1627" t="b">
        <v>1</v>
      </c>
      <c r="O1627" t="b">
        <v>0</v>
      </c>
      <c r="P1627">
        <v>0</v>
      </c>
      <c r="Q1627" t="b">
        <v>1</v>
      </c>
      <c r="R1627" t="b">
        <v>1</v>
      </c>
      <c r="S1627" t="b">
        <v>0</v>
      </c>
      <c r="T1627" t="b">
        <v>0</v>
      </c>
      <c r="U1627" t="b">
        <v>0</v>
      </c>
      <c r="V1627" t="b">
        <v>1</v>
      </c>
      <c r="W1627" t="b">
        <v>1</v>
      </c>
      <c r="X1627" t="b">
        <v>1</v>
      </c>
      <c r="Y1627" t="b">
        <v>0</v>
      </c>
      <c r="Z1627" t="b">
        <v>0</v>
      </c>
      <c r="AA1627" t="b">
        <v>0</v>
      </c>
      <c r="AB1627" t="b">
        <v>0</v>
      </c>
      <c r="AC1627" t="b">
        <v>0</v>
      </c>
      <c r="AD1627" t="b">
        <v>0</v>
      </c>
      <c r="AE1627" t="b">
        <v>1</v>
      </c>
      <c r="AF1627" t="b">
        <v>0</v>
      </c>
      <c r="AG1627" t="b">
        <v>0</v>
      </c>
      <c r="AH1627">
        <v>0</v>
      </c>
      <c r="AI1627" t="b">
        <v>0</v>
      </c>
      <c r="AJ1627" t="b">
        <v>0</v>
      </c>
      <c r="AK1627">
        <v>61</v>
      </c>
      <c r="AL1627">
        <v>1</v>
      </c>
      <c r="AM1627" t="s">
        <v>1576</v>
      </c>
    </row>
    <row r="1628" spans="1:39" x14ac:dyDescent="0.25">
      <c r="A1628" t="s">
        <v>1568</v>
      </c>
      <c r="B1628" t="s">
        <v>1569</v>
      </c>
      <c r="C1628">
        <v>219</v>
      </c>
      <c r="D1628">
        <v>0</v>
      </c>
      <c r="E1628" t="s">
        <v>455</v>
      </c>
      <c r="F1628" t="s">
        <v>102</v>
      </c>
      <c r="G1628" t="b">
        <v>1</v>
      </c>
      <c r="H1628" t="b">
        <v>0</v>
      </c>
      <c r="I1628" t="b">
        <v>0</v>
      </c>
      <c r="J1628" t="b">
        <v>0</v>
      </c>
      <c r="K1628" t="b">
        <v>0</v>
      </c>
      <c r="L1628" t="b">
        <v>0</v>
      </c>
      <c r="M1628" t="b">
        <v>0</v>
      </c>
      <c r="N1628" t="b">
        <v>0</v>
      </c>
      <c r="O1628" t="b">
        <v>0</v>
      </c>
      <c r="P1628">
        <v>6</v>
      </c>
      <c r="Q1628" t="b">
        <v>0</v>
      </c>
      <c r="R1628" t="b">
        <v>0</v>
      </c>
      <c r="S1628" t="b">
        <v>0</v>
      </c>
      <c r="T1628" t="b">
        <v>0</v>
      </c>
      <c r="U1628" t="b">
        <v>0</v>
      </c>
      <c r="V1628" t="b">
        <v>1</v>
      </c>
      <c r="W1628" t="b">
        <v>1</v>
      </c>
      <c r="X1628" t="b">
        <v>1</v>
      </c>
      <c r="Y1628" t="b">
        <v>0</v>
      </c>
      <c r="Z1628" t="b">
        <v>0</v>
      </c>
      <c r="AA1628" t="b">
        <v>0</v>
      </c>
      <c r="AB1628" t="b">
        <v>0</v>
      </c>
      <c r="AC1628" t="b">
        <v>0</v>
      </c>
      <c r="AD1628" t="b">
        <v>0</v>
      </c>
      <c r="AE1628" t="b">
        <v>0</v>
      </c>
      <c r="AF1628" t="b">
        <v>0</v>
      </c>
      <c r="AG1628" t="b">
        <v>0</v>
      </c>
      <c r="AH1628">
        <v>0</v>
      </c>
      <c r="AI1628" t="b">
        <v>0</v>
      </c>
      <c r="AJ1628" t="b">
        <v>0</v>
      </c>
      <c r="AK1628">
        <v>86</v>
      </c>
      <c r="AL1628">
        <v>0</v>
      </c>
      <c r="AM1628" t="s">
        <v>1577</v>
      </c>
    </row>
    <row r="1629" spans="1:39" x14ac:dyDescent="0.25">
      <c r="A1629" t="s">
        <v>1568</v>
      </c>
      <c r="B1629" t="s">
        <v>1569</v>
      </c>
      <c r="C1629">
        <v>103</v>
      </c>
      <c r="D1629">
        <v>0</v>
      </c>
      <c r="E1629" t="s">
        <v>166</v>
      </c>
      <c r="F1629" t="s">
        <v>101</v>
      </c>
      <c r="G1629" t="b">
        <v>1</v>
      </c>
      <c r="H1629" t="b">
        <v>0</v>
      </c>
      <c r="I1629" t="b">
        <v>0</v>
      </c>
      <c r="J1629" t="b">
        <v>0</v>
      </c>
      <c r="K1629" t="b">
        <v>0</v>
      </c>
      <c r="L1629" t="b">
        <v>0</v>
      </c>
      <c r="M1629" t="b">
        <v>0</v>
      </c>
      <c r="N1629" t="b">
        <v>0</v>
      </c>
      <c r="O1629" t="b">
        <v>0</v>
      </c>
      <c r="P1629">
        <v>0</v>
      </c>
      <c r="Q1629" t="b">
        <v>0</v>
      </c>
      <c r="R1629" t="b">
        <v>0</v>
      </c>
      <c r="S1629" t="b">
        <v>0</v>
      </c>
      <c r="T1629" t="b">
        <v>0</v>
      </c>
      <c r="U1629" t="b">
        <v>0</v>
      </c>
      <c r="V1629" t="b">
        <v>0</v>
      </c>
      <c r="W1629" t="b">
        <v>0</v>
      </c>
      <c r="X1629" t="b">
        <v>0</v>
      </c>
      <c r="Y1629" t="b">
        <v>0</v>
      </c>
      <c r="Z1629" t="b">
        <v>0</v>
      </c>
      <c r="AA1629" t="b">
        <v>0</v>
      </c>
      <c r="AB1629" t="b">
        <v>0</v>
      </c>
      <c r="AC1629" t="b">
        <v>0</v>
      </c>
      <c r="AD1629" t="b">
        <v>0</v>
      </c>
      <c r="AE1629" t="b">
        <v>0</v>
      </c>
      <c r="AF1629" t="b">
        <v>0</v>
      </c>
      <c r="AG1629" t="b">
        <v>0</v>
      </c>
      <c r="AH1629">
        <v>0</v>
      </c>
      <c r="AI1629" t="b">
        <v>0</v>
      </c>
      <c r="AJ1629" t="b">
        <v>0</v>
      </c>
      <c r="AK1629">
        <v>48</v>
      </c>
      <c r="AL1629">
        <v>0</v>
      </c>
      <c r="AM1629" t="s">
        <v>1578</v>
      </c>
    </row>
    <row r="1630" spans="1:39" x14ac:dyDescent="0.25">
      <c r="A1630" t="s">
        <v>1568</v>
      </c>
      <c r="B1630" t="s">
        <v>1569</v>
      </c>
      <c r="C1630">
        <v>208</v>
      </c>
      <c r="D1630">
        <v>0</v>
      </c>
      <c r="E1630" t="s">
        <v>455</v>
      </c>
      <c r="F1630" t="s">
        <v>102</v>
      </c>
      <c r="G1630" t="b">
        <v>1</v>
      </c>
      <c r="H1630" t="b">
        <v>0</v>
      </c>
      <c r="I1630" t="b">
        <v>0</v>
      </c>
      <c r="J1630" t="b">
        <v>0</v>
      </c>
      <c r="K1630" t="b">
        <v>0</v>
      </c>
      <c r="L1630" t="b">
        <v>0</v>
      </c>
      <c r="M1630" t="b">
        <v>0</v>
      </c>
      <c r="N1630" t="b">
        <v>0</v>
      </c>
      <c r="O1630" t="b">
        <v>0</v>
      </c>
      <c r="P1630">
        <v>6</v>
      </c>
      <c r="Q1630" t="b">
        <v>0</v>
      </c>
      <c r="R1630" t="b">
        <v>0</v>
      </c>
      <c r="S1630" t="b">
        <v>0</v>
      </c>
      <c r="T1630" t="b">
        <v>0</v>
      </c>
      <c r="U1630" t="b">
        <v>0</v>
      </c>
      <c r="V1630" t="b">
        <v>1</v>
      </c>
      <c r="W1630" t="b">
        <v>1</v>
      </c>
      <c r="X1630" t="b">
        <v>1</v>
      </c>
      <c r="Y1630" t="b">
        <v>0</v>
      </c>
      <c r="Z1630" t="b">
        <v>0</v>
      </c>
      <c r="AA1630" t="b">
        <v>0</v>
      </c>
      <c r="AB1630" t="b">
        <v>0</v>
      </c>
      <c r="AC1630" t="b">
        <v>0</v>
      </c>
      <c r="AD1630" t="b">
        <v>0</v>
      </c>
      <c r="AE1630" t="b">
        <v>0</v>
      </c>
      <c r="AF1630" t="b">
        <v>0</v>
      </c>
      <c r="AG1630" t="b">
        <v>0</v>
      </c>
      <c r="AH1630">
        <v>0</v>
      </c>
      <c r="AI1630" t="b">
        <v>0</v>
      </c>
      <c r="AJ1630" t="b">
        <v>0</v>
      </c>
      <c r="AK1630">
        <v>117</v>
      </c>
      <c r="AL1630">
        <v>0</v>
      </c>
      <c r="AM1630" t="s">
        <v>1579</v>
      </c>
    </row>
    <row r="1631" spans="1:39" x14ac:dyDescent="0.25">
      <c r="A1631" t="s">
        <v>1568</v>
      </c>
      <c r="B1631" t="s">
        <v>1569</v>
      </c>
      <c r="C1631">
        <v>75</v>
      </c>
      <c r="D1631">
        <v>0</v>
      </c>
      <c r="E1631" t="s">
        <v>166</v>
      </c>
      <c r="F1631" t="s">
        <v>101</v>
      </c>
      <c r="G1631" t="b">
        <v>1</v>
      </c>
      <c r="H1631" t="b">
        <v>0</v>
      </c>
      <c r="I1631" t="b">
        <v>0</v>
      </c>
      <c r="J1631" t="b">
        <v>0</v>
      </c>
      <c r="K1631" t="b">
        <v>0</v>
      </c>
      <c r="L1631" t="b">
        <v>0</v>
      </c>
      <c r="M1631" t="b">
        <v>0</v>
      </c>
      <c r="N1631" t="b">
        <v>0</v>
      </c>
      <c r="O1631" t="b">
        <v>0</v>
      </c>
      <c r="P1631">
        <v>0</v>
      </c>
      <c r="Q1631" t="b">
        <v>0</v>
      </c>
      <c r="R1631" t="b">
        <v>0</v>
      </c>
      <c r="S1631" t="b">
        <v>0</v>
      </c>
      <c r="T1631" t="b">
        <v>0</v>
      </c>
      <c r="U1631" t="b">
        <v>0</v>
      </c>
      <c r="V1631" t="b">
        <v>0</v>
      </c>
      <c r="W1631" t="b">
        <v>0</v>
      </c>
      <c r="X1631" t="b">
        <v>0</v>
      </c>
      <c r="Y1631" t="b">
        <v>0</v>
      </c>
      <c r="Z1631" t="b">
        <v>0</v>
      </c>
      <c r="AA1631" t="b">
        <v>0</v>
      </c>
      <c r="AB1631" t="b">
        <v>0</v>
      </c>
      <c r="AC1631" t="b">
        <v>0</v>
      </c>
      <c r="AD1631" t="b">
        <v>0</v>
      </c>
      <c r="AE1631" t="b">
        <v>0</v>
      </c>
      <c r="AF1631" t="b">
        <v>0</v>
      </c>
      <c r="AG1631" t="b">
        <v>0</v>
      </c>
      <c r="AH1631">
        <v>0</v>
      </c>
      <c r="AI1631" t="b">
        <v>0</v>
      </c>
      <c r="AJ1631" t="b">
        <v>0</v>
      </c>
      <c r="AK1631">
        <v>49</v>
      </c>
      <c r="AL1631">
        <v>0</v>
      </c>
      <c r="AM1631" t="s">
        <v>1580</v>
      </c>
    </row>
    <row r="1632" spans="1:39" x14ac:dyDescent="0.25">
      <c r="A1632" t="s">
        <v>1568</v>
      </c>
      <c r="B1632" t="s">
        <v>1569</v>
      </c>
      <c r="C1632">
        <v>231</v>
      </c>
      <c r="D1632">
        <v>0</v>
      </c>
      <c r="E1632" t="s">
        <v>166</v>
      </c>
      <c r="F1632" t="s">
        <v>101</v>
      </c>
      <c r="G1632" t="b">
        <v>1</v>
      </c>
      <c r="H1632" t="b">
        <v>0</v>
      </c>
      <c r="I1632" t="b">
        <v>0</v>
      </c>
      <c r="J1632" t="b">
        <v>0</v>
      </c>
      <c r="K1632" t="b">
        <v>0</v>
      </c>
      <c r="L1632" t="b">
        <v>0</v>
      </c>
      <c r="M1632" t="b">
        <v>0</v>
      </c>
      <c r="N1632" t="b">
        <v>0</v>
      </c>
      <c r="O1632" t="b">
        <v>0</v>
      </c>
      <c r="P1632">
        <v>0</v>
      </c>
      <c r="Q1632" t="b">
        <v>0</v>
      </c>
      <c r="R1632" t="b">
        <v>0</v>
      </c>
      <c r="S1632" t="b">
        <v>0</v>
      </c>
      <c r="T1632" t="b">
        <v>0</v>
      </c>
      <c r="U1632" t="b">
        <v>0</v>
      </c>
      <c r="V1632" t="b">
        <v>0</v>
      </c>
      <c r="W1632" t="b">
        <v>0</v>
      </c>
      <c r="X1632" t="b">
        <v>0</v>
      </c>
      <c r="Y1632" t="b">
        <v>0</v>
      </c>
      <c r="Z1632" t="b">
        <v>0</v>
      </c>
      <c r="AA1632" t="b">
        <v>0</v>
      </c>
      <c r="AB1632" t="b">
        <v>0</v>
      </c>
      <c r="AC1632" t="b">
        <v>0</v>
      </c>
      <c r="AD1632" t="b">
        <v>0</v>
      </c>
      <c r="AE1632" t="b">
        <v>0</v>
      </c>
      <c r="AF1632" t="b">
        <v>0</v>
      </c>
      <c r="AG1632" t="b">
        <v>0</v>
      </c>
      <c r="AH1632">
        <v>0</v>
      </c>
      <c r="AI1632" t="b">
        <v>0</v>
      </c>
      <c r="AJ1632" t="b">
        <v>0</v>
      </c>
      <c r="AK1632">
        <v>606</v>
      </c>
      <c r="AL1632">
        <v>0</v>
      </c>
      <c r="AM1632" t="s">
        <v>1581</v>
      </c>
    </row>
    <row r="1633" spans="1:39" x14ac:dyDescent="0.25">
      <c r="A1633" t="s">
        <v>1568</v>
      </c>
      <c r="B1633" t="s">
        <v>1569</v>
      </c>
      <c r="C1633">
        <v>129</v>
      </c>
      <c r="D1633">
        <v>0</v>
      </c>
      <c r="E1633" t="s">
        <v>166</v>
      </c>
      <c r="F1633" t="s">
        <v>101</v>
      </c>
      <c r="G1633" t="b">
        <v>1</v>
      </c>
      <c r="H1633" t="b">
        <v>0</v>
      </c>
      <c r="I1633" t="b">
        <v>0</v>
      </c>
      <c r="J1633" t="b">
        <v>0</v>
      </c>
      <c r="K1633" t="b">
        <v>0</v>
      </c>
      <c r="L1633" t="b">
        <v>0</v>
      </c>
      <c r="M1633" t="b">
        <v>0</v>
      </c>
      <c r="N1633" t="b">
        <v>0</v>
      </c>
      <c r="O1633" t="b">
        <v>0</v>
      </c>
      <c r="P1633">
        <v>0</v>
      </c>
      <c r="Q1633" t="b">
        <v>0</v>
      </c>
      <c r="R1633" t="b">
        <v>0</v>
      </c>
      <c r="S1633" t="b">
        <v>0</v>
      </c>
      <c r="T1633" t="b">
        <v>0</v>
      </c>
      <c r="U1633" t="b">
        <v>0</v>
      </c>
      <c r="V1633" t="b">
        <v>0</v>
      </c>
      <c r="W1633" t="b">
        <v>0</v>
      </c>
      <c r="X1633" t="b">
        <v>0</v>
      </c>
      <c r="Y1633" t="b">
        <v>0</v>
      </c>
      <c r="Z1633" t="b">
        <v>0</v>
      </c>
      <c r="AA1633" t="b">
        <v>0</v>
      </c>
      <c r="AB1633" t="b">
        <v>0</v>
      </c>
      <c r="AC1633" t="b">
        <v>0</v>
      </c>
      <c r="AD1633" t="b">
        <v>0</v>
      </c>
      <c r="AE1633" t="b">
        <v>0</v>
      </c>
      <c r="AF1633" t="b">
        <v>0</v>
      </c>
      <c r="AG1633" t="b">
        <v>0</v>
      </c>
      <c r="AH1633">
        <v>0</v>
      </c>
      <c r="AI1633" t="b">
        <v>0</v>
      </c>
      <c r="AJ1633" t="b">
        <v>0</v>
      </c>
      <c r="AK1633">
        <v>69</v>
      </c>
      <c r="AL1633">
        <v>0</v>
      </c>
      <c r="AM1633" t="s">
        <v>1582</v>
      </c>
    </row>
    <row r="1634" spans="1:39" x14ac:dyDescent="0.25">
      <c r="A1634" t="s">
        <v>1568</v>
      </c>
      <c r="B1634" t="s">
        <v>1569</v>
      </c>
      <c r="C1634">
        <v>220</v>
      </c>
      <c r="D1634">
        <v>0</v>
      </c>
      <c r="E1634" t="s">
        <v>166</v>
      </c>
      <c r="F1634" t="s">
        <v>101</v>
      </c>
      <c r="G1634" t="b">
        <v>1</v>
      </c>
      <c r="H1634" t="b">
        <v>0</v>
      </c>
      <c r="I1634" t="b">
        <v>0</v>
      </c>
      <c r="J1634" t="b">
        <v>0</v>
      </c>
      <c r="K1634" t="b">
        <v>0</v>
      </c>
      <c r="L1634" t="b">
        <v>0</v>
      </c>
      <c r="M1634" t="b">
        <v>0</v>
      </c>
      <c r="N1634" t="b">
        <v>0</v>
      </c>
      <c r="O1634" t="b">
        <v>0</v>
      </c>
      <c r="P1634">
        <v>0</v>
      </c>
      <c r="Q1634" t="b">
        <v>0</v>
      </c>
      <c r="R1634" t="b">
        <v>0</v>
      </c>
      <c r="S1634" t="b">
        <v>0</v>
      </c>
      <c r="T1634" t="b">
        <v>0</v>
      </c>
      <c r="U1634" t="b">
        <v>0</v>
      </c>
      <c r="V1634" t="b">
        <v>0</v>
      </c>
      <c r="W1634" t="b">
        <v>0</v>
      </c>
      <c r="X1634" t="b">
        <v>0</v>
      </c>
      <c r="Y1634" t="b">
        <v>0</v>
      </c>
      <c r="Z1634" t="b">
        <v>0</v>
      </c>
      <c r="AA1634" t="b">
        <v>0</v>
      </c>
      <c r="AB1634" t="b">
        <v>0</v>
      </c>
      <c r="AC1634" t="b">
        <v>0</v>
      </c>
      <c r="AD1634" t="b">
        <v>0</v>
      </c>
      <c r="AE1634" t="b">
        <v>0</v>
      </c>
      <c r="AF1634" t="b">
        <v>0</v>
      </c>
      <c r="AG1634" t="b">
        <v>0</v>
      </c>
      <c r="AH1634">
        <v>0</v>
      </c>
      <c r="AI1634" t="b">
        <v>0</v>
      </c>
      <c r="AJ1634" t="b">
        <v>0</v>
      </c>
      <c r="AK1634">
        <v>46</v>
      </c>
      <c r="AL1634">
        <v>0</v>
      </c>
      <c r="AM1634" t="s">
        <v>1583</v>
      </c>
    </row>
    <row r="1635" spans="1:39" x14ac:dyDescent="0.25">
      <c r="A1635" t="s">
        <v>1568</v>
      </c>
      <c r="B1635" t="s">
        <v>1569</v>
      </c>
      <c r="C1635">
        <v>229</v>
      </c>
      <c r="D1635">
        <v>0</v>
      </c>
      <c r="E1635" t="s">
        <v>166</v>
      </c>
      <c r="F1635" t="s">
        <v>101</v>
      </c>
      <c r="G1635" t="b">
        <v>1</v>
      </c>
      <c r="H1635" t="b">
        <v>0</v>
      </c>
      <c r="I1635" t="b">
        <v>0</v>
      </c>
      <c r="J1635" t="b">
        <v>0</v>
      </c>
      <c r="K1635" t="b">
        <v>0</v>
      </c>
      <c r="L1635" t="b">
        <v>0</v>
      </c>
      <c r="M1635" t="b">
        <v>0</v>
      </c>
      <c r="N1635" t="b">
        <v>0</v>
      </c>
      <c r="O1635" t="b">
        <v>0</v>
      </c>
      <c r="P1635">
        <v>0</v>
      </c>
      <c r="Q1635" t="b">
        <v>0</v>
      </c>
      <c r="R1635" t="b">
        <v>0</v>
      </c>
      <c r="S1635" t="b">
        <v>0</v>
      </c>
      <c r="T1635" t="b">
        <v>0</v>
      </c>
      <c r="U1635" t="b">
        <v>0</v>
      </c>
      <c r="V1635" t="b">
        <v>0</v>
      </c>
      <c r="W1635" t="b">
        <v>0</v>
      </c>
      <c r="X1635" t="b">
        <v>0</v>
      </c>
      <c r="Y1635" t="b">
        <v>0</v>
      </c>
      <c r="Z1635" t="b">
        <v>0</v>
      </c>
      <c r="AA1635" t="b">
        <v>0</v>
      </c>
      <c r="AB1635" t="b">
        <v>0</v>
      </c>
      <c r="AC1635" t="b">
        <v>0</v>
      </c>
      <c r="AD1635" t="b">
        <v>0</v>
      </c>
      <c r="AE1635" t="b">
        <v>0</v>
      </c>
      <c r="AF1635" t="b">
        <v>0</v>
      </c>
      <c r="AG1635" t="b">
        <v>0</v>
      </c>
      <c r="AH1635">
        <v>0</v>
      </c>
      <c r="AI1635" t="b">
        <v>0</v>
      </c>
      <c r="AJ1635" t="b">
        <v>0</v>
      </c>
      <c r="AK1635">
        <v>682</v>
      </c>
      <c r="AL1635">
        <v>0</v>
      </c>
      <c r="AM1635" t="s">
        <v>171</v>
      </c>
    </row>
    <row r="1636" spans="1:39" x14ac:dyDescent="0.25">
      <c r="A1636" t="s">
        <v>1568</v>
      </c>
      <c r="B1636" t="s">
        <v>1569</v>
      </c>
      <c r="C1636">
        <v>252</v>
      </c>
      <c r="D1636">
        <v>0</v>
      </c>
      <c r="E1636" t="s">
        <v>422</v>
      </c>
      <c r="F1636" t="s">
        <v>101</v>
      </c>
      <c r="G1636" t="b">
        <v>1</v>
      </c>
      <c r="H1636" t="b">
        <v>0</v>
      </c>
      <c r="I1636" t="b">
        <v>0</v>
      </c>
      <c r="J1636" t="b">
        <v>0</v>
      </c>
      <c r="K1636" t="b">
        <v>0</v>
      </c>
      <c r="L1636" t="b">
        <v>0</v>
      </c>
      <c r="M1636" t="b">
        <v>0</v>
      </c>
      <c r="N1636" t="b">
        <v>0</v>
      </c>
      <c r="O1636" t="b">
        <v>0</v>
      </c>
      <c r="P1636">
        <v>0</v>
      </c>
      <c r="Q1636" t="b">
        <v>0</v>
      </c>
      <c r="R1636" t="b">
        <v>1</v>
      </c>
      <c r="S1636" t="b">
        <v>0</v>
      </c>
      <c r="T1636" t="b">
        <v>0</v>
      </c>
      <c r="U1636" t="b">
        <v>0</v>
      </c>
      <c r="V1636" t="b">
        <v>0</v>
      </c>
      <c r="W1636" t="b">
        <v>0</v>
      </c>
      <c r="X1636" t="b">
        <v>0</v>
      </c>
      <c r="Y1636" t="b">
        <v>0</v>
      </c>
      <c r="Z1636" t="b">
        <v>0</v>
      </c>
      <c r="AA1636" t="b">
        <v>0</v>
      </c>
      <c r="AB1636" t="b">
        <v>0</v>
      </c>
      <c r="AC1636" t="b">
        <v>0</v>
      </c>
      <c r="AD1636" t="b">
        <v>0</v>
      </c>
      <c r="AE1636" t="b">
        <v>0</v>
      </c>
      <c r="AF1636" t="b">
        <v>0</v>
      </c>
      <c r="AG1636" t="b">
        <v>0</v>
      </c>
      <c r="AH1636">
        <v>0</v>
      </c>
      <c r="AI1636" t="b">
        <v>0</v>
      </c>
      <c r="AJ1636" t="b">
        <v>0</v>
      </c>
      <c r="AK1636">
        <v>116</v>
      </c>
      <c r="AL1636">
        <v>0</v>
      </c>
      <c r="AM1636" t="s">
        <v>1584</v>
      </c>
    </row>
    <row r="1637" spans="1:39" x14ac:dyDescent="0.25">
      <c r="A1637" t="s">
        <v>1568</v>
      </c>
      <c r="B1637" t="s">
        <v>1569</v>
      </c>
      <c r="C1637">
        <v>230</v>
      </c>
      <c r="D1637">
        <v>1</v>
      </c>
      <c r="E1637" t="s">
        <v>393</v>
      </c>
      <c r="F1637" t="s">
        <v>101</v>
      </c>
      <c r="G1637" t="b">
        <v>1</v>
      </c>
      <c r="H1637" t="b">
        <v>0</v>
      </c>
      <c r="I1637" t="b">
        <v>0</v>
      </c>
      <c r="J1637" t="b">
        <v>0</v>
      </c>
      <c r="K1637" t="b">
        <v>0</v>
      </c>
      <c r="L1637" t="b">
        <v>0</v>
      </c>
      <c r="M1637" t="b">
        <v>0</v>
      </c>
      <c r="N1637" t="b">
        <v>0</v>
      </c>
      <c r="O1637" t="b">
        <v>0</v>
      </c>
      <c r="P1637">
        <v>0</v>
      </c>
      <c r="Q1637" t="b">
        <v>0</v>
      </c>
      <c r="R1637" t="b">
        <v>0</v>
      </c>
      <c r="S1637" t="b">
        <v>0</v>
      </c>
      <c r="T1637" t="b">
        <v>0</v>
      </c>
      <c r="U1637" t="b">
        <v>0</v>
      </c>
      <c r="V1637" t="b">
        <v>1</v>
      </c>
      <c r="W1637" t="b">
        <v>1</v>
      </c>
      <c r="X1637" t="b">
        <v>1</v>
      </c>
      <c r="Y1637" t="b">
        <v>0</v>
      </c>
      <c r="Z1637" t="b">
        <v>0</v>
      </c>
      <c r="AA1637" t="b">
        <v>0</v>
      </c>
      <c r="AB1637" t="b">
        <v>0</v>
      </c>
      <c r="AC1637" t="b">
        <v>1</v>
      </c>
      <c r="AD1637" t="b">
        <v>0</v>
      </c>
      <c r="AE1637" t="b">
        <v>0</v>
      </c>
      <c r="AF1637" t="b">
        <v>0</v>
      </c>
      <c r="AG1637" t="b">
        <v>0</v>
      </c>
      <c r="AH1637">
        <v>0</v>
      </c>
      <c r="AI1637" t="b">
        <v>0</v>
      </c>
      <c r="AJ1637" t="b">
        <v>0</v>
      </c>
      <c r="AK1637">
        <v>230</v>
      </c>
      <c r="AL1637">
        <v>0</v>
      </c>
      <c r="AM1637" t="s">
        <v>1585</v>
      </c>
    </row>
    <row r="1638" spans="1:39" x14ac:dyDescent="0.25">
      <c r="A1638" t="s">
        <v>1568</v>
      </c>
      <c r="B1638" t="s">
        <v>1569</v>
      </c>
      <c r="C1638">
        <v>251</v>
      </c>
      <c r="D1638">
        <v>0</v>
      </c>
      <c r="E1638" t="s">
        <v>160</v>
      </c>
      <c r="F1638" t="s">
        <v>101</v>
      </c>
      <c r="G1638" t="b">
        <v>0</v>
      </c>
      <c r="H1638" t="b">
        <v>0</v>
      </c>
      <c r="I1638" t="b">
        <v>0</v>
      </c>
      <c r="J1638" t="b">
        <v>0</v>
      </c>
      <c r="K1638" t="b">
        <v>0</v>
      </c>
      <c r="L1638" t="b">
        <v>0</v>
      </c>
      <c r="M1638" t="b">
        <v>0</v>
      </c>
      <c r="N1638" t="b">
        <v>0</v>
      </c>
      <c r="O1638" t="b">
        <v>1</v>
      </c>
      <c r="P1638">
        <v>0</v>
      </c>
      <c r="Q1638" t="b">
        <v>0</v>
      </c>
      <c r="R1638" t="b">
        <v>0</v>
      </c>
      <c r="S1638" t="b">
        <v>0</v>
      </c>
      <c r="T1638" t="b">
        <v>0</v>
      </c>
      <c r="U1638" t="b">
        <v>0</v>
      </c>
      <c r="V1638" t="b">
        <v>0</v>
      </c>
      <c r="W1638" t="b">
        <v>0</v>
      </c>
      <c r="X1638" t="b">
        <v>0</v>
      </c>
      <c r="Y1638" t="b">
        <v>0</v>
      </c>
      <c r="Z1638" t="b">
        <v>0</v>
      </c>
      <c r="AA1638" t="b">
        <v>0</v>
      </c>
      <c r="AB1638" t="b">
        <v>0</v>
      </c>
      <c r="AC1638" t="b">
        <v>0</v>
      </c>
      <c r="AD1638" t="b">
        <v>0</v>
      </c>
      <c r="AE1638" t="b">
        <v>0</v>
      </c>
      <c r="AF1638" t="b">
        <v>0</v>
      </c>
      <c r="AG1638" t="b">
        <v>0</v>
      </c>
      <c r="AH1638">
        <v>0</v>
      </c>
      <c r="AI1638" t="b">
        <v>0</v>
      </c>
      <c r="AJ1638" t="b">
        <v>1</v>
      </c>
      <c r="AK1638">
        <v>34</v>
      </c>
      <c r="AL1638">
        <v>0</v>
      </c>
      <c r="AM1638" t="s">
        <v>176</v>
      </c>
    </row>
    <row r="1639" spans="1:39" x14ac:dyDescent="0.25">
      <c r="A1639" t="s">
        <v>1568</v>
      </c>
      <c r="B1639" t="s">
        <v>1569</v>
      </c>
      <c r="C1639">
        <v>212</v>
      </c>
      <c r="D1639">
        <v>0</v>
      </c>
      <c r="E1639" t="s">
        <v>455</v>
      </c>
      <c r="F1639" t="s">
        <v>102</v>
      </c>
      <c r="G1639" t="b">
        <v>1</v>
      </c>
      <c r="H1639" t="b">
        <v>0</v>
      </c>
      <c r="I1639" t="b">
        <v>0</v>
      </c>
      <c r="J1639" t="b">
        <v>0</v>
      </c>
      <c r="K1639" t="b">
        <v>0</v>
      </c>
      <c r="L1639" t="b">
        <v>0</v>
      </c>
      <c r="M1639" t="b">
        <v>0</v>
      </c>
      <c r="N1639" t="b">
        <v>0</v>
      </c>
      <c r="O1639" t="b">
        <v>0</v>
      </c>
      <c r="P1639">
        <v>6</v>
      </c>
      <c r="Q1639" t="b">
        <v>0</v>
      </c>
      <c r="R1639" t="b">
        <v>0</v>
      </c>
      <c r="S1639" t="b">
        <v>0</v>
      </c>
      <c r="T1639" t="b">
        <v>0</v>
      </c>
      <c r="U1639" t="b">
        <v>0</v>
      </c>
      <c r="V1639" t="b">
        <v>1</v>
      </c>
      <c r="W1639" t="b">
        <v>1</v>
      </c>
      <c r="X1639" t="b">
        <v>1</v>
      </c>
      <c r="Y1639" t="b">
        <v>0</v>
      </c>
      <c r="Z1639" t="b">
        <v>0</v>
      </c>
      <c r="AA1639" t="b">
        <v>0</v>
      </c>
      <c r="AB1639" t="b">
        <v>0</v>
      </c>
      <c r="AC1639" t="b">
        <v>0</v>
      </c>
      <c r="AD1639" t="b">
        <v>0</v>
      </c>
      <c r="AE1639" t="b">
        <v>0</v>
      </c>
      <c r="AF1639" t="b">
        <v>0</v>
      </c>
      <c r="AG1639" t="b">
        <v>0</v>
      </c>
      <c r="AH1639">
        <v>0</v>
      </c>
      <c r="AI1639" t="b">
        <v>0</v>
      </c>
      <c r="AJ1639" t="b">
        <v>0</v>
      </c>
      <c r="AK1639">
        <v>85</v>
      </c>
      <c r="AL1639">
        <v>0</v>
      </c>
      <c r="AM1639" t="s">
        <v>1586</v>
      </c>
    </row>
    <row r="1640" spans="1:39" x14ac:dyDescent="0.25">
      <c r="A1640" t="s">
        <v>1568</v>
      </c>
      <c r="B1640" t="s">
        <v>1569</v>
      </c>
      <c r="C1640">
        <v>1</v>
      </c>
      <c r="D1640">
        <v>0</v>
      </c>
      <c r="E1640" t="s">
        <v>422</v>
      </c>
      <c r="F1640" t="s">
        <v>101</v>
      </c>
      <c r="G1640" t="b">
        <v>1</v>
      </c>
      <c r="H1640" t="b">
        <v>0</v>
      </c>
      <c r="I1640" t="b">
        <v>0</v>
      </c>
      <c r="J1640" t="b">
        <v>0</v>
      </c>
      <c r="K1640" t="b">
        <v>0</v>
      </c>
      <c r="L1640" t="b">
        <v>0</v>
      </c>
      <c r="M1640" t="b">
        <v>0</v>
      </c>
      <c r="N1640" t="b">
        <v>0</v>
      </c>
      <c r="O1640" t="b">
        <v>0</v>
      </c>
      <c r="P1640">
        <v>0</v>
      </c>
      <c r="Q1640" t="b">
        <v>0</v>
      </c>
      <c r="R1640" t="b">
        <v>1</v>
      </c>
      <c r="S1640" t="b">
        <v>0</v>
      </c>
      <c r="T1640" t="b">
        <v>0</v>
      </c>
      <c r="U1640" t="b">
        <v>0</v>
      </c>
      <c r="V1640" t="b">
        <v>0</v>
      </c>
      <c r="W1640" t="b">
        <v>0</v>
      </c>
      <c r="X1640" t="b">
        <v>0</v>
      </c>
      <c r="Y1640" t="b">
        <v>0</v>
      </c>
      <c r="Z1640" t="b">
        <v>0</v>
      </c>
      <c r="AA1640" t="b">
        <v>0</v>
      </c>
      <c r="AB1640" t="b">
        <v>0</v>
      </c>
      <c r="AC1640" t="b">
        <v>0</v>
      </c>
      <c r="AD1640" t="b">
        <v>0</v>
      </c>
      <c r="AE1640" t="b">
        <v>0</v>
      </c>
      <c r="AF1640" t="b">
        <v>0</v>
      </c>
      <c r="AG1640" t="b">
        <v>0</v>
      </c>
      <c r="AH1640">
        <v>0</v>
      </c>
      <c r="AI1640" t="b">
        <v>0</v>
      </c>
      <c r="AJ1640" t="b">
        <v>0</v>
      </c>
      <c r="AK1640">
        <v>237</v>
      </c>
      <c r="AL1640">
        <v>0</v>
      </c>
      <c r="AM1640" t="s">
        <v>1587</v>
      </c>
    </row>
    <row r="1641" spans="1:39" x14ac:dyDescent="0.25">
      <c r="A1641" t="s">
        <v>1568</v>
      </c>
      <c r="B1641" t="s">
        <v>1569</v>
      </c>
      <c r="C1641">
        <v>209</v>
      </c>
      <c r="D1641">
        <v>0</v>
      </c>
      <c r="E1641" t="s">
        <v>166</v>
      </c>
      <c r="F1641" t="s">
        <v>1588</v>
      </c>
      <c r="G1641" t="b">
        <v>1</v>
      </c>
      <c r="H1641" t="b">
        <v>0</v>
      </c>
      <c r="I1641" t="b">
        <v>0</v>
      </c>
      <c r="J1641" t="b">
        <v>0</v>
      </c>
      <c r="K1641" t="b">
        <v>0</v>
      </c>
      <c r="L1641" t="b">
        <v>0</v>
      </c>
      <c r="M1641" t="b">
        <v>0</v>
      </c>
      <c r="N1641" t="b">
        <v>0</v>
      </c>
      <c r="O1641" t="b">
        <v>0</v>
      </c>
      <c r="P1641">
        <v>0</v>
      </c>
      <c r="Q1641" t="b">
        <v>0</v>
      </c>
      <c r="R1641" t="b">
        <v>0</v>
      </c>
      <c r="S1641" t="b">
        <v>0</v>
      </c>
      <c r="T1641" t="b">
        <v>0</v>
      </c>
      <c r="U1641" t="b">
        <v>0</v>
      </c>
      <c r="V1641" t="b">
        <v>1</v>
      </c>
      <c r="W1641" t="b">
        <v>1</v>
      </c>
      <c r="X1641" t="b">
        <v>1</v>
      </c>
      <c r="Y1641" t="b">
        <v>0</v>
      </c>
      <c r="Z1641" t="b">
        <v>0</v>
      </c>
      <c r="AA1641" t="b">
        <v>0</v>
      </c>
      <c r="AB1641" t="b">
        <v>0</v>
      </c>
      <c r="AC1641" t="b">
        <v>0</v>
      </c>
      <c r="AD1641" t="b">
        <v>0</v>
      </c>
      <c r="AE1641" t="b">
        <v>0</v>
      </c>
      <c r="AF1641" t="b">
        <v>0</v>
      </c>
      <c r="AG1641" t="b">
        <v>0</v>
      </c>
      <c r="AH1641">
        <v>0</v>
      </c>
      <c r="AI1641" t="b">
        <v>0</v>
      </c>
      <c r="AJ1641" t="b">
        <v>0</v>
      </c>
      <c r="AK1641">
        <v>190</v>
      </c>
      <c r="AL1641">
        <v>0</v>
      </c>
      <c r="AM1641" t="s">
        <v>1589</v>
      </c>
    </row>
    <row r="1642" spans="1:39" x14ac:dyDescent="0.25">
      <c r="A1642" t="s">
        <v>1568</v>
      </c>
      <c r="B1642" t="s">
        <v>1569</v>
      </c>
      <c r="C1642">
        <v>226</v>
      </c>
      <c r="D1642">
        <v>0</v>
      </c>
      <c r="E1642" t="s">
        <v>166</v>
      </c>
      <c r="F1642" t="s">
        <v>101</v>
      </c>
      <c r="G1642" t="b">
        <v>1</v>
      </c>
      <c r="H1642" t="b">
        <v>0</v>
      </c>
      <c r="I1642" t="b">
        <v>0</v>
      </c>
      <c r="J1642" t="b">
        <v>0</v>
      </c>
      <c r="K1642" t="b">
        <v>0</v>
      </c>
      <c r="L1642" t="b">
        <v>0</v>
      </c>
      <c r="M1642" t="b">
        <v>0</v>
      </c>
      <c r="N1642" t="b">
        <v>0</v>
      </c>
      <c r="O1642" t="b">
        <v>0</v>
      </c>
      <c r="P1642">
        <v>0</v>
      </c>
      <c r="Q1642" t="b">
        <v>0</v>
      </c>
      <c r="R1642" t="b">
        <v>0</v>
      </c>
      <c r="S1642" t="b">
        <v>0</v>
      </c>
      <c r="T1642" t="b">
        <v>0</v>
      </c>
      <c r="U1642" t="b">
        <v>0</v>
      </c>
      <c r="V1642" t="b">
        <v>0</v>
      </c>
      <c r="W1642" t="b">
        <v>0</v>
      </c>
      <c r="X1642" t="b">
        <v>0</v>
      </c>
      <c r="Y1642" t="b">
        <v>0</v>
      </c>
      <c r="Z1642" t="b">
        <v>0</v>
      </c>
      <c r="AA1642" t="b">
        <v>0</v>
      </c>
      <c r="AB1642" t="b">
        <v>0</v>
      </c>
      <c r="AC1642" t="b">
        <v>0</v>
      </c>
      <c r="AD1642" t="b">
        <v>0</v>
      </c>
      <c r="AE1642" t="b">
        <v>0</v>
      </c>
      <c r="AF1642" t="b">
        <v>0</v>
      </c>
      <c r="AG1642" t="b">
        <v>0</v>
      </c>
      <c r="AH1642">
        <v>0</v>
      </c>
      <c r="AI1642" t="b">
        <v>0</v>
      </c>
      <c r="AJ1642" t="b">
        <v>0</v>
      </c>
      <c r="AK1642">
        <v>44</v>
      </c>
      <c r="AL1642">
        <v>0</v>
      </c>
      <c r="AM1642" t="s">
        <v>1573</v>
      </c>
    </row>
    <row r="1643" spans="1:39" x14ac:dyDescent="0.25">
      <c r="A1643" t="s">
        <v>1568</v>
      </c>
      <c r="B1643" t="s">
        <v>1569</v>
      </c>
      <c r="C1643">
        <v>241</v>
      </c>
      <c r="D1643">
        <v>0</v>
      </c>
      <c r="E1643" t="s">
        <v>166</v>
      </c>
      <c r="F1643" t="s">
        <v>101</v>
      </c>
      <c r="G1643" t="b">
        <v>1</v>
      </c>
      <c r="H1643" t="b">
        <v>0</v>
      </c>
      <c r="I1643" t="b">
        <v>0</v>
      </c>
      <c r="J1643" t="b">
        <v>0</v>
      </c>
      <c r="K1643" t="b">
        <v>0</v>
      </c>
      <c r="L1643" t="b">
        <v>0</v>
      </c>
      <c r="M1643" t="b">
        <v>0</v>
      </c>
      <c r="N1643" t="b">
        <v>0</v>
      </c>
      <c r="O1643" t="b">
        <v>0</v>
      </c>
      <c r="P1643">
        <v>0</v>
      </c>
      <c r="Q1643" t="b">
        <v>0</v>
      </c>
      <c r="R1643" t="b">
        <v>0</v>
      </c>
      <c r="S1643" t="b">
        <v>0</v>
      </c>
      <c r="T1643" t="b">
        <v>0</v>
      </c>
      <c r="U1643" t="b">
        <v>0</v>
      </c>
      <c r="V1643" t="b">
        <v>0</v>
      </c>
      <c r="W1643" t="b">
        <v>0</v>
      </c>
      <c r="X1643" t="b">
        <v>0</v>
      </c>
      <c r="Y1643" t="b">
        <v>0</v>
      </c>
      <c r="Z1643" t="b">
        <v>0</v>
      </c>
      <c r="AA1643" t="b">
        <v>0</v>
      </c>
      <c r="AB1643" t="b">
        <v>0</v>
      </c>
      <c r="AC1643" t="b">
        <v>0</v>
      </c>
      <c r="AD1643" t="b">
        <v>0</v>
      </c>
      <c r="AE1643" t="b">
        <v>0</v>
      </c>
      <c r="AF1643" t="b">
        <v>0</v>
      </c>
      <c r="AG1643" t="b">
        <v>0</v>
      </c>
      <c r="AH1643">
        <v>0</v>
      </c>
      <c r="AI1643" t="b">
        <v>0</v>
      </c>
      <c r="AJ1643" t="b">
        <v>0</v>
      </c>
      <c r="AK1643">
        <v>80</v>
      </c>
      <c r="AL1643">
        <v>0</v>
      </c>
      <c r="AM1643" t="s">
        <v>1590</v>
      </c>
    </row>
    <row r="1644" spans="1:39" x14ac:dyDescent="0.25">
      <c r="A1644" t="s">
        <v>1568</v>
      </c>
      <c r="B1644" t="s">
        <v>1569</v>
      </c>
      <c r="C1644">
        <v>224</v>
      </c>
      <c r="D1644">
        <v>0</v>
      </c>
      <c r="E1644" t="s">
        <v>1059</v>
      </c>
      <c r="F1644" t="s">
        <v>102</v>
      </c>
      <c r="G1644" t="b">
        <v>1</v>
      </c>
      <c r="H1644" t="b">
        <v>0</v>
      </c>
      <c r="I1644" t="b">
        <v>0</v>
      </c>
      <c r="J1644" t="b">
        <v>0</v>
      </c>
      <c r="K1644" t="b">
        <v>0</v>
      </c>
      <c r="L1644" t="b">
        <v>0</v>
      </c>
      <c r="M1644" t="b">
        <v>0</v>
      </c>
      <c r="N1644" t="b">
        <v>0</v>
      </c>
      <c r="O1644" t="b">
        <v>0</v>
      </c>
      <c r="P1644">
        <v>6</v>
      </c>
      <c r="Q1644" t="b">
        <v>0</v>
      </c>
      <c r="R1644" t="b">
        <v>0</v>
      </c>
      <c r="S1644" t="b">
        <v>0</v>
      </c>
      <c r="T1644" t="b">
        <v>0</v>
      </c>
      <c r="U1644" t="b">
        <v>0</v>
      </c>
      <c r="V1644" t="b">
        <v>1</v>
      </c>
      <c r="W1644" t="b">
        <v>1</v>
      </c>
      <c r="X1644" t="b">
        <v>1</v>
      </c>
      <c r="Y1644" t="b">
        <v>0</v>
      </c>
      <c r="Z1644" t="b">
        <v>0</v>
      </c>
      <c r="AA1644" t="b">
        <v>0</v>
      </c>
      <c r="AB1644" t="b">
        <v>0</v>
      </c>
      <c r="AC1644" t="b">
        <v>0</v>
      </c>
      <c r="AD1644" t="b">
        <v>0</v>
      </c>
      <c r="AE1644" t="b">
        <v>0</v>
      </c>
      <c r="AF1644" t="b">
        <v>0</v>
      </c>
      <c r="AG1644" t="b">
        <v>0</v>
      </c>
      <c r="AH1644">
        <v>0</v>
      </c>
      <c r="AI1644" t="b">
        <v>0</v>
      </c>
      <c r="AJ1644" t="b">
        <v>0</v>
      </c>
      <c r="AK1644">
        <v>264</v>
      </c>
      <c r="AL1644">
        <v>0</v>
      </c>
      <c r="AM1644" t="s">
        <v>1591</v>
      </c>
    </row>
    <row r="1645" spans="1:39" x14ac:dyDescent="0.25">
      <c r="A1645" t="s">
        <v>1568</v>
      </c>
      <c r="B1645" t="s">
        <v>1569</v>
      </c>
      <c r="C1645">
        <v>213</v>
      </c>
      <c r="D1645">
        <v>0</v>
      </c>
      <c r="E1645" t="s">
        <v>455</v>
      </c>
      <c r="F1645" t="s">
        <v>102</v>
      </c>
      <c r="G1645" t="b">
        <v>1</v>
      </c>
      <c r="H1645" t="b">
        <v>0</v>
      </c>
      <c r="I1645" t="b">
        <v>0</v>
      </c>
      <c r="J1645" t="b">
        <v>0</v>
      </c>
      <c r="K1645" t="b">
        <v>0</v>
      </c>
      <c r="L1645" t="b">
        <v>0</v>
      </c>
      <c r="M1645" t="b">
        <v>0</v>
      </c>
      <c r="N1645" t="b">
        <v>0</v>
      </c>
      <c r="O1645" t="b">
        <v>0</v>
      </c>
      <c r="P1645">
        <v>6</v>
      </c>
      <c r="Q1645" t="b">
        <v>0</v>
      </c>
      <c r="R1645" t="b">
        <v>0</v>
      </c>
      <c r="S1645" t="b">
        <v>0</v>
      </c>
      <c r="T1645" t="b">
        <v>0</v>
      </c>
      <c r="U1645" t="b">
        <v>0</v>
      </c>
      <c r="V1645" t="b">
        <v>1</v>
      </c>
      <c r="W1645" t="b">
        <v>1</v>
      </c>
      <c r="X1645" t="b">
        <v>1</v>
      </c>
      <c r="Y1645" t="b">
        <v>0</v>
      </c>
      <c r="Z1645" t="b">
        <v>0</v>
      </c>
      <c r="AA1645" t="b">
        <v>0</v>
      </c>
      <c r="AB1645" t="b">
        <v>0</v>
      </c>
      <c r="AC1645" t="b">
        <v>0</v>
      </c>
      <c r="AD1645" t="b">
        <v>0</v>
      </c>
      <c r="AE1645" t="b">
        <v>0</v>
      </c>
      <c r="AF1645" t="b">
        <v>0</v>
      </c>
      <c r="AG1645" t="b">
        <v>0</v>
      </c>
      <c r="AH1645">
        <v>0</v>
      </c>
      <c r="AI1645" t="b">
        <v>0</v>
      </c>
      <c r="AJ1645" t="b">
        <v>0</v>
      </c>
      <c r="AK1645">
        <v>80</v>
      </c>
      <c r="AL1645">
        <v>0</v>
      </c>
      <c r="AM1645" t="s">
        <v>1590</v>
      </c>
    </row>
    <row r="1646" spans="1:39" x14ac:dyDescent="0.25">
      <c r="A1646" t="s">
        <v>1568</v>
      </c>
      <c r="B1646" t="s">
        <v>1569</v>
      </c>
      <c r="C1646">
        <v>87</v>
      </c>
      <c r="D1646">
        <v>0</v>
      </c>
      <c r="E1646" t="s">
        <v>166</v>
      </c>
      <c r="F1646" t="s">
        <v>101</v>
      </c>
      <c r="G1646" t="b">
        <v>1</v>
      </c>
      <c r="H1646" t="b">
        <v>0</v>
      </c>
      <c r="I1646" t="b">
        <v>0</v>
      </c>
      <c r="J1646" t="b">
        <v>0</v>
      </c>
      <c r="K1646" t="b">
        <v>0</v>
      </c>
      <c r="L1646" t="b">
        <v>0</v>
      </c>
      <c r="M1646" t="b">
        <v>0</v>
      </c>
      <c r="N1646" t="b">
        <v>0</v>
      </c>
      <c r="O1646" t="b">
        <v>0</v>
      </c>
      <c r="P1646">
        <v>0</v>
      </c>
      <c r="Q1646" t="b">
        <v>0</v>
      </c>
      <c r="R1646" t="b">
        <v>0</v>
      </c>
      <c r="S1646" t="b">
        <v>0</v>
      </c>
      <c r="T1646" t="b">
        <v>0</v>
      </c>
      <c r="U1646" t="b">
        <v>0</v>
      </c>
      <c r="V1646" t="b">
        <v>0</v>
      </c>
      <c r="W1646" t="b">
        <v>0</v>
      </c>
      <c r="X1646" t="b">
        <v>0</v>
      </c>
      <c r="Y1646" t="b">
        <v>0</v>
      </c>
      <c r="Z1646" t="b">
        <v>0</v>
      </c>
      <c r="AA1646" t="b">
        <v>0</v>
      </c>
      <c r="AB1646" t="b">
        <v>0</v>
      </c>
      <c r="AC1646" t="b">
        <v>0</v>
      </c>
      <c r="AD1646" t="b">
        <v>0</v>
      </c>
      <c r="AE1646" t="b">
        <v>0</v>
      </c>
      <c r="AF1646" t="b">
        <v>0</v>
      </c>
      <c r="AG1646" t="b">
        <v>0</v>
      </c>
      <c r="AH1646">
        <v>0</v>
      </c>
      <c r="AI1646" t="b">
        <v>0</v>
      </c>
      <c r="AJ1646" t="b">
        <v>0</v>
      </c>
      <c r="AK1646">
        <v>317</v>
      </c>
      <c r="AL1646">
        <v>0</v>
      </c>
      <c r="AM1646" t="s">
        <v>1592</v>
      </c>
    </row>
    <row r="1647" spans="1:39" x14ac:dyDescent="0.25">
      <c r="A1647" t="s">
        <v>1568</v>
      </c>
      <c r="B1647" t="s">
        <v>1569</v>
      </c>
      <c r="C1647">
        <v>210</v>
      </c>
      <c r="D1647">
        <v>0</v>
      </c>
      <c r="E1647" t="s">
        <v>377</v>
      </c>
      <c r="F1647" t="s">
        <v>102</v>
      </c>
      <c r="G1647" t="b">
        <v>1</v>
      </c>
      <c r="H1647" t="b">
        <v>0</v>
      </c>
      <c r="I1647" t="b">
        <v>0</v>
      </c>
      <c r="J1647" t="b">
        <v>0</v>
      </c>
      <c r="K1647" t="b">
        <v>0</v>
      </c>
      <c r="L1647" t="b">
        <v>0</v>
      </c>
      <c r="M1647" t="b">
        <v>0</v>
      </c>
      <c r="N1647" t="b">
        <v>0</v>
      </c>
      <c r="O1647" t="b">
        <v>0</v>
      </c>
      <c r="P1647">
        <v>0</v>
      </c>
      <c r="Q1647" t="b">
        <v>0</v>
      </c>
      <c r="R1647" t="b">
        <v>0</v>
      </c>
      <c r="S1647" t="b">
        <v>0</v>
      </c>
      <c r="T1647" t="b">
        <v>0</v>
      </c>
      <c r="U1647" t="b">
        <v>0</v>
      </c>
      <c r="V1647" t="b">
        <v>1</v>
      </c>
      <c r="W1647" t="b">
        <v>1</v>
      </c>
      <c r="X1647" t="b">
        <v>1</v>
      </c>
      <c r="Y1647" t="b">
        <v>0</v>
      </c>
      <c r="Z1647" t="b">
        <v>0</v>
      </c>
      <c r="AA1647" t="b">
        <v>0</v>
      </c>
      <c r="AB1647" t="b">
        <v>0</v>
      </c>
      <c r="AC1647" t="b">
        <v>0</v>
      </c>
      <c r="AD1647" t="b">
        <v>0</v>
      </c>
      <c r="AE1647" t="b">
        <v>0</v>
      </c>
      <c r="AF1647" t="b">
        <v>0</v>
      </c>
      <c r="AG1647" t="b">
        <v>0</v>
      </c>
      <c r="AH1647">
        <v>0</v>
      </c>
      <c r="AI1647" t="b">
        <v>0</v>
      </c>
      <c r="AJ1647" t="b">
        <v>0</v>
      </c>
      <c r="AK1647">
        <v>74</v>
      </c>
      <c r="AL1647">
        <v>0</v>
      </c>
      <c r="AM1647" t="s">
        <v>1593</v>
      </c>
    </row>
    <row r="1648" spans="1:39" x14ac:dyDescent="0.25">
      <c r="A1648" t="s">
        <v>1568</v>
      </c>
      <c r="B1648" t="s">
        <v>1569</v>
      </c>
      <c r="C1648">
        <v>63</v>
      </c>
      <c r="D1648">
        <v>0</v>
      </c>
      <c r="E1648" t="s">
        <v>166</v>
      </c>
      <c r="F1648" t="s">
        <v>101</v>
      </c>
      <c r="G1648" t="b">
        <v>1</v>
      </c>
      <c r="H1648" t="b">
        <v>0</v>
      </c>
      <c r="I1648" t="b">
        <v>0</v>
      </c>
      <c r="J1648" t="b">
        <v>0</v>
      </c>
      <c r="K1648" t="b">
        <v>0</v>
      </c>
      <c r="L1648" t="b">
        <v>0</v>
      </c>
      <c r="M1648" t="b">
        <v>0</v>
      </c>
      <c r="N1648" t="b">
        <v>0</v>
      </c>
      <c r="O1648" t="b">
        <v>0</v>
      </c>
      <c r="P1648">
        <v>0</v>
      </c>
      <c r="Q1648" t="b">
        <v>0</v>
      </c>
      <c r="R1648" t="b">
        <v>0</v>
      </c>
      <c r="S1648" t="b">
        <v>0</v>
      </c>
      <c r="T1648" t="b">
        <v>0</v>
      </c>
      <c r="U1648" t="b">
        <v>0</v>
      </c>
      <c r="V1648" t="b">
        <v>0</v>
      </c>
      <c r="W1648" t="b">
        <v>0</v>
      </c>
      <c r="X1648" t="b">
        <v>0</v>
      </c>
      <c r="Y1648" t="b">
        <v>0</v>
      </c>
      <c r="Z1648" t="b">
        <v>0</v>
      </c>
      <c r="AA1648" t="b">
        <v>0</v>
      </c>
      <c r="AB1648" t="b">
        <v>0</v>
      </c>
      <c r="AC1648" t="b">
        <v>0</v>
      </c>
      <c r="AD1648" t="b">
        <v>0</v>
      </c>
      <c r="AE1648" t="b">
        <v>0</v>
      </c>
      <c r="AF1648" t="b">
        <v>0</v>
      </c>
      <c r="AG1648" t="b">
        <v>0</v>
      </c>
      <c r="AH1648">
        <v>0</v>
      </c>
      <c r="AI1648" t="b">
        <v>0</v>
      </c>
      <c r="AJ1648" t="b">
        <v>0</v>
      </c>
      <c r="AK1648">
        <v>322</v>
      </c>
      <c r="AL1648">
        <v>0</v>
      </c>
      <c r="AM1648" t="s">
        <v>1594</v>
      </c>
    </row>
    <row r="1649" spans="1:39" x14ac:dyDescent="0.25">
      <c r="A1649" t="s">
        <v>1568</v>
      </c>
      <c r="B1649" t="s">
        <v>1569</v>
      </c>
      <c r="C1649">
        <v>214</v>
      </c>
      <c r="D1649">
        <v>0</v>
      </c>
      <c r="E1649" t="s">
        <v>166</v>
      </c>
      <c r="F1649" t="s">
        <v>101</v>
      </c>
      <c r="G1649" t="b">
        <v>1</v>
      </c>
      <c r="H1649" t="b">
        <v>0</v>
      </c>
      <c r="I1649" t="b">
        <v>0</v>
      </c>
      <c r="J1649" t="b">
        <v>0</v>
      </c>
      <c r="K1649" t="b">
        <v>0</v>
      </c>
      <c r="L1649" t="b">
        <v>0</v>
      </c>
      <c r="M1649" t="b">
        <v>0</v>
      </c>
      <c r="N1649" t="b">
        <v>0</v>
      </c>
      <c r="O1649" t="b">
        <v>0</v>
      </c>
      <c r="P1649">
        <v>0</v>
      </c>
      <c r="Q1649" t="b">
        <v>0</v>
      </c>
      <c r="R1649" t="b">
        <v>0</v>
      </c>
      <c r="S1649" t="b">
        <v>0</v>
      </c>
      <c r="T1649" t="b">
        <v>0</v>
      </c>
      <c r="U1649" t="b">
        <v>0</v>
      </c>
      <c r="V1649" t="b">
        <v>0</v>
      </c>
      <c r="W1649" t="b">
        <v>0</v>
      </c>
      <c r="X1649" t="b">
        <v>0</v>
      </c>
      <c r="Y1649" t="b">
        <v>0</v>
      </c>
      <c r="Z1649" t="b">
        <v>0</v>
      </c>
      <c r="AA1649" t="b">
        <v>0</v>
      </c>
      <c r="AB1649" t="b">
        <v>0</v>
      </c>
      <c r="AC1649" t="b">
        <v>0</v>
      </c>
      <c r="AD1649" t="b">
        <v>0</v>
      </c>
      <c r="AE1649" t="b">
        <v>0</v>
      </c>
      <c r="AF1649" t="b">
        <v>0</v>
      </c>
      <c r="AG1649" t="b">
        <v>0</v>
      </c>
      <c r="AH1649">
        <v>0</v>
      </c>
      <c r="AI1649" t="b">
        <v>0</v>
      </c>
      <c r="AJ1649" t="b">
        <v>0</v>
      </c>
      <c r="AK1649">
        <v>48</v>
      </c>
      <c r="AL1649">
        <v>0</v>
      </c>
      <c r="AM1649" t="s">
        <v>1578</v>
      </c>
    </row>
    <row r="1650" spans="1:39" x14ac:dyDescent="0.25">
      <c r="A1650" t="s">
        <v>1568</v>
      </c>
      <c r="B1650" t="s">
        <v>1569</v>
      </c>
      <c r="C1650">
        <v>52</v>
      </c>
      <c r="D1650">
        <v>0</v>
      </c>
      <c r="E1650" t="s">
        <v>166</v>
      </c>
      <c r="F1650" t="s">
        <v>101</v>
      </c>
      <c r="G1650" t="b">
        <v>1</v>
      </c>
      <c r="H1650" t="b">
        <v>0</v>
      </c>
      <c r="I1650" t="b">
        <v>0</v>
      </c>
      <c r="J1650" t="b">
        <v>0</v>
      </c>
      <c r="K1650" t="b">
        <v>0</v>
      </c>
      <c r="L1650" t="b">
        <v>0</v>
      </c>
      <c r="M1650" t="b">
        <v>0</v>
      </c>
      <c r="N1650" t="b">
        <v>0</v>
      </c>
      <c r="O1650" t="b">
        <v>0</v>
      </c>
      <c r="P1650">
        <v>0</v>
      </c>
      <c r="Q1650" t="b">
        <v>0</v>
      </c>
      <c r="R1650" t="b">
        <v>0</v>
      </c>
      <c r="S1650" t="b">
        <v>0</v>
      </c>
      <c r="T1650" t="b">
        <v>0</v>
      </c>
      <c r="U1650" t="b">
        <v>0</v>
      </c>
      <c r="V1650" t="b">
        <v>0</v>
      </c>
      <c r="W1650" t="b">
        <v>0</v>
      </c>
      <c r="X1650" t="b">
        <v>0</v>
      </c>
      <c r="Y1650" t="b">
        <v>0</v>
      </c>
      <c r="Z1650" t="b">
        <v>0</v>
      </c>
      <c r="AA1650" t="b">
        <v>0</v>
      </c>
      <c r="AB1650" t="b">
        <v>0</v>
      </c>
      <c r="AC1650" t="b">
        <v>0</v>
      </c>
      <c r="AD1650" t="b">
        <v>0</v>
      </c>
      <c r="AE1650" t="b">
        <v>0</v>
      </c>
      <c r="AF1650" t="b">
        <v>0</v>
      </c>
      <c r="AG1650" t="b">
        <v>0</v>
      </c>
      <c r="AH1650">
        <v>0</v>
      </c>
      <c r="AI1650" t="b">
        <v>0</v>
      </c>
      <c r="AJ1650" t="b">
        <v>0</v>
      </c>
      <c r="AK1650">
        <v>44</v>
      </c>
      <c r="AL1650">
        <v>0</v>
      </c>
      <c r="AM1650" t="s">
        <v>1573</v>
      </c>
    </row>
    <row r="1651" spans="1:39" x14ac:dyDescent="0.25">
      <c r="A1651" t="s">
        <v>1568</v>
      </c>
      <c r="B1651" t="s">
        <v>1569</v>
      </c>
      <c r="C1651">
        <v>121</v>
      </c>
      <c r="D1651">
        <v>0</v>
      </c>
      <c r="E1651" t="s">
        <v>166</v>
      </c>
      <c r="F1651" t="s">
        <v>101</v>
      </c>
      <c r="G1651" t="b">
        <v>1</v>
      </c>
      <c r="H1651" t="b">
        <v>0</v>
      </c>
      <c r="I1651" t="b">
        <v>0</v>
      </c>
      <c r="J1651" t="b">
        <v>0</v>
      </c>
      <c r="K1651" t="b">
        <v>0</v>
      </c>
      <c r="L1651" t="b">
        <v>0</v>
      </c>
      <c r="M1651" t="b">
        <v>0</v>
      </c>
      <c r="N1651" t="b">
        <v>0</v>
      </c>
      <c r="O1651" t="b">
        <v>0</v>
      </c>
      <c r="P1651">
        <v>0</v>
      </c>
      <c r="Q1651" t="b">
        <v>0</v>
      </c>
      <c r="R1651" t="b">
        <v>0</v>
      </c>
      <c r="S1651" t="b">
        <v>0</v>
      </c>
      <c r="T1651" t="b">
        <v>0</v>
      </c>
      <c r="U1651" t="b">
        <v>0</v>
      </c>
      <c r="V1651" t="b">
        <v>0</v>
      </c>
      <c r="W1651" t="b">
        <v>0</v>
      </c>
      <c r="X1651" t="b">
        <v>0</v>
      </c>
      <c r="Y1651" t="b">
        <v>0</v>
      </c>
      <c r="Z1651" t="b">
        <v>0</v>
      </c>
      <c r="AA1651" t="b">
        <v>0</v>
      </c>
      <c r="AB1651" t="b">
        <v>0</v>
      </c>
      <c r="AC1651" t="b">
        <v>0</v>
      </c>
      <c r="AD1651" t="b">
        <v>0</v>
      </c>
      <c r="AE1651" t="b">
        <v>0</v>
      </c>
      <c r="AF1651" t="b">
        <v>0</v>
      </c>
      <c r="AG1651" t="b">
        <v>0</v>
      </c>
      <c r="AH1651">
        <v>0</v>
      </c>
      <c r="AI1651" t="b">
        <v>0</v>
      </c>
      <c r="AJ1651" t="b">
        <v>0</v>
      </c>
      <c r="AK1651">
        <v>45</v>
      </c>
      <c r="AL1651">
        <v>0</v>
      </c>
      <c r="AM1651" t="s">
        <v>1595</v>
      </c>
    </row>
    <row r="1652" spans="1:39" x14ac:dyDescent="0.25">
      <c r="A1652" t="s">
        <v>1568</v>
      </c>
      <c r="B1652" t="s">
        <v>1569</v>
      </c>
      <c r="C1652">
        <v>207</v>
      </c>
      <c r="D1652">
        <v>0</v>
      </c>
      <c r="E1652" t="s">
        <v>166</v>
      </c>
      <c r="F1652" t="s">
        <v>1588</v>
      </c>
      <c r="G1652" t="b">
        <v>1</v>
      </c>
      <c r="H1652" t="b">
        <v>0</v>
      </c>
      <c r="I1652" t="b">
        <v>0</v>
      </c>
      <c r="J1652" t="b">
        <v>0</v>
      </c>
      <c r="K1652" t="b">
        <v>0</v>
      </c>
      <c r="L1652" t="b">
        <v>0</v>
      </c>
      <c r="M1652" t="b">
        <v>0</v>
      </c>
      <c r="N1652" t="b">
        <v>0</v>
      </c>
      <c r="O1652" t="b">
        <v>0</v>
      </c>
      <c r="P1652">
        <v>0</v>
      </c>
      <c r="Q1652" t="b">
        <v>0</v>
      </c>
      <c r="R1652" t="b">
        <v>0</v>
      </c>
      <c r="S1652" t="b">
        <v>0</v>
      </c>
      <c r="T1652" t="b">
        <v>0</v>
      </c>
      <c r="U1652" t="b">
        <v>0</v>
      </c>
      <c r="V1652" t="b">
        <v>1</v>
      </c>
      <c r="W1652" t="b">
        <v>1</v>
      </c>
      <c r="X1652" t="b">
        <v>1</v>
      </c>
      <c r="Y1652" t="b">
        <v>0</v>
      </c>
      <c r="Z1652" t="b">
        <v>0</v>
      </c>
      <c r="AA1652" t="b">
        <v>0</v>
      </c>
      <c r="AB1652" t="b">
        <v>0</v>
      </c>
      <c r="AC1652" t="b">
        <v>0</v>
      </c>
      <c r="AD1652" t="b">
        <v>0</v>
      </c>
      <c r="AE1652" t="b">
        <v>0</v>
      </c>
      <c r="AF1652" t="b">
        <v>0</v>
      </c>
      <c r="AG1652" t="b">
        <v>0</v>
      </c>
      <c r="AH1652">
        <v>0</v>
      </c>
      <c r="AI1652" t="b">
        <v>0</v>
      </c>
      <c r="AJ1652" t="b">
        <v>0</v>
      </c>
      <c r="AK1652">
        <v>47</v>
      </c>
      <c r="AL1652">
        <v>0</v>
      </c>
      <c r="AM1652" t="s">
        <v>1596</v>
      </c>
    </row>
    <row r="1653" spans="1:39" x14ac:dyDescent="0.25">
      <c r="A1653" t="s">
        <v>1568</v>
      </c>
      <c r="B1653" t="s">
        <v>1569</v>
      </c>
      <c r="C1653">
        <v>249</v>
      </c>
      <c r="D1653">
        <v>0</v>
      </c>
      <c r="E1653" t="s">
        <v>504</v>
      </c>
      <c r="F1653" t="s">
        <v>101</v>
      </c>
      <c r="G1653" t="b">
        <v>1</v>
      </c>
      <c r="H1653" t="b">
        <v>0</v>
      </c>
      <c r="I1653" t="b">
        <v>0</v>
      </c>
      <c r="J1653" t="b">
        <v>0</v>
      </c>
      <c r="K1653" t="b">
        <v>0</v>
      </c>
      <c r="L1653" t="b">
        <v>0</v>
      </c>
      <c r="M1653" t="b">
        <v>0</v>
      </c>
      <c r="N1653" t="b">
        <v>1</v>
      </c>
      <c r="O1653" t="b">
        <v>0</v>
      </c>
      <c r="P1653">
        <v>0</v>
      </c>
      <c r="Q1653" t="b">
        <v>0</v>
      </c>
      <c r="R1653" t="b">
        <v>1</v>
      </c>
      <c r="S1653" t="b">
        <v>0</v>
      </c>
      <c r="T1653" t="b">
        <v>0</v>
      </c>
      <c r="U1653" t="b">
        <v>0</v>
      </c>
      <c r="V1653" t="b">
        <v>0</v>
      </c>
      <c r="W1653" t="b">
        <v>0</v>
      </c>
      <c r="X1653" t="b">
        <v>0</v>
      </c>
      <c r="Y1653" t="b">
        <v>0</v>
      </c>
      <c r="Z1653" t="b">
        <v>0</v>
      </c>
      <c r="AA1653" t="b">
        <v>0</v>
      </c>
      <c r="AB1653" t="b">
        <v>0</v>
      </c>
      <c r="AC1653" t="b">
        <v>0</v>
      </c>
      <c r="AD1653" t="b">
        <v>0</v>
      </c>
      <c r="AE1653" t="b">
        <v>0</v>
      </c>
      <c r="AF1653" t="b">
        <v>0</v>
      </c>
      <c r="AG1653" t="b">
        <v>0</v>
      </c>
      <c r="AH1653">
        <v>0</v>
      </c>
      <c r="AI1653" t="b">
        <v>0</v>
      </c>
      <c r="AJ1653" t="b">
        <v>0</v>
      </c>
      <c r="AK1653">
        <v>49</v>
      </c>
      <c r="AL1653">
        <v>1</v>
      </c>
      <c r="AM1653" t="s">
        <v>1580</v>
      </c>
    </row>
    <row r="1654" spans="1:39" x14ac:dyDescent="0.25">
      <c r="A1654" t="s">
        <v>1568</v>
      </c>
      <c r="B1654" t="s">
        <v>1569</v>
      </c>
      <c r="C1654">
        <v>217</v>
      </c>
      <c r="D1654">
        <v>0</v>
      </c>
      <c r="E1654" t="s">
        <v>166</v>
      </c>
      <c r="F1654" t="s">
        <v>101</v>
      </c>
      <c r="G1654" t="b">
        <v>1</v>
      </c>
      <c r="H1654" t="b">
        <v>0</v>
      </c>
      <c r="I1654" t="b">
        <v>0</v>
      </c>
      <c r="J1654" t="b">
        <v>0</v>
      </c>
      <c r="K1654" t="b">
        <v>0</v>
      </c>
      <c r="L1654" t="b">
        <v>0</v>
      </c>
      <c r="M1654" t="b">
        <v>0</v>
      </c>
      <c r="N1654" t="b">
        <v>0</v>
      </c>
      <c r="O1654" t="b">
        <v>0</v>
      </c>
      <c r="P1654">
        <v>0</v>
      </c>
      <c r="Q1654" t="b">
        <v>0</v>
      </c>
      <c r="R1654" t="b">
        <v>0</v>
      </c>
      <c r="S1654" t="b">
        <v>0</v>
      </c>
      <c r="T1654" t="b">
        <v>0</v>
      </c>
      <c r="U1654" t="b">
        <v>0</v>
      </c>
      <c r="V1654" t="b">
        <v>0</v>
      </c>
      <c r="W1654" t="b">
        <v>0</v>
      </c>
      <c r="X1654" t="b">
        <v>0</v>
      </c>
      <c r="Y1654" t="b">
        <v>0</v>
      </c>
      <c r="Z1654" t="b">
        <v>0</v>
      </c>
      <c r="AA1654" t="b">
        <v>0</v>
      </c>
      <c r="AB1654" t="b">
        <v>0</v>
      </c>
      <c r="AC1654" t="b">
        <v>0</v>
      </c>
      <c r="AD1654" t="b">
        <v>0</v>
      </c>
      <c r="AE1654" t="b">
        <v>0</v>
      </c>
      <c r="AF1654" t="b">
        <v>0</v>
      </c>
      <c r="AG1654" t="b">
        <v>0</v>
      </c>
      <c r="AH1654">
        <v>0</v>
      </c>
      <c r="AI1654" t="b">
        <v>0</v>
      </c>
      <c r="AJ1654" t="b">
        <v>0</v>
      </c>
      <c r="AK1654">
        <v>51</v>
      </c>
      <c r="AL1654">
        <v>0</v>
      </c>
      <c r="AM1654" t="s">
        <v>1597</v>
      </c>
    </row>
    <row r="1655" spans="1:39" x14ac:dyDescent="0.25">
      <c r="A1655" t="s">
        <v>1568</v>
      </c>
      <c r="B1655" t="s">
        <v>1569</v>
      </c>
      <c r="C1655">
        <v>106</v>
      </c>
      <c r="D1655">
        <v>0</v>
      </c>
      <c r="E1655" t="s">
        <v>166</v>
      </c>
      <c r="F1655" t="s">
        <v>101</v>
      </c>
      <c r="G1655" t="b">
        <v>1</v>
      </c>
      <c r="H1655" t="b">
        <v>0</v>
      </c>
      <c r="I1655" t="b">
        <v>0</v>
      </c>
      <c r="J1655" t="b">
        <v>0</v>
      </c>
      <c r="K1655" t="b">
        <v>0</v>
      </c>
      <c r="L1655" t="b">
        <v>0</v>
      </c>
      <c r="M1655" t="b">
        <v>0</v>
      </c>
      <c r="N1655" t="b">
        <v>0</v>
      </c>
      <c r="O1655" t="b">
        <v>0</v>
      </c>
      <c r="P1655">
        <v>0</v>
      </c>
      <c r="Q1655" t="b">
        <v>0</v>
      </c>
      <c r="R1655" t="b">
        <v>0</v>
      </c>
      <c r="S1655" t="b">
        <v>0</v>
      </c>
      <c r="T1655" t="b">
        <v>0</v>
      </c>
      <c r="U1655" t="b">
        <v>0</v>
      </c>
      <c r="V1655" t="b">
        <v>0</v>
      </c>
      <c r="W1655" t="b">
        <v>0</v>
      </c>
      <c r="X1655" t="b">
        <v>0</v>
      </c>
      <c r="Y1655" t="b">
        <v>0</v>
      </c>
      <c r="Z1655" t="b">
        <v>0</v>
      </c>
      <c r="AA1655" t="b">
        <v>0</v>
      </c>
      <c r="AB1655" t="b">
        <v>0</v>
      </c>
      <c r="AC1655" t="b">
        <v>0</v>
      </c>
      <c r="AD1655" t="b">
        <v>0</v>
      </c>
      <c r="AE1655" t="b">
        <v>0</v>
      </c>
      <c r="AF1655" t="b">
        <v>0</v>
      </c>
      <c r="AG1655" t="b">
        <v>0</v>
      </c>
      <c r="AH1655">
        <v>0</v>
      </c>
      <c r="AI1655" t="b">
        <v>0</v>
      </c>
      <c r="AJ1655" t="b">
        <v>0</v>
      </c>
      <c r="AK1655">
        <v>64</v>
      </c>
      <c r="AL1655">
        <v>0</v>
      </c>
      <c r="AM1655" t="s">
        <v>1598</v>
      </c>
    </row>
    <row r="1656" spans="1:39" x14ac:dyDescent="0.25">
      <c r="A1656" t="s">
        <v>1568</v>
      </c>
      <c r="B1656" t="s">
        <v>1569</v>
      </c>
      <c r="C1656">
        <v>62</v>
      </c>
      <c r="D1656">
        <v>0</v>
      </c>
      <c r="E1656" t="s">
        <v>166</v>
      </c>
      <c r="F1656" t="s">
        <v>101</v>
      </c>
      <c r="G1656" t="b">
        <v>1</v>
      </c>
      <c r="H1656" t="b">
        <v>0</v>
      </c>
      <c r="I1656" t="b">
        <v>0</v>
      </c>
      <c r="J1656" t="b">
        <v>0</v>
      </c>
      <c r="K1656" t="b">
        <v>0</v>
      </c>
      <c r="L1656" t="b">
        <v>0</v>
      </c>
      <c r="M1656" t="b">
        <v>0</v>
      </c>
      <c r="N1656" t="b">
        <v>0</v>
      </c>
      <c r="O1656" t="b">
        <v>0</v>
      </c>
      <c r="P1656">
        <v>0</v>
      </c>
      <c r="Q1656" t="b">
        <v>0</v>
      </c>
      <c r="R1656" t="b">
        <v>0</v>
      </c>
      <c r="S1656" t="b">
        <v>0</v>
      </c>
      <c r="T1656" t="b">
        <v>0</v>
      </c>
      <c r="U1656" t="b">
        <v>0</v>
      </c>
      <c r="V1656" t="b">
        <v>0</v>
      </c>
      <c r="W1656" t="b">
        <v>0</v>
      </c>
      <c r="X1656" t="b">
        <v>0</v>
      </c>
      <c r="Y1656" t="b">
        <v>0</v>
      </c>
      <c r="Z1656" t="b">
        <v>0</v>
      </c>
      <c r="AA1656" t="b">
        <v>0</v>
      </c>
      <c r="AB1656" t="b">
        <v>0</v>
      </c>
      <c r="AC1656" t="b">
        <v>0</v>
      </c>
      <c r="AD1656" t="b">
        <v>0</v>
      </c>
      <c r="AE1656" t="b">
        <v>0</v>
      </c>
      <c r="AF1656" t="b">
        <v>0</v>
      </c>
      <c r="AG1656" t="b">
        <v>0</v>
      </c>
      <c r="AH1656">
        <v>0</v>
      </c>
      <c r="AI1656" t="b">
        <v>0</v>
      </c>
      <c r="AJ1656" t="b">
        <v>0</v>
      </c>
      <c r="AK1656">
        <v>47</v>
      </c>
      <c r="AL1656">
        <v>0</v>
      </c>
      <c r="AM1656" t="s">
        <v>1596</v>
      </c>
    </row>
    <row r="1657" spans="1:39" x14ac:dyDescent="0.25">
      <c r="A1657" t="s">
        <v>1568</v>
      </c>
      <c r="B1657" t="s">
        <v>1569</v>
      </c>
      <c r="C1657">
        <v>126</v>
      </c>
      <c r="D1657">
        <v>0</v>
      </c>
      <c r="E1657" t="s">
        <v>166</v>
      </c>
      <c r="F1657" t="s">
        <v>101</v>
      </c>
      <c r="G1657" t="b">
        <v>1</v>
      </c>
      <c r="H1657" t="b">
        <v>0</v>
      </c>
      <c r="I1657" t="b">
        <v>0</v>
      </c>
      <c r="J1657" t="b">
        <v>0</v>
      </c>
      <c r="K1657" t="b">
        <v>0</v>
      </c>
      <c r="L1657" t="b">
        <v>0</v>
      </c>
      <c r="M1657" t="b">
        <v>0</v>
      </c>
      <c r="N1657" t="b">
        <v>0</v>
      </c>
      <c r="O1657" t="b">
        <v>0</v>
      </c>
      <c r="P1657">
        <v>0</v>
      </c>
      <c r="Q1657" t="b">
        <v>0</v>
      </c>
      <c r="R1657" t="b">
        <v>0</v>
      </c>
      <c r="S1657" t="b">
        <v>0</v>
      </c>
      <c r="T1657" t="b">
        <v>0</v>
      </c>
      <c r="U1657" t="b">
        <v>0</v>
      </c>
      <c r="V1657" t="b">
        <v>0</v>
      </c>
      <c r="W1657" t="b">
        <v>0</v>
      </c>
      <c r="X1657" t="b">
        <v>0</v>
      </c>
      <c r="Y1657" t="b">
        <v>0</v>
      </c>
      <c r="Z1657" t="b">
        <v>0</v>
      </c>
      <c r="AA1657" t="b">
        <v>0</v>
      </c>
      <c r="AB1657" t="b">
        <v>0</v>
      </c>
      <c r="AC1657" t="b">
        <v>0</v>
      </c>
      <c r="AD1657" t="b">
        <v>0</v>
      </c>
      <c r="AE1657" t="b">
        <v>0</v>
      </c>
      <c r="AF1657" t="b">
        <v>0</v>
      </c>
      <c r="AG1657" t="b">
        <v>0</v>
      </c>
      <c r="AH1657">
        <v>0</v>
      </c>
      <c r="AI1657" t="b">
        <v>0</v>
      </c>
      <c r="AJ1657" t="b">
        <v>0</v>
      </c>
      <c r="AK1657">
        <v>44</v>
      </c>
      <c r="AL1657">
        <v>0</v>
      </c>
      <c r="AM1657" t="s">
        <v>1573</v>
      </c>
    </row>
    <row r="1658" spans="1:39" x14ac:dyDescent="0.25">
      <c r="A1658" t="s">
        <v>1568</v>
      </c>
      <c r="B1658" t="s">
        <v>1569</v>
      </c>
      <c r="C1658">
        <v>128</v>
      </c>
      <c r="D1658">
        <v>0</v>
      </c>
      <c r="E1658" t="s">
        <v>166</v>
      </c>
      <c r="F1658" t="s">
        <v>101</v>
      </c>
      <c r="G1658" t="b">
        <v>1</v>
      </c>
      <c r="H1658" t="b">
        <v>0</v>
      </c>
      <c r="I1658" t="b">
        <v>0</v>
      </c>
      <c r="J1658" t="b">
        <v>0</v>
      </c>
      <c r="K1658" t="b">
        <v>0</v>
      </c>
      <c r="L1658" t="b">
        <v>0</v>
      </c>
      <c r="M1658" t="b">
        <v>0</v>
      </c>
      <c r="N1658" t="b">
        <v>0</v>
      </c>
      <c r="O1658" t="b">
        <v>0</v>
      </c>
      <c r="P1658">
        <v>0</v>
      </c>
      <c r="Q1658" t="b">
        <v>0</v>
      </c>
      <c r="R1658" t="b">
        <v>0</v>
      </c>
      <c r="S1658" t="b">
        <v>0</v>
      </c>
      <c r="T1658" t="b">
        <v>0</v>
      </c>
      <c r="U1658" t="b">
        <v>0</v>
      </c>
      <c r="V1658" t="b">
        <v>0</v>
      </c>
      <c r="W1658" t="b">
        <v>0</v>
      </c>
      <c r="X1658" t="b">
        <v>0</v>
      </c>
      <c r="Y1658" t="b">
        <v>0</v>
      </c>
      <c r="Z1658" t="b">
        <v>0</v>
      </c>
      <c r="AA1658" t="b">
        <v>0</v>
      </c>
      <c r="AB1658" t="b">
        <v>0</v>
      </c>
      <c r="AC1658" t="b">
        <v>0</v>
      </c>
      <c r="AD1658" t="b">
        <v>0</v>
      </c>
      <c r="AE1658" t="b">
        <v>0</v>
      </c>
      <c r="AF1658" t="b">
        <v>0</v>
      </c>
      <c r="AG1658" t="b">
        <v>0</v>
      </c>
      <c r="AH1658">
        <v>0</v>
      </c>
      <c r="AI1658" t="b">
        <v>0</v>
      </c>
      <c r="AJ1658" t="b">
        <v>0</v>
      </c>
      <c r="AK1658">
        <v>67</v>
      </c>
      <c r="AL1658">
        <v>0</v>
      </c>
      <c r="AM1658" t="s">
        <v>1599</v>
      </c>
    </row>
    <row r="1659" spans="1:39" x14ac:dyDescent="0.25">
      <c r="A1659" t="s">
        <v>1568</v>
      </c>
      <c r="B1659" t="s">
        <v>1569</v>
      </c>
      <c r="C1659">
        <v>216</v>
      </c>
      <c r="D1659">
        <v>0</v>
      </c>
      <c r="E1659" t="s">
        <v>19</v>
      </c>
      <c r="F1659" t="s">
        <v>101</v>
      </c>
      <c r="G1659" t="b">
        <v>0</v>
      </c>
      <c r="H1659" t="b">
        <v>0</v>
      </c>
      <c r="I1659" t="b">
        <v>0</v>
      </c>
      <c r="J1659" t="b">
        <v>0</v>
      </c>
      <c r="K1659" t="b">
        <v>0</v>
      </c>
      <c r="L1659" t="b">
        <v>0</v>
      </c>
      <c r="M1659" t="b">
        <v>0</v>
      </c>
      <c r="N1659" t="b">
        <v>0</v>
      </c>
      <c r="O1659" t="b">
        <v>0</v>
      </c>
      <c r="P1659">
        <v>0</v>
      </c>
      <c r="Q1659" t="b">
        <v>0</v>
      </c>
      <c r="R1659" t="b">
        <v>0</v>
      </c>
      <c r="S1659" t="b">
        <v>0</v>
      </c>
      <c r="T1659" t="b">
        <v>0</v>
      </c>
      <c r="U1659" t="b">
        <v>0</v>
      </c>
      <c r="V1659" t="b">
        <v>0</v>
      </c>
      <c r="W1659" t="b">
        <v>0</v>
      </c>
      <c r="X1659" t="b">
        <v>0</v>
      </c>
      <c r="Y1659" t="b">
        <v>0</v>
      </c>
      <c r="Z1659" t="b">
        <v>0</v>
      </c>
      <c r="AA1659" t="b">
        <v>0</v>
      </c>
      <c r="AB1659" t="b">
        <v>0</v>
      </c>
      <c r="AC1659" t="b">
        <v>0</v>
      </c>
      <c r="AD1659" t="b">
        <v>0</v>
      </c>
      <c r="AE1659" t="b">
        <v>0</v>
      </c>
      <c r="AF1659" t="b">
        <v>0</v>
      </c>
      <c r="AG1659" t="b">
        <v>0</v>
      </c>
      <c r="AH1659">
        <v>0</v>
      </c>
      <c r="AI1659" t="b">
        <v>0</v>
      </c>
      <c r="AJ1659" t="b">
        <v>1</v>
      </c>
      <c r="AK1659">
        <v>964</v>
      </c>
      <c r="AL1659">
        <v>0</v>
      </c>
      <c r="AM1659" t="s">
        <v>171</v>
      </c>
    </row>
    <row r="1660" spans="1:39" x14ac:dyDescent="0.25">
      <c r="A1660" t="s">
        <v>1568</v>
      </c>
      <c r="B1660" t="s">
        <v>1569</v>
      </c>
      <c r="C1660">
        <v>36</v>
      </c>
      <c r="D1660">
        <v>0</v>
      </c>
      <c r="E1660" t="s">
        <v>160</v>
      </c>
      <c r="F1660" t="s">
        <v>101</v>
      </c>
      <c r="G1660" t="b">
        <v>0</v>
      </c>
      <c r="H1660" t="b">
        <v>0</v>
      </c>
      <c r="I1660" t="b">
        <v>0</v>
      </c>
      <c r="J1660" t="b">
        <v>0</v>
      </c>
      <c r="K1660" t="b">
        <v>0</v>
      </c>
      <c r="L1660" t="b">
        <v>0</v>
      </c>
      <c r="M1660" t="b">
        <v>0</v>
      </c>
      <c r="N1660" t="b">
        <v>0</v>
      </c>
      <c r="O1660" t="b">
        <v>1</v>
      </c>
      <c r="P1660">
        <v>0</v>
      </c>
      <c r="Q1660" t="b">
        <v>0</v>
      </c>
      <c r="R1660" t="b">
        <v>0</v>
      </c>
      <c r="S1660" t="b">
        <v>0</v>
      </c>
      <c r="T1660" t="b">
        <v>0</v>
      </c>
      <c r="U1660" t="b">
        <v>0</v>
      </c>
      <c r="V1660" t="b">
        <v>0</v>
      </c>
      <c r="W1660" t="b">
        <v>0</v>
      </c>
      <c r="X1660" t="b">
        <v>0</v>
      </c>
      <c r="Y1660" t="b">
        <v>0</v>
      </c>
      <c r="Z1660" t="b">
        <v>0</v>
      </c>
      <c r="AA1660" t="b">
        <v>0</v>
      </c>
      <c r="AB1660" t="b">
        <v>0</v>
      </c>
      <c r="AC1660" t="b">
        <v>0</v>
      </c>
      <c r="AD1660" t="b">
        <v>0</v>
      </c>
      <c r="AE1660" t="b">
        <v>0</v>
      </c>
      <c r="AF1660" t="b">
        <v>0</v>
      </c>
      <c r="AG1660" t="b">
        <v>0</v>
      </c>
      <c r="AH1660">
        <v>0</v>
      </c>
      <c r="AI1660" t="b">
        <v>0</v>
      </c>
      <c r="AJ1660" t="b">
        <v>1</v>
      </c>
      <c r="AK1660">
        <v>40</v>
      </c>
      <c r="AL1660">
        <v>0</v>
      </c>
      <c r="AM1660" t="s">
        <v>1371</v>
      </c>
    </row>
    <row r="1661" spans="1:39" x14ac:dyDescent="0.25">
      <c r="A1661" t="s">
        <v>1568</v>
      </c>
      <c r="B1661" t="s">
        <v>1569</v>
      </c>
      <c r="C1661">
        <v>243</v>
      </c>
      <c r="D1661">
        <v>0</v>
      </c>
      <c r="E1661" t="s">
        <v>19</v>
      </c>
      <c r="F1661" t="s">
        <v>101</v>
      </c>
      <c r="G1661" t="b">
        <v>1</v>
      </c>
      <c r="H1661" t="b">
        <v>0</v>
      </c>
      <c r="I1661" t="b">
        <v>0</v>
      </c>
      <c r="J1661" t="b">
        <v>0</v>
      </c>
      <c r="K1661" t="b">
        <v>0</v>
      </c>
      <c r="L1661" t="b">
        <v>0</v>
      </c>
      <c r="M1661" t="b">
        <v>0</v>
      </c>
      <c r="N1661" t="b">
        <v>0</v>
      </c>
      <c r="O1661" t="b">
        <v>0</v>
      </c>
      <c r="P1661">
        <v>0</v>
      </c>
      <c r="Q1661" t="b">
        <v>0</v>
      </c>
      <c r="R1661" t="b">
        <v>0</v>
      </c>
      <c r="S1661" t="b">
        <v>0</v>
      </c>
      <c r="T1661" t="b">
        <v>0</v>
      </c>
      <c r="U1661" t="b">
        <v>0</v>
      </c>
      <c r="V1661" t="b">
        <v>0</v>
      </c>
      <c r="W1661" t="b">
        <v>0</v>
      </c>
      <c r="X1661" t="b">
        <v>0</v>
      </c>
      <c r="Y1661" t="b">
        <v>0</v>
      </c>
      <c r="Z1661" t="b">
        <v>0</v>
      </c>
      <c r="AA1661" t="b">
        <v>0</v>
      </c>
      <c r="AB1661" t="b">
        <v>0</v>
      </c>
      <c r="AC1661" t="b">
        <v>0</v>
      </c>
      <c r="AD1661" t="b">
        <v>0</v>
      </c>
      <c r="AE1661" t="b">
        <v>0</v>
      </c>
      <c r="AF1661" t="b">
        <v>0</v>
      </c>
      <c r="AG1661" t="b">
        <v>0</v>
      </c>
      <c r="AH1661">
        <v>0</v>
      </c>
      <c r="AI1661" t="b">
        <v>0</v>
      </c>
      <c r="AJ1661" t="b">
        <v>0</v>
      </c>
      <c r="AK1661">
        <v>43</v>
      </c>
      <c r="AL1661">
        <v>0</v>
      </c>
      <c r="AM1661" t="s">
        <v>176</v>
      </c>
    </row>
    <row r="1662" spans="1:39" x14ac:dyDescent="0.25">
      <c r="A1662" t="s">
        <v>1568</v>
      </c>
      <c r="B1662" t="s">
        <v>1569</v>
      </c>
      <c r="C1662">
        <v>204</v>
      </c>
      <c r="D1662">
        <v>0</v>
      </c>
      <c r="E1662" t="s">
        <v>166</v>
      </c>
      <c r="F1662" t="s">
        <v>101</v>
      </c>
      <c r="G1662" t="b">
        <v>1</v>
      </c>
      <c r="H1662" t="b">
        <v>0</v>
      </c>
      <c r="I1662" t="b">
        <v>0</v>
      </c>
      <c r="J1662" t="b">
        <v>0</v>
      </c>
      <c r="K1662" t="b">
        <v>0</v>
      </c>
      <c r="L1662" t="b">
        <v>0</v>
      </c>
      <c r="M1662" t="b">
        <v>0</v>
      </c>
      <c r="N1662" t="b">
        <v>0</v>
      </c>
      <c r="O1662" t="b">
        <v>0</v>
      </c>
      <c r="P1662">
        <v>0</v>
      </c>
      <c r="Q1662" t="b">
        <v>0</v>
      </c>
      <c r="R1662" t="b">
        <v>0</v>
      </c>
      <c r="S1662" t="b">
        <v>0</v>
      </c>
      <c r="T1662" t="b">
        <v>0</v>
      </c>
      <c r="U1662" t="b">
        <v>0</v>
      </c>
      <c r="V1662" t="b">
        <v>0</v>
      </c>
      <c r="W1662" t="b">
        <v>0</v>
      </c>
      <c r="X1662" t="b">
        <v>0</v>
      </c>
      <c r="Y1662" t="b">
        <v>0</v>
      </c>
      <c r="Z1662" t="b">
        <v>0</v>
      </c>
      <c r="AA1662" t="b">
        <v>0</v>
      </c>
      <c r="AB1662" t="b">
        <v>0</v>
      </c>
      <c r="AC1662" t="b">
        <v>0</v>
      </c>
      <c r="AD1662" t="b">
        <v>0</v>
      </c>
      <c r="AE1662" t="b">
        <v>0</v>
      </c>
      <c r="AF1662" t="b">
        <v>0</v>
      </c>
      <c r="AG1662" t="b">
        <v>0</v>
      </c>
      <c r="AH1662">
        <v>0</v>
      </c>
      <c r="AI1662" t="b">
        <v>0</v>
      </c>
      <c r="AJ1662" t="b">
        <v>0</v>
      </c>
      <c r="AK1662">
        <v>71</v>
      </c>
      <c r="AL1662">
        <v>0</v>
      </c>
      <c r="AM1662" t="s">
        <v>1600</v>
      </c>
    </row>
    <row r="1663" spans="1:39" x14ac:dyDescent="0.25">
      <c r="A1663" t="s">
        <v>1568</v>
      </c>
      <c r="B1663" t="s">
        <v>1569</v>
      </c>
      <c r="C1663">
        <v>144</v>
      </c>
      <c r="D1663">
        <v>0</v>
      </c>
      <c r="E1663" t="s">
        <v>166</v>
      </c>
      <c r="F1663" t="s">
        <v>101</v>
      </c>
      <c r="G1663" t="b">
        <v>1</v>
      </c>
      <c r="H1663" t="b">
        <v>0</v>
      </c>
      <c r="I1663" t="b">
        <v>0</v>
      </c>
      <c r="J1663" t="b">
        <v>0</v>
      </c>
      <c r="K1663" t="b">
        <v>0</v>
      </c>
      <c r="L1663" t="b">
        <v>0</v>
      </c>
      <c r="M1663" t="b">
        <v>0</v>
      </c>
      <c r="N1663" t="b">
        <v>0</v>
      </c>
      <c r="O1663" t="b">
        <v>0</v>
      </c>
      <c r="P1663">
        <v>0</v>
      </c>
      <c r="Q1663" t="b">
        <v>0</v>
      </c>
      <c r="R1663" t="b">
        <v>0</v>
      </c>
      <c r="S1663" t="b">
        <v>0</v>
      </c>
      <c r="T1663" t="b">
        <v>0</v>
      </c>
      <c r="U1663" t="b">
        <v>0</v>
      </c>
      <c r="V1663" t="b">
        <v>0</v>
      </c>
      <c r="W1663" t="b">
        <v>0</v>
      </c>
      <c r="X1663" t="b">
        <v>0</v>
      </c>
      <c r="Y1663" t="b">
        <v>0</v>
      </c>
      <c r="Z1663" t="b">
        <v>0</v>
      </c>
      <c r="AA1663" t="b">
        <v>0</v>
      </c>
      <c r="AB1663" t="b">
        <v>0</v>
      </c>
      <c r="AC1663" t="b">
        <v>0</v>
      </c>
      <c r="AD1663" t="b">
        <v>0</v>
      </c>
      <c r="AE1663" t="b">
        <v>0</v>
      </c>
      <c r="AF1663" t="b">
        <v>0</v>
      </c>
      <c r="AG1663" t="b">
        <v>0</v>
      </c>
      <c r="AH1663">
        <v>0</v>
      </c>
      <c r="AI1663" t="b">
        <v>0</v>
      </c>
      <c r="AJ1663" t="b">
        <v>0</v>
      </c>
      <c r="AK1663">
        <v>43</v>
      </c>
      <c r="AL1663">
        <v>0</v>
      </c>
      <c r="AM1663" t="s">
        <v>176</v>
      </c>
    </row>
    <row r="1664" spans="1:39" x14ac:dyDescent="0.25">
      <c r="A1664" t="s">
        <v>1568</v>
      </c>
      <c r="B1664" t="s">
        <v>1569</v>
      </c>
      <c r="C1664">
        <v>122</v>
      </c>
      <c r="D1664">
        <v>0</v>
      </c>
      <c r="E1664" t="s">
        <v>166</v>
      </c>
      <c r="F1664" t="s">
        <v>101</v>
      </c>
      <c r="G1664" t="b">
        <v>1</v>
      </c>
      <c r="H1664" t="b">
        <v>0</v>
      </c>
      <c r="I1664" t="b">
        <v>0</v>
      </c>
      <c r="J1664" t="b">
        <v>0</v>
      </c>
      <c r="K1664" t="b">
        <v>0</v>
      </c>
      <c r="L1664" t="b">
        <v>0</v>
      </c>
      <c r="M1664" t="b">
        <v>0</v>
      </c>
      <c r="N1664" t="b">
        <v>0</v>
      </c>
      <c r="O1664" t="b">
        <v>0</v>
      </c>
      <c r="P1664">
        <v>0</v>
      </c>
      <c r="Q1664" t="b">
        <v>0</v>
      </c>
      <c r="R1664" t="b">
        <v>0</v>
      </c>
      <c r="S1664" t="b">
        <v>0</v>
      </c>
      <c r="T1664" t="b">
        <v>0</v>
      </c>
      <c r="U1664" t="b">
        <v>0</v>
      </c>
      <c r="V1664" t="b">
        <v>0</v>
      </c>
      <c r="W1664" t="b">
        <v>0</v>
      </c>
      <c r="X1664" t="b">
        <v>0</v>
      </c>
      <c r="Y1664" t="b">
        <v>0</v>
      </c>
      <c r="Z1664" t="b">
        <v>0</v>
      </c>
      <c r="AA1664" t="b">
        <v>0</v>
      </c>
      <c r="AB1664" t="b">
        <v>0</v>
      </c>
      <c r="AC1664" t="b">
        <v>0</v>
      </c>
      <c r="AD1664" t="b">
        <v>0</v>
      </c>
      <c r="AE1664" t="b">
        <v>0</v>
      </c>
      <c r="AF1664" t="b">
        <v>0</v>
      </c>
      <c r="AG1664" t="b">
        <v>0</v>
      </c>
      <c r="AH1664">
        <v>0</v>
      </c>
      <c r="AI1664" t="b">
        <v>0</v>
      </c>
      <c r="AJ1664" t="b">
        <v>0</v>
      </c>
      <c r="AK1664">
        <v>45</v>
      </c>
      <c r="AL1664">
        <v>0</v>
      </c>
      <c r="AM1664" t="s">
        <v>1595</v>
      </c>
    </row>
    <row r="1665" spans="1:39" x14ac:dyDescent="0.25">
      <c r="A1665" t="s">
        <v>1568</v>
      </c>
      <c r="B1665" t="s">
        <v>1569</v>
      </c>
      <c r="C1665">
        <v>211</v>
      </c>
      <c r="D1665">
        <v>0</v>
      </c>
      <c r="E1665" t="s">
        <v>455</v>
      </c>
      <c r="F1665" t="s">
        <v>102</v>
      </c>
      <c r="G1665" t="b">
        <v>1</v>
      </c>
      <c r="H1665" t="b">
        <v>0</v>
      </c>
      <c r="I1665" t="b">
        <v>0</v>
      </c>
      <c r="J1665" t="b">
        <v>0</v>
      </c>
      <c r="K1665" t="b">
        <v>0</v>
      </c>
      <c r="L1665" t="b">
        <v>0</v>
      </c>
      <c r="M1665" t="b">
        <v>0</v>
      </c>
      <c r="N1665" t="b">
        <v>0</v>
      </c>
      <c r="O1665" t="b">
        <v>0</v>
      </c>
      <c r="P1665">
        <v>6</v>
      </c>
      <c r="Q1665" t="b">
        <v>0</v>
      </c>
      <c r="R1665" t="b">
        <v>0</v>
      </c>
      <c r="S1665" t="b">
        <v>0</v>
      </c>
      <c r="T1665" t="b">
        <v>0</v>
      </c>
      <c r="U1665" t="b">
        <v>0</v>
      </c>
      <c r="V1665" t="b">
        <v>1</v>
      </c>
      <c r="W1665" t="b">
        <v>1</v>
      </c>
      <c r="X1665" t="b">
        <v>1</v>
      </c>
      <c r="Y1665" t="b">
        <v>0</v>
      </c>
      <c r="Z1665" t="b">
        <v>0</v>
      </c>
      <c r="AA1665" t="b">
        <v>0</v>
      </c>
      <c r="AB1665" t="b">
        <v>0</v>
      </c>
      <c r="AC1665" t="b">
        <v>0</v>
      </c>
      <c r="AD1665" t="b">
        <v>0</v>
      </c>
      <c r="AE1665" t="b">
        <v>0</v>
      </c>
      <c r="AF1665" t="b">
        <v>0</v>
      </c>
      <c r="AG1665" t="b">
        <v>0</v>
      </c>
      <c r="AH1665">
        <v>0</v>
      </c>
      <c r="AI1665" t="b">
        <v>0</v>
      </c>
      <c r="AJ1665" t="b">
        <v>0</v>
      </c>
      <c r="AK1665">
        <v>218</v>
      </c>
      <c r="AL1665">
        <v>0</v>
      </c>
      <c r="AM1665" t="s">
        <v>1601</v>
      </c>
    </row>
    <row r="1666" spans="1:39" x14ac:dyDescent="0.25">
      <c r="A1666" t="s">
        <v>1568</v>
      </c>
      <c r="B1666" t="s">
        <v>1569</v>
      </c>
      <c r="C1666">
        <v>127</v>
      </c>
      <c r="D1666">
        <v>0</v>
      </c>
      <c r="E1666" t="s">
        <v>166</v>
      </c>
      <c r="F1666" t="s">
        <v>101</v>
      </c>
      <c r="G1666" t="b">
        <v>1</v>
      </c>
      <c r="H1666" t="b">
        <v>0</v>
      </c>
      <c r="I1666" t="b">
        <v>0</v>
      </c>
      <c r="J1666" t="b">
        <v>0</v>
      </c>
      <c r="K1666" t="b">
        <v>0</v>
      </c>
      <c r="L1666" t="b">
        <v>0</v>
      </c>
      <c r="M1666" t="b">
        <v>0</v>
      </c>
      <c r="N1666" t="b">
        <v>0</v>
      </c>
      <c r="O1666" t="b">
        <v>0</v>
      </c>
      <c r="P1666">
        <v>0</v>
      </c>
      <c r="Q1666" t="b">
        <v>0</v>
      </c>
      <c r="R1666" t="b">
        <v>0</v>
      </c>
      <c r="S1666" t="b">
        <v>0</v>
      </c>
      <c r="T1666" t="b">
        <v>0</v>
      </c>
      <c r="U1666" t="b">
        <v>0</v>
      </c>
      <c r="V1666" t="b">
        <v>0</v>
      </c>
      <c r="W1666" t="b">
        <v>0</v>
      </c>
      <c r="X1666" t="b">
        <v>0</v>
      </c>
      <c r="Y1666" t="b">
        <v>0</v>
      </c>
      <c r="Z1666" t="b">
        <v>0</v>
      </c>
      <c r="AA1666" t="b">
        <v>0</v>
      </c>
      <c r="AB1666" t="b">
        <v>0</v>
      </c>
      <c r="AC1666" t="b">
        <v>0</v>
      </c>
      <c r="AD1666" t="b">
        <v>0</v>
      </c>
      <c r="AE1666" t="b">
        <v>0</v>
      </c>
      <c r="AF1666" t="b">
        <v>0</v>
      </c>
      <c r="AG1666" t="b">
        <v>0</v>
      </c>
      <c r="AH1666">
        <v>0</v>
      </c>
      <c r="AI1666" t="b">
        <v>0</v>
      </c>
      <c r="AJ1666" t="b">
        <v>0</v>
      </c>
      <c r="AK1666">
        <v>74</v>
      </c>
      <c r="AL1666">
        <v>0</v>
      </c>
      <c r="AM1666" t="s">
        <v>1593</v>
      </c>
    </row>
  </sheetData>
  <autoFilter ref="A1:AM1" xr:uid="{D6F65B42-E366-4EC4-8D56-6E36CF653AD2}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A78BD-D47B-4B89-9419-85A3F88E1BAF}">
  <dimension ref="A1:M25"/>
  <sheetViews>
    <sheetView topLeftCell="C1" workbookViewId="0">
      <selection activeCell="A17" sqref="A17"/>
    </sheetView>
  </sheetViews>
  <sheetFormatPr defaultRowHeight="15" x14ac:dyDescent="0.25"/>
  <cols>
    <col min="1" max="3" width="34.28515625" customWidth="1"/>
    <col min="4" max="4" width="18" customWidth="1"/>
    <col min="11" max="11" width="33.7109375" customWidth="1"/>
  </cols>
  <sheetData>
    <row r="1" spans="1:13" x14ac:dyDescent="0.25">
      <c r="A1" s="16" t="s">
        <v>1606</v>
      </c>
      <c r="B1" s="16" t="s">
        <v>0</v>
      </c>
      <c r="C1" s="16" t="s">
        <v>1605</v>
      </c>
      <c r="D1" s="16" t="s">
        <v>1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117</v>
      </c>
      <c r="J1" s="16" t="s">
        <v>6</v>
      </c>
      <c r="K1" s="16" t="s">
        <v>118</v>
      </c>
      <c r="L1" s="16" t="s">
        <v>119</v>
      </c>
      <c r="M1" s="16" t="s">
        <v>7</v>
      </c>
    </row>
    <row r="2" spans="1:13" x14ac:dyDescent="0.25">
      <c r="A2" t="s">
        <v>8</v>
      </c>
      <c r="B2" t="str">
        <f>RIGHT(LEFT(A2,FIND("py_",A2)-2),LEN(LEFT(A2,FIND("py_",A2)-2))-5)</f>
        <v>idntimes</v>
      </c>
      <c r="C2" t="str">
        <f>RIGHT(A2,LEN(A2)-FIND("py_",A2)-2)</f>
        <v>ELQFTE</v>
      </c>
      <c r="D2" t="s">
        <v>9</v>
      </c>
      <c r="E2" t="s">
        <v>10</v>
      </c>
      <c r="F2" t="s">
        <v>11</v>
      </c>
      <c r="G2" t="s">
        <v>12</v>
      </c>
      <c r="H2">
        <v>2.7893518518518519E-3</v>
      </c>
      <c r="I2">
        <v>2</v>
      </c>
      <c r="J2" t="s">
        <v>14</v>
      </c>
      <c r="K2" t="s">
        <v>15</v>
      </c>
      <c r="L2">
        <v>2</v>
      </c>
      <c r="M2" t="s">
        <v>16</v>
      </c>
    </row>
    <row r="3" spans="1:13" x14ac:dyDescent="0.25">
      <c r="A3" t="s">
        <v>17</v>
      </c>
      <c r="B3" t="str">
        <f t="shared" ref="B3:B25" si="0">RIGHT(LEFT(A3,FIND("py_",A3)-2),LEN(LEFT(A3,FIND("py_",A3)-2))-5)</f>
        <v>adidas</v>
      </c>
      <c r="C3" t="str">
        <f t="shared" ref="C3:C25" si="1">RIGHT(A3,LEN(A3)-FIND("py_",A3)-2)</f>
        <v>FHFV50</v>
      </c>
      <c r="D3" t="s">
        <v>18</v>
      </c>
      <c r="E3" t="s">
        <v>10</v>
      </c>
      <c r="F3" t="s">
        <v>11</v>
      </c>
      <c r="G3" t="s">
        <v>12</v>
      </c>
      <c r="H3">
        <v>1.3425925925925925E-3</v>
      </c>
      <c r="I3">
        <v>1</v>
      </c>
      <c r="J3" t="s">
        <v>20</v>
      </c>
      <c r="K3" t="s">
        <v>21</v>
      </c>
      <c r="L3">
        <v>1</v>
      </c>
      <c r="M3" t="s">
        <v>22</v>
      </c>
    </row>
    <row r="4" spans="1:13" x14ac:dyDescent="0.25">
      <c r="A4" t="s">
        <v>23</v>
      </c>
      <c r="B4" t="str">
        <f t="shared" si="0"/>
        <v>androidcentral</v>
      </c>
      <c r="C4" t="str">
        <f t="shared" si="1"/>
        <v>EFHONQ</v>
      </c>
      <c r="D4" t="s">
        <v>9</v>
      </c>
      <c r="E4" t="s">
        <v>10</v>
      </c>
      <c r="F4" t="s">
        <v>11</v>
      </c>
      <c r="G4" t="s">
        <v>12</v>
      </c>
      <c r="H4">
        <v>2.1875000000000002E-3</v>
      </c>
      <c r="I4">
        <v>2</v>
      </c>
      <c r="J4" t="s">
        <v>24</v>
      </c>
      <c r="K4" t="s">
        <v>15</v>
      </c>
      <c r="L4">
        <v>2</v>
      </c>
      <c r="M4" t="s">
        <v>25</v>
      </c>
    </row>
    <row r="5" spans="1:13" x14ac:dyDescent="0.25">
      <c r="A5" t="s">
        <v>26</v>
      </c>
      <c r="B5" t="str">
        <f t="shared" si="0"/>
        <v>coupons</v>
      </c>
      <c r="C5" t="str">
        <f t="shared" si="1"/>
        <v>ZV8CV5</v>
      </c>
      <c r="D5" t="s">
        <v>27</v>
      </c>
      <c r="E5" t="s">
        <v>10</v>
      </c>
      <c r="F5" t="s">
        <v>11</v>
      </c>
      <c r="G5" t="s">
        <v>12</v>
      </c>
      <c r="H5">
        <v>1.3310185185185185E-3</v>
      </c>
      <c r="I5">
        <v>2</v>
      </c>
      <c r="J5" t="s">
        <v>28</v>
      </c>
      <c r="K5" t="s">
        <v>15</v>
      </c>
      <c r="L5">
        <v>2</v>
      </c>
      <c r="M5" t="s">
        <v>29</v>
      </c>
    </row>
    <row r="6" spans="1:13" x14ac:dyDescent="0.25">
      <c r="A6" t="s">
        <v>30</v>
      </c>
      <c r="B6" t="str">
        <f t="shared" si="0"/>
        <v>glosbe</v>
      </c>
      <c r="C6" t="str">
        <f t="shared" si="1"/>
        <v>HI9N9Y</v>
      </c>
      <c r="D6" t="s">
        <v>31</v>
      </c>
      <c r="E6" t="s">
        <v>10</v>
      </c>
      <c r="F6" t="s">
        <v>11</v>
      </c>
      <c r="G6" t="s">
        <v>12</v>
      </c>
      <c r="H6">
        <v>1.8634259259259259E-3</v>
      </c>
      <c r="I6">
        <v>3</v>
      </c>
      <c r="J6" t="s">
        <v>32</v>
      </c>
      <c r="K6" t="s">
        <v>33</v>
      </c>
      <c r="L6">
        <v>2</v>
      </c>
      <c r="M6" t="s">
        <v>34</v>
      </c>
    </row>
    <row r="7" spans="1:13" x14ac:dyDescent="0.25">
      <c r="A7" t="s">
        <v>35</v>
      </c>
      <c r="B7" t="str">
        <f t="shared" si="0"/>
        <v>surveymonkey</v>
      </c>
      <c r="C7" t="str">
        <f t="shared" si="1"/>
        <v>T3FNLW</v>
      </c>
      <c r="D7" t="s">
        <v>36</v>
      </c>
      <c r="E7" t="s">
        <v>10</v>
      </c>
      <c r="F7" t="s">
        <v>11</v>
      </c>
      <c r="G7" t="s">
        <v>12</v>
      </c>
      <c r="H7">
        <v>2.0370370370370369E-3</v>
      </c>
      <c r="I7">
        <v>2</v>
      </c>
      <c r="J7" t="s">
        <v>14</v>
      </c>
      <c r="K7" t="s">
        <v>15</v>
      </c>
      <c r="L7">
        <v>2</v>
      </c>
      <c r="M7" t="s">
        <v>16</v>
      </c>
    </row>
    <row r="8" spans="1:13" x14ac:dyDescent="0.25">
      <c r="A8" t="s">
        <v>37</v>
      </c>
      <c r="B8" t="str">
        <f t="shared" si="0"/>
        <v>idntimes</v>
      </c>
      <c r="C8" t="str">
        <f t="shared" si="1"/>
        <v>5EN11N</v>
      </c>
      <c r="D8" t="s">
        <v>9</v>
      </c>
      <c r="E8" t="s">
        <v>38</v>
      </c>
      <c r="F8" t="s">
        <v>11</v>
      </c>
      <c r="G8" t="s">
        <v>12</v>
      </c>
      <c r="H8">
        <v>1.6550925925925926E-3</v>
      </c>
      <c r="I8">
        <v>1</v>
      </c>
      <c r="J8" t="s">
        <v>39</v>
      </c>
      <c r="K8" t="s">
        <v>21</v>
      </c>
      <c r="L8">
        <v>1</v>
      </c>
      <c r="M8" t="s">
        <v>40</v>
      </c>
    </row>
    <row r="9" spans="1:13" x14ac:dyDescent="0.25">
      <c r="A9" t="s">
        <v>41</v>
      </c>
      <c r="B9" t="str">
        <f t="shared" si="0"/>
        <v>jsfiddle</v>
      </c>
      <c r="C9" t="str">
        <f t="shared" si="1"/>
        <v>R4D9P0</v>
      </c>
      <c r="D9" t="s">
        <v>42</v>
      </c>
      <c r="E9" t="s">
        <v>38</v>
      </c>
      <c r="F9" t="s">
        <v>11</v>
      </c>
      <c r="G9" t="s">
        <v>12</v>
      </c>
      <c r="H9">
        <v>4.2824074074074075E-4</v>
      </c>
      <c r="I9">
        <v>1</v>
      </c>
      <c r="J9" t="s">
        <v>43</v>
      </c>
      <c r="K9" t="s">
        <v>21</v>
      </c>
      <c r="L9">
        <v>1</v>
      </c>
      <c r="M9" t="s">
        <v>44</v>
      </c>
    </row>
    <row r="10" spans="1:13" x14ac:dyDescent="0.25">
      <c r="A10" t="s">
        <v>45</v>
      </c>
      <c r="B10" t="str">
        <f t="shared" si="0"/>
        <v>lichess</v>
      </c>
      <c r="C10" t="str">
        <f t="shared" si="1"/>
        <v>QFS48Z</v>
      </c>
      <c r="D10" t="s">
        <v>46</v>
      </c>
      <c r="E10" t="s">
        <v>38</v>
      </c>
      <c r="F10" t="s">
        <v>11</v>
      </c>
      <c r="G10" t="s">
        <v>12</v>
      </c>
      <c r="H10">
        <v>4.9768518518518521E-4</v>
      </c>
      <c r="I10">
        <v>1</v>
      </c>
      <c r="J10" t="s">
        <v>47</v>
      </c>
      <c r="K10" t="s">
        <v>21</v>
      </c>
      <c r="L10">
        <v>1</v>
      </c>
      <c r="M10" t="s">
        <v>48</v>
      </c>
    </row>
    <row r="11" spans="1:13" x14ac:dyDescent="0.25">
      <c r="A11" t="s">
        <v>49</v>
      </c>
      <c r="B11" t="str">
        <f t="shared" si="0"/>
        <v>nfl</v>
      </c>
      <c r="C11" t="str">
        <f t="shared" si="1"/>
        <v>KHPAVQ</v>
      </c>
      <c r="D11" t="s">
        <v>46</v>
      </c>
      <c r="E11" t="s">
        <v>38</v>
      </c>
      <c r="F11" t="s">
        <v>11</v>
      </c>
      <c r="G11" t="s">
        <v>12</v>
      </c>
      <c r="H11">
        <v>8.2175925925925927E-4</v>
      </c>
      <c r="I11">
        <v>1</v>
      </c>
      <c r="J11" t="s">
        <v>50</v>
      </c>
      <c r="K11" t="s">
        <v>21</v>
      </c>
      <c r="L11">
        <v>1</v>
      </c>
      <c r="M11" t="s">
        <v>51</v>
      </c>
    </row>
    <row r="12" spans="1:13" x14ac:dyDescent="0.25">
      <c r="A12" t="s">
        <v>52</v>
      </c>
      <c r="B12" t="str">
        <f t="shared" si="0"/>
        <v>spotify</v>
      </c>
      <c r="C12" t="str">
        <f t="shared" si="1"/>
        <v>3ACODA</v>
      </c>
      <c r="D12" t="s">
        <v>53</v>
      </c>
      <c r="E12" t="s">
        <v>38</v>
      </c>
      <c r="F12" t="s">
        <v>11</v>
      </c>
      <c r="G12" t="s">
        <v>12</v>
      </c>
      <c r="H12">
        <v>5.4398148148148144E-4</v>
      </c>
      <c r="I12">
        <v>1</v>
      </c>
      <c r="J12" t="s">
        <v>47</v>
      </c>
      <c r="K12" t="s">
        <v>21</v>
      </c>
      <c r="L12">
        <v>1</v>
      </c>
      <c r="M12" t="s">
        <v>48</v>
      </c>
    </row>
    <row r="13" spans="1:13" x14ac:dyDescent="0.25">
      <c r="A13" t="s">
        <v>54</v>
      </c>
      <c r="B13" t="str">
        <f t="shared" si="0"/>
        <v>ubuntu</v>
      </c>
      <c r="C13" t="str">
        <f t="shared" si="1"/>
        <v>8W5V3O</v>
      </c>
      <c r="D13" t="s">
        <v>55</v>
      </c>
      <c r="E13" t="s">
        <v>38</v>
      </c>
      <c r="F13" t="s">
        <v>11</v>
      </c>
      <c r="G13" t="s">
        <v>12</v>
      </c>
      <c r="H13">
        <v>4.861111111111111E-4</v>
      </c>
      <c r="I13">
        <v>1</v>
      </c>
      <c r="J13" t="s">
        <v>43</v>
      </c>
      <c r="K13" t="s">
        <v>21</v>
      </c>
      <c r="L13">
        <v>1</v>
      </c>
      <c r="M13" t="s">
        <v>44</v>
      </c>
    </row>
    <row r="14" spans="1:13" x14ac:dyDescent="0.25">
      <c r="A14" t="s">
        <v>56</v>
      </c>
      <c r="B14" t="str">
        <f t="shared" si="0"/>
        <v>imgur</v>
      </c>
      <c r="C14" t="str">
        <f t="shared" si="1"/>
        <v>DLM97U</v>
      </c>
      <c r="D14" t="s">
        <v>53</v>
      </c>
      <c r="E14" t="s">
        <v>38</v>
      </c>
      <c r="F14" t="s">
        <v>11</v>
      </c>
      <c r="G14" t="s">
        <v>12</v>
      </c>
      <c r="H14">
        <v>9.7222222222222219E-4</v>
      </c>
      <c r="I14">
        <v>1</v>
      </c>
      <c r="J14" t="s">
        <v>39</v>
      </c>
      <c r="K14" t="s">
        <v>21</v>
      </c>
      <c r="L14">
        <v>1</v>
      </c>
      <c r="M14" t="s">
        <v>40</v>
      </c>
    </row>
    <row r="15" spans="1:13" x14ac:dyDescent="0.25">
      <c r="A15" t="s">
        <v>57</v>
      </c>
      <c r="B15" t="str">
        <f t="shared" si="0"/>
        <v>jetbrains</v>
      </c>
      <c r="C15" t="str">
        <f t="shared" si="1"/>
        <v>JMDQKN</v>
      </c>
      <c r="D15" t="s">
        <v>55</v>
      </c>
      <c r="E15" t="s">
        <v>38</v>
      </c>
      <c r="F15" t="s">
        <v>11</v>
      </c>
      <c r="G15" t="s">
        <v>12</v>
      </c>
      <c r="H15">
        <v>6.3657407407407413E-4</v>
      </c>
      <c r="I15">
        <v>1</v>
      </c>
      <c r="J15" t="s">
        <v>58</v>
      </c>
      <c r="K15" t="s">
        <v>21</v>
      </c>
      <c r="L15">
        <v>1</v>
      </c>
      <c r="M15" t="s">
        <v>59</v>
      </c>
    </row>
    <row r="16" spans="1:13" x14ac:dyDescent="0.25">
      <c r="A16" t="s">
        <v>60</v>
      </c>
      <c r="B16" t="str">
        <f t="shared" si="0"/>
        <v>wikia</v>
      </c>
      <c r="C16" t="str">
        <f t="shared" si="1"/>
        <v>RSUAN6</v>
      </c>
      <c r="D16" t="s">
        <v>53</v>
      </c>
      <c r="E16" t="s">
        <v>38</v>
      </c>
      <c r="F16" t="s">
        <v>11</v>
      </c>
      <c r="G16" t="s">
        <v>12</v>
      </c>
      <c r="H16">
        <v>4.6296296296296298E-4</v>
      </c>
      <c r="I16">
        <v>1</v>
      </c>
      <c r="J16" t="s">
        <v>61</v>
      </c>
      <c r="K16" t="s">
        <v>21</v>
      </c>
      <c r="L16">
        <v>1</v>
      </c>
      <c r="M16" t="s">
        <v>62</v>
      </c>
    </row>
    <row r="17" spans="1:13" x14ac:dyDescent="0.25">
      <c r="A17" t="s">
        <v>65</v>
      </c>
      <c r="B17" t="str">
        <f t="shared" si="0"/>
        <v>basecamp</v>
      </c>
      <c r="C17" t="str">
        <f t="shared" si="1"/>
        <v>92VSI9</v>
      </c>
      <c r="D17" t="s">
        <v>66</v>
      </c>
      <c r="E17" t="s">
        <v>38</v>
      </c>
      <c r="F17" t="s">
        <v>11</v>
      </c>
      <c r="G17" t="s">
        <v>64</v>
      </c>
      <c r="H17">
        <v>6.4814814814814813E-4</v>
      </c>
      <c r="I17">
        <v>1</v>
      </c>
      <c r="J17" t="s">
        <v>67</v>
      </c>
      <c r="K17" t="s">
        <v>21</v>
      </c>
      <c r="L17">
        <v>1</v>
      </c>
      <c r="M17" t="s">
        <v>68</v>
      </c>
    </row>
    <row r="18" spans="1:13" x14ac:dyDescent="0.25">
      <c r="A18" t="s">
        <v>69</v>
      </c>
      <c r="B18" t="str">
        <f t="shared" si="0"/>
        <v>opera</v>
      </c>
      <c r="C18" t="str">
        <f t="shared" si="1"/>
        <v>4CEO5K</v>
      </c>
      <c r="D18" t="s">
        <v>55</v>
      </c>
      <c r="E18" t="s">
        <v>38</v>
      </c>
      <c r="F18" t="s">
        <v>11</v>
      </c>
      <c r="G18" t="s">
        <v>64</v>
      </c>
      <c r="H18">
        <v>7.9861111111111116E-4</v>
      </c>
      <c r="I18">
        <v>1</v>
      </c>
      <c r="J18" t="s">
        <v>70</v>
      </c>
      <c r="K18" t="s">
        <v>21</v>
      </c>
      <c r="L18">
        <v>1</v>
      </c>
      <c r="M18" t="s">
        <v>71</v>
      </c>
    </row>
    <row r="19" spans="1:13" x14ac:dyDescent="0.25">
      <c r="A19" t="s">
        <v>72</v>
      </c>
      <c r="B19" t="str">
        <f t="shared" si="0"/>
        <v>vecteezy</v>
      </c>
      <c r="C19" t="str">
        <f t="shared" si="1"/>
        <v>I3953A</v>
      </c>
      <c r="D19" t="s">
        <v>53</v>
      </c>
      <c r="E19" t="s">
        <v>10</v>
      </c>
      <c r="F19" t="s">
        <v>11</v>
      </c>
      <c r="G19" t="s">
        <v>64</v>
      </c>
      <c r="H19">
        <v>4.4444444444444444E-3</v>
      </c>
      <c r="I19">
        <v>2</v>
      </c>
      <c r="J19" t="s">
        <v>73</v>
      </c>
      <c r="K19" t="s">
        <v>15</v>
      </c>
      <c r="L19">
        <v>2</v>
      </c>
      <c r="M19" t="s">
        <v>74</v>
      </c>
    </row>
    <row r="20" spans="1:13" x14ac:dyDescent="0.25">
      <c r="A20" t="s">
        <v>75</v>
      </c>
      <c r="B20" t="str">
        <f t="shared" si="0"/>
        <v>spanishdict</v>
      </c>
      <c r="C20" t="str">
        <f t="shared" si="1"/>
        <v>CGQGAK</v>
      </c>
      <c r="D20" t="s">
        <v>31</v>
      </c>
      <c r="E20" t="s">
        <v>10</v>
      </c>
      <c r="F20" t="s">
        <v>11</v>
      </c>
      <c r="G20" t="s">
        <v>64</v>
      </c>
      <c r="H20">
        <v>3.0092592592592593E-3</v>
      </c>
      <c r="I20">
        <v>3</v>
      </c>
      <c r="J20" t="s">
        <v>32</v>
      </c>
      <c r="K20" t="s">
        <v>63</v>
      </c>
      <c r="L20">
        <v>3</v>
      </c>
      <c r="M20" t="s">
        <v>34</v>
      </c>
    </row>
    <row r="21" spans="1:13" x14ac:dyDescent="0.25">
      <c r="A21" t="s">
        <v>76</v>
      </c>
      <c r="B21" t="str">
        <f t="shared" si="0"/>
        <v>serverfault</v>
      </c>
      <c r="C21" t="str">
        <f t="shared" si="1"/>
        <v>8UMDZ8</v>
      </c>
      <c r="D21" t="s">
        <v>77</v>
      </c>
      <c r="E21" t="s">
        <v>10</v>
      </c>
      <c r="F21" t="s">
        <v>11</v>
      </c>
      <c r="G21" t="s">
        <v>64</v>
      </c>
      <c r="H21">
        <v>4.9189814814814816E-3</v>
      </c>
      <c r="I21">
        <v>4</v>
      </c>
      <c r="J21" t="s">
        <v>78</v>
      </c>
      <c r="K21" t="s">
        <v>79</v>
      </c>
      <c r="L21">
        <v>4</v>
      </c>
      <c r="M21" t="s">
        <v>80</v>
      </c>
    </row>
    <row r="22" spans="1:13" x14ac:dyDescent="0.25">
      <c r="A22" t="s">
        <v>81</v>
      </c>
      <c r="B22" t="str">
        <f t="shared" si="0"/>
        <v>myfitnesspal</v>
      </c>
      <c r="C22" t="str">
        <f t="shared" si="1"/>
        <v>NU3P6T</v>
      </c>
      <c r="D22" t="s">
        <v>82</v>
      </c>
      <c r="E22" t="s">
        <v>10</v>
      </c>
      <c r="F22" t="s">
        <v>11</v>
      </c>
      <c r="G22" t="s">
        <v>64</v>
      </c>
      <c r="H22">
        <v>3.5185185185185185E-3</v>
      </c>
      <c r="I22">
        <v>3</v>
      </c>
      <c r="J22" t="s">
        <v>83</v>
      </c>
      <c r="K22" t="s">
        <v>63</v>
      </c>
      <c r="L22">
        <v>3</v>
      </c>
      <c r="M22" t="s">
        <v>84</v>
      </c>
    </row>
    <row r="23" spans="1:13" x14ac:dyDescent="0.25">
      <c r="A23" t="s">
        <v>85</v>
      </c>
      <c r="B23" t="str">
        <f t="shared" si="0"/>
        <v>inoreader</v>
      </c>
      <c r="C23" t="str">
        <f t="shared" si="1"/>
        <v>ACN8TO</v>
      </c>
      <c r="D23" t="s">
        <v>9</v>
      </c>
      <c r="E23" t="s">
        <v>10</v>
      </c>
      <c r="F23" t="s">
        <v>11</v>
      </c>
      <c r="G23" t="s">
        <v>64</v>
      </c>
      <c r="H23">
        <v>2.3032407407407407E-3</v>
      </c>
      <c r="I23">
        <v>2</v>
      </c>
      <c r="J23" t="s">
        <v>14</v>
      </c>
      <c r="K23" t="s">
        <v>15</v>
      </c>
      <c r="L23">
        <v>2</v>
      </c>
      <c r="M23" t="s">
        <v>16</v>
      </c>
    </row>
    <row r="24" spans="1:13" x14ac:dyDescent="0.25">
      <c r="A24" t="s">
        <v>86</v>
      </c>
      <c r="B24" t="str">
        <f t="shared" si="0"/>
        <v>indiegogo</v>
      </c>
      <c r="C24" t="str">
        <f t="shared" si="1"/>
        <v>JCRTUP</v>
      </c>
      <c r="D24" t="s">
        <v>87</v>
      </c>
      <c r="E24" t="s">
        <v>10</v>
      </c>
      <c r="F24" t="s">
        <v>11</v>
      </c>
      <c r="G24" t="s">
        <v>64</v>
      </c>
      <c r="H24">
        <v>2.3379629629629631E-3</v>
      </c>
      <c r="I24">
        <v>2</v>
      </c>
      <c r="J24" t="s">
        <v>88</v>
      </c>
      <c r="K24" t="s">
        <v>15</v>
      </c>
      <c r="L24">
        <v>2</v>
      </c>
      <c r="M24" t="s">
        <v>89</v>
      </c>
    </row>
    <row r="25" spans="1:13" x14ac:dyDescent="0.25">
      <c r="A25" t="s">
        <v>90</v>
      </c>
      <c r="B25" t="str">
        <f t="shared" si="0"/>
        <v>adidas</v>
      </c>
      <c r="C25" t="str">
        <f t="shared" si="1"/>
        <v>NMWUJS</v>
      </c>
      <c r="D25" t="s">
        <v>18</v>
      </c>
      <c r="E25" t="s">
        <v>10</v>
      </c>
      <c r="F25" t="s">
        <v>11</v>
      </c>
      <c r="G25" t="s">
        <v>91</v>
      </c>
      <c r="H25">
        <v>4.9305555555555552E-3</v>
      </c>
      <c r="I25">
        <v>4</v>
      </c>
      <c r="J25" t="s">
        <v>92</v>
      </c>
      <c r="K25" t="s">
        <v>93</v>
      </c>
      <c r="L25">
        <v>3</v>
      </c>
      <c r="M25" t="s">
        <v>94</v>
      </c>
    </row>
  </sheetData>
  <autoFilter ref="A1:M25" xr:uid="{31641850-3897-4E45-8CC0-D219C50C7DD2}"/>
  <pageMargins left="0.7" right="0.7" top="0.75" bottom="0.75" header="0.3" footer="0.3"/>
  <pageSetup paperSize="9" orientation="portrait" horizontalDpi="200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1 e 3 4 3 c c - 2 1 b 0 - 4 7 8 2 - 8 5 e d - 9 0 9 9 f 4 b 4 3 b 8 7 "   x m l n s = " h t t p : / / s c h e m a s . m i c r o s o f t . c o m / D a t a M a s h u p " > A A A A A B Q D A A B Q S w M E F A A C A A g A T 5 r t U p 0 J X 2 6 k A A A A 9 Q A A A B I A H A B D b 2 5 m a W c v U G F j a 2 F n Z S 5 4 b W w g o h g A K K A U A A A A A A A A A A A A A A A A A A A A A A A A A A A A h Y 8 x D o I w G I W v Q r r T F n Q g 5 K c M J k 6 S G E 2 M a 1 M K N E I x b b H c z c E j e Q U x i r o 5 v v d 9 w 3 v 3 6 w 3 y s W u D i z R W 9 T p D E a Y o k F r 0 p d J 1 h g Z X h Q n K G W y 5 O P F a B p O s b T r a M k O N c + e U E O 8 9 9 g v c m 5 r E l E b k W G z 2 o p E d R x 9 Z / Z d D p a 3 j W k j E 4 P A a w 2 K c L H F C p 0 l A 5 g 4 K p b 8 8 n t i T / p S w G l o 3 G M k q E 6 5 3 Q O Y I 5 H 2 B P Q B Q S w M E F A A C A A g A T 5 r t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+ a 7 V I o i k e 4 D g A A A B E A A A A T A B w A R m 9 y b X V s Y X M v U 2 V j d G l v b j E u b S C i G A A o o B Q A A A A A A A A A A A A A A A A A A A A A A A A A A A A r T k 0 u y c z P U w i G 0 I b W A F B L A Q I t A B Q A A g A I A E + a 7 V K d C V 9 u p A A A A P U A A A A S A A A A A A A A A A A A A A A A A A A A A A B D b 2 5 m a W c v U G F j a 2 F n Z S 5 4 b W x Q S w E C L Q A U A A I A C A B P m u 1 S D 8 r p q 6 Q A A A D p A A A A E w A A A A A A A A A A A A A A A A D w A A A A W 0 N v b n R l b n R f V H l w Z X N d L n h t b F B L A Q I t A B Q A A g A I A E + a 7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v N k c H 4 + 9 D S Y g a O o n P W I u 4 A A A A A A I A A A A A A A N m A A D A A A A A E A A A A D F u 1 S j K m k 1 t q v r N z b 4 F f f w A A A A A B I A A A K A A A A A Q A A A A B E G W L Y j g G q H / Z 8 w C J V k f w V A A A A D w u 8 0 8 0 q b U + 5 m 0 C 0 i C c 3 W V U 5 / V 0 D 2 f r B L 3 K j I t c s T k J Y o w / H C r y b T c C T c Z k s I q 0 y f l r 5 Z I j H O B d f h 2 e c k y 9 r p P P a C v n 7 C t S 2 6 5 h e 4 k b v 2 j Z B Q A A A A g U V 4 M S n N A Q R H C Y R H y R J e 2 Q V d h r A = = < / D a t a M a s h u p > 
</file>

<file path=customXml/itemProps1.xml><?xml version="1.0" encoding="utf-8"?>
<ds:datastoreItem xmlns:ds="http://schemas.openxmlformats.org/officeDocument/2006/customXml" ds:itemID="{B8267EA7-A952-4356-9E1D-AE1D104E3B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stats</vt:lpstr>
      <vt:lpstr>post-auth</vt:lpstr>
      <vt:lpstr>pre-auth aggregated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COMPAGNA, Luca</dc:creator>
  <cp:lastModifiedBy>COMPAGNA, Luca</cp:lastModifiedBy>
  <dcterms:created xsi:type="dcterms:W3CDTF">2019-05-06T12:37:33Z</dcterms:created>
  <dcterms:modified xsi:type="dcterms:W3CDTF">2021-07-15T12:16:09Z</dcterms:modified>
</cp:coreProperties>
</file>