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7" i="1" l="1"/>
  <c r="P16" i="1"/>
  <c r="P14" i="1"/>
  <c r="P9" i="1"/>
  <c r="P10" i="1"/>
  <c r="P11" i="1"/>
  <c r="P12" i="1"/>
  <c r="P13" i="1"/>
  <c r="P6" i="1"/>
  <c r="K19" i="1"/>
  <c r="K9" i="1"/>
  <c r="K17" i="1"/>
  <c r="K18" i="1"/>
  <c r="K6" i="1"/>
  <c r="K14" i="1"/>
  <c r="K13" i="1"/>
  <c r="K16" i="1"/>
  <c r="F17" i="1"/>
  <c r="F16" i="1"/>
  <c r="F6" i="1"/>
  <c r="F9" i="1"/>
  <c r="F18" i="1"/>
  <c r="F13" i="1"/>
  <c r="F15" i="1"/>
  <c r="F14" i="1"/>
  <c r="K15" i="1" l="1"/>
  <c r="AA15" i="1"/>
  <c r="V15" i="1"/>
  <c r="P15" i="1"/>
  <c r="K12" i="1"/>
  <c r="K11" i="1"/>
  <c r="K10" i="1"/>
  <c r="K8" i="1"/>
  <c r="K7" i="1"/>
  <c r="F12" i="1"/>
  <c r="F11" i="1"/>
  <c r="F10" i="1"/>
  <c r="F8" i="1"/>
  <c r="F7" i="1"/>
  <c r="F19" i="1" s="1"/>
  <c r="AA18" i="1"/>
  <c r="V18" i="1"/>
  <c r="P18" i="1"/>
  <c r="AA8" i="1"/>
  <c r="V8" i="1"/>
  <c r="P8" i="1"/>
  <c r="AA7" i="1"/>
  <c r="P7" i="1"/>
  <c r="P19" i="1" s="1"/>
  <c r="V7" i="1"/>
</calcChain>
</file>

<file path=xl/sharedStrings.xml><?xml version="1.0" encoding="utf-8"?>
<sst xmlns="http://schemas.openxmlformats.org/spreadsheetml/2006/main" count="130" uniqueCount="41">
  <si>
    <t>Sensor IC</t>
  </si>
  <si>
    <t>Op Amps</t>
  </si>
  <si>
    <t>Resistors</t>
  </si>
  <si>
    <t>Printed Circuit</t>
  </si>
  <si>
    <t>flex Circuit</t>
  </si>
  <si>
    <t>Bias Magnet</t>
  </si>
  <si>
    <t>part</t>
  </si>
  <si>
    <t>quantity</t>
  </si>
  <si>
    <t>unit cost</t>
  </si>
  <si>
    <t>total cost</t>
  </si>
  <si>
    <t>units</t>
  </si>
  <si>
    <t>each</t>
  </si>
  <si>
    <t>mm^2</t>
  </si>
  <si>
    <t>harness w/ header</t>
  </si>
  <si>
    <t>End mount controller with integral SINCOS sensor</t>
  </si>
  <si>
    <t>Front mount controller with Sensitec GT sensor</t>
  </si>
  <si>
    <t>Front mount controller with Multi-Dimension GT sensor</t>
  </si>
  <si>
    <t>Front mount controller with NVE GT sensor</t>
  </si>
  <si>
    <t>Front mount controller with end mount SINCOS MSB</t>
  </si>
  <si>
    <t>AS5215</t>
  </si>
  <si>
    <t>AL803</t>
  </si>
  <si>
    <t>MMGX45</t>
  </si>
  <si>
    <t>ABL015</t>
  </si>
  <si>
    <t>LMV344</t>
  </si>
  <si>
    <t>10K</t>
  </si>
  <si>
    <t>power fr4</t>
  </si>
  <si>
    <t>2 layer fr4</t>
  </si>
  <si>
    <t>Sense target material</t>
  </si>
  <si>
    <t>Sense target labor</t>
  </si>
  <si>
    <t>MSB Screws labor</t>
  </si>
  <si>
    <t>MSB Screws material</t>
  </si>
  <si>
    <t>solder harness</t>
  </si>
  <si>
    <t>LMV342</t>
  </si>
  <si>
    <t>Probe housing</t>
  </si>
  <si>
    <t xml:space="preserve">Brute force approach - LWR MSB </t>
  </si>
  <si>
    <t>Best Existing design - BMW</t>
  </si>
  <si>
    <t>Off -Axis Development Designs</t>
  </si>
  <si>
    <t>Comment</t>
  </si>
  <si>
    <t>Confirm redundancy and get actual quotes</t>
  </si>
  <si>
    <t>Commercial catalog price</t>
  </si>
  <si>
    <t>1st guess needs cost analysis and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</si>
</sst>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0" xfId="0" applyFont="1"/>
    <xf numFmtId="0" fontId="0" fillId="0" borderId="6" xfId="0" applyFill="1" applyBorder="1"/>
    <xf numFmtId="0" fontId="2" fillId="0" borderId="18" xfId="0" applyFont="1" applyBorder="1"/>
    <xf numFmtId="0" fontId="2" fillId="0" borderId="19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9"/>
  <sheetViews>
    <sheetView tabSelected="1" workbookViewId="0">
      <selection activeCell="G23" sqref="G23"/>
    </sheetView>
  </sheetViews>
  <sheetFormatPr defaultRowHeight="15" x14ac:dyDescent="0.25"/>
  <cols>
    <col min="1" max="1" width="21.85546875" customWidth="1"/>
    <col min="2" max="16" width="10.7109375" customWidth="1"/>
    <col min="17" max="17" width="36.5703125" customWidth="1"/>
    <col min="18" max="27" width="10.7109375" customWidth="1"/>
  </cols>
  <sheetData>
    <row r="3" spans="1:27" ht="16.5" thickBot="1" x14ac:dyDescent="0.3">
      <c r="B3" s="28" t="s">
        <v>34</v>
      </c>
      <c r="G3" s="28" t="s">
        <v>35</v>
      </c>
      <c r="L3" s="28" t="s">
        <v>36</v>
      </c>
    </row>
    <row r="4" spans="1:27" ht="15.75" thickBot="1" x14ac:dyDescent="0.3">
      <c r="B4" s="2" t="s">
        <v>18</v>
      </c>
      <c r="C4" s="3"/>
      <c r="D4" s="3"/>
      <c r="E4" s="3"/>
      <c r="F4" s="4"/>
      <c r="G4" s="2" t="s">
        <v>14</v>
      </c>
      <c r="H4" s="3"/>
      <c r="I4" s="3"/>
      <c r="J4" s="3"/>
      <c r="K4" s="4"/>
      <c r="L4" s="2" t="s">
        <v>15</v>
      </c>
      <c r="M4" s="3"/>
      <c r="N4" s="3"/>
      <c r="O4" s="3"/>
      <c r="P4" s="4"/>
      <c r="Q4" s="3"/>
      <c r="R4" s="2" t="s">
        <v>16</v>
      </c>
      <c r="S4" s="3"/>
      <c r="T4" s="3"/>
      <c r="U4" s="3"/>
      <c r="V4" s="4"/>
      <c r="W4" s="2" t="s">
        <v>17</v>
      </c>
      <c r="X4" s="3"/>
      <c r="Y4" s="3"/>
      <c r="Z4" s="3"/>
      <c r="AA4" s="4"/>
    </row>
    <row r="5" spans="1:27" s="1" customFormat="1" ht="15.75" thickBot="1" x14ac:dyDescent="0.3">
      <c r="B5" s="5" t="s">
        <v>6</v>
      </c>
      <c r="C5" s="5" t="s">
        <v>7</v>
      </c>
      <c r="D5" s="5" t="s">
        <v>10</v>
      </c>
      <c r="E5" s="5" t="s">
        <v>8</v>
      </c>
      <c r="F5" s="5" t="s">
        <v>9</v>
      </c>
      <c r="G5" s="5" t="s">
        <v>6</v>
      </c>
      <c r="H5" s="5" t="s">
        <v>7</v>
      </c>
      <c r="I5" s="5" t="s">
        <v>10</v>
      </c>
      <c r="J5" s="5" t="s">
        <v>8</v>
      </c>
      <c r="K5" s="5" t="s">
        <v>9</v>
      </c>
      <c r="L5" s="5" t="s">
        <v>6</v>
      </c>
      <c r="M5" s="5" t="s">
        <v>7</v>
      </c>
      <c r="N5" s="5" t="s">
        <v>10</v>
      </c>
      <c r="O5" s="5" t="s">
        <v>8</v>
      </c>
      <c r="P5" s="5" t="s">
        <v>9</v>
      </c>
      <c r="Q5" s="5" t="s">
        <v>37</v>
      </c>
      <c r="R5" s="5" t="s">
        <v>6</v>
      </c>
      <c r="S5" s="5" t="s">
        <v>7</v>
      </c>
      <c r="T5" s="5" t="s">
        <v>10</v>
      </c>
      <c r="U5" s="5" t="s">
        <v>8</v>
      </c>
      <c r="V5" s="5" t="s">
        <v>9</v>
      </c>
      <c r="W5" s="5" t="s">
        <v>6</v>
      </c>
      <c r="X5" s="5" t="s">
        <v>7</v>
      </c>
      <c r="Y5" s="5" t="s">
        <v>10</v>
      </c>
      <c r="Z5" s="5" t="s">
        <v>8</v>
      </c>
      <c r="AA5" s="5" t="s">
        <v>9</v>
      </c>
    </row>
    <row r="6" spans="1:27" x14ac:dyDescent="0.25">
      <c r="A6" t="s">
        <v>0</v>
      </c>
      <c r="B6" s="6" t="s">
        <v>19</v>
      </c>
      <c r="C6" s="7">
        <v>1</v>
      </c>
      <c r="D6" s="7" t="s">
        <v>11</v>
      </c>
      <c r="E6" s="7">
        <v>1.5</v>
      </c>
      <c r="F6" s="11">
        <f t="shared" ref="F6" si="0">E6*C6</f>
        <v>1.5</v>
      </c>
      <c r="G6" s="6" t="s">
        <v>19</v>
      </c>
      <c r="H6" s="7">
        <v>1</v>
      </c>
      <c r="I6" s="7" t="s">
        <v>11</v>
      </c>
      <c r="J6" s="7">
        <v>1.5</v>
      </c>
      <c r="K6" s="11">
        <f t="shared" ref="K6" si="1">J6*H6</f>
        <v>1.5</v>
      </c>
      <c r="L6" s="6" t="s">
        <v>20</v>
      </c>
      <c r="M6" s="7">
        <v>2</v>
      </c>
      <c r="N6" s="7" t="s">
        <v>11</v>
      </c>
      <c r="O6" s="29">
        <v>0.5</v>
      </c>
      <c r="P6" s="8">
        <f>M6*O6</f>
        <v>1</v>
      </c>
      <c r="Q6" s="30" t="s">
        <v>38</v>
      </c>
      <c r="R6" s="6" t="s">
        <v>21</v>
      </c>
      <c r="S6" s="7">
        <v>2</v>
      </c>
      <c r="T6" s="7" t="s">
        <v>11</v>
      </c>
      <c r="U6" s="7"/>
      <c r="V6" s="8"/>
      <c r="W6" s="6" t="s">
        <v>22</v>
      </c>
      <c r="X6" s="7">
        <v>2</v>
      </c>
      <c r="Y6" s="7" t="s">
        <v>11</v>
      </c>
      <c r="Z6" s="7"/>
      <c r="AA6" s="8"/>
    </row>
    <row r="7" spans="1:27" x14ac:dyDescent="0.25">
      <c r="A7" t="s">
        <v>1</v>
      </c>
      <c r="B7" s="15"/>
      <c r="C7" s="16">
        <v>0</v>
      </c>
      <c r="D7" s="16" t="s">
        <v>11</v>
      </c>
      <c r="E7" s="16">
        <v>0</v>
      </c>
      <c r="F7" s="17">
        <f>E7*C7</f>
        <v>0</v>
      </c>
      <c r="G7" s="15"/>
      <c r="H7" s="16">
        <v>0</v>
      </c>
      <c r="I7" s="16" t="s">
        <v>11</v>
      </c>
      <c r="J7" s="16">
        <v>0</v>
      </c>
      <c r="K7" s="17">
        <f>J7*H7</f>
        <v>0</v>
      </c>
      <c r="L7" s="9" t="s">
        <v>32</v>
      </c>
      <c r="M7" s="10">
        <v>2</v>
      </c>
      <c r="N7" s="10" t="s">
        <v>11</v>
      </c>
      <c r="O7" s="10">
        <v>0.27500000000000002</v>
      </c>
      <c r="P7" s="11">
        <f>M7*O7</f>
        <v>0.55000000000000004</v>
      </c>
      <c r="Q7" s="31" t="s">
        <v>39</v>
      </c>
      <c r="R7" s="9" t="s">
        <v>23</v>
      </c>
      <c r="S7" s="10">
        <v>2</v>
      </c>
      <c r="T7" s="10" t="s">
        <v>11</v>
      </c>
      <c r="U7" s="10">
        <v>0.31</v>
      </c>
      <c r="V7" s="11">
        <f>S7*U7</f>
        <v>0.62</v>
      </c>
      <c r="W7" s="9" t="s">
        <v>23</v>
      </c>
      <c r="X7" s="10">
        <v>2</v>
      </c>
      <c r="Y7" s="10" t="s">
        <v>11</v>
      </c>
      <c r="Z7" s="10">
        <v>0.31</v>
      </c>
      <c r="AA7" s="11">
        <f>X7*Z7</f>
        <v>0.62</v>
      </c>
    </row>
    <row r="8" spans="1:27" x14ac:dyDescent="0.25">
      <c r="A8" t="s">
        <v>2</v>
      </c>
      <c r="B8" s="15"/>
      <c r="C8" s="16">
        <v>0</v>
      </c>
      <c r="D8" s="16" t="s">
        <v>11</v>
      </c>
      <c r="E8" s="16">
        <v>0</v>
      </c>
      <c r="F8" s="17">
        <f>E8*C8</f>
        <v>0</v>
      </c>
      <c r="G8" s="15"/>
      <c r="H8" s="16">
        <v>0</v>
      </c>
      <c r="I8" s="16" t="s">
        <v>11</v>
      </c>
      <c r="J8" s="16">
        <v>0</v>
      </c>
      <c r="K8" s="17">
        <f>J8*H8</f>
        <v>0</v>
      </c>
      <c r="L8" s="9" t="s">
        <v>24</v>
      </c>
      <c r="M8" s="10">
        <v>12</v>
      </c>
      <c r="N8" s="10" t="s">
        <v>11</v>
      </c>
      <c r="O8" s="10">
        <v>5.0000000000000001E-3</v>
      </c>
      <c r="P8" s="11">
        <f>M8*O8</f>
        <v>0.06</v>
      </c>
      <c r="Q8" s="31" t="s">
        <v>39</v>
      </c>
      <c r="R8" s="9" t="s">
        <v>24</v>
      </c>
      <c r="S8" s="10">
        <v>20</v>
      </c>
      <c r="T8" s="10" t="s">
        <v>11</v>
      </c>
      <c r="U8" s="10">
        <v>5.0000000000000001E-3</v>
      </c>
      <c r="V8" s="11">
        <f>S8*U8</f>
        <v>0.1</v>
      </c>
      <c r="W8" s="9" t="s">
        <v>24</v>
      </c>
      <c r="X8" s="10">
        <v>20</v>
      </c>
      <c r="Y8" s="10" t="s">
        <v>11</v>
      </c>
      <c r="Z8" s="10">
        <v>5.0000000000000001E-3</v>
      </c>
      <c r="AA8" s="11">
        <f>X8*Z8</f>
        <v>0.1</v>
      </c>
    </row>
    <row r="9" spans="1:27" x14ac:dyDescent="0.25">
      <c r="A9" t="s">
        <v>3</v>
      </c>
      <c r="B9" s="9" t="s">
        <v>26</v>
      </c>
      <c r="C9" s="10">
        <v>2000</v>
      </c>
      <c r="D9" s="10" t="s">
        <v>12</v>
      </c>
      <c r="E9" s="10">
        <v>1.0499999999999999E-3</v>
      </c>
      <c r="F9" s="11">
        <f t="shared" ref="F9:F13" si="2">E9*C9</f>
        <v>2.1</v>
      </c>
      <c r="G9" s="9" t="s">
        <v>25</v>
      </c>
      <c r="H9" s="10">
        <v>100</v>
      </c>
      <c r="I9" s="10" t="s">
        <v>12</v>
      </c>
      <c r="J9" s="10">
        <v>2E-3</v>
      </c>
      <c r="K9" s="11">
        <f t="shared" ref="K9" si="3">J9*H9</f>
        <v>0.2</v>
      </c>
      <c r="L9" s="9" t="s">
        <v>25</v>
      </c>
      <c r="M9" s="10">
        <v>100</v>
      </c>
      <c r="N9" s="10" t="s">
        <v>12</v>
      </c>
      <c r="O9" s="10">
        <v>2E-3</v>
      </c>
      <c r="P9" s="11">
        <f t="shared" ref="P9:P14" si="4">M9*O9</f>
        <v>0.2</v>
      </c>
      <c r="Q9" s="31" t="s">
        <v>40</v>
      </c>
      <c r="R9" s="9" t="s">
        <v>25</v>
      </c>
      <c r="S9" s="10">
        <v>200</v>
      </c>
      <c r="T9" s="10" t="s">
        <v>12</v>
      </c>
      <c r="U9" s="10"/>
      <c r="V9" s="11"/>
      <c r="W9" s="9" t="s">
        <v>25</v>
      </c>
      <c r="X9" s="10">
        <v>200</v>
      </c>
      <c r="Y9" s="10" t="s">
        <v>12</v>
      </c>
      <c r="Z9" s="10"/>
      <c r="AA9" s="11"/>
    </row>
    <row r="10" spans="1:27" x14ac:dyDescent="0.25">
      <c r="A10" t="s">
        <v>4</v>
      </c>
      <c r="B10" s="15"/>
      <c r="C10" s="16">
        <v>0</v>
      </c>
      <c r="D10" s="16" t="s">
        <v>12</v>
      </c>
      <c r="E10" s="16">
        <v>0</v>
      </c>
      <c r="F10" s="17">
        <f t="shared" si="2"/>
        <v>0</v>
      </c>
      <c r="G10" s="15"/>
      <c r="H10" s="16">
        <v>0</v>
      </c>
      <c r="I10" s="16" t="s">
        <v>12</v>
      </c>
      <c r="J10" s="16">
        <v>0</v>
      </c>
      <c r="K10" s="17">
        <f t="shared" ref="K10:K13" si="5">J10*H10</f>
        <v>0</v>
      </c>
      <c r="L10" s="9"/>
      <c r="M10" s="10">
        <v>200</v>
      </c>
      <c r="N10" s="10" t="s">
        <v>12</v>
      </c>
      <c r="O10" s="10">
        <v>1E-3</v>
      </c>
      <c r="P10" s="11">
        <f t="shared" si="4"/>
        <v>0.2</v>
      </c>
      <c r="Q10" s="31" t="s">
        <v>40</v>
      </c>
      <c r="R10" s="9"/>
      <c r="S10" s="10">
        <v>1</v>
      </c>
      <c r="T10" s="10" t="s">
        <v>12</v>
      </c>
      <c r="U10" s="10"/>
      <c r="V10" s="11"/>
      <c r="W10" s="9"/>
      <c r="X10" s="10">
        <v>1</v>
      </c>
      <c r="Y10" s="10" t="s">
        <v>12</v>
      </c>
      <c r="Z10" s="10"/>
      <c r="AA10" s="11"/>
    </row>
    <row r="11" spans="1:27" x14ac:dyDescent="0.25">
      <c r="A11" t="s">
        <v>33</v>
      </c>
      <c r="B11" s="15"/>
      <c r="C11" s="16">
        <v>0</v>
      </c>
      <c r="D11" s="16" t="s">
        <v>11</v>
      </c>
      <c r="E11" s="16">
        <v>0</v>
      </c>
      <c r="F11" s="17">
        <f t="shared" si="2"/>
        <v>0</v>
      </c>
      <c r="G11" s="15"/>
      <c r="H11" s="16">
        <v>0</v>
      </c>
      <c r="I11" s="16" t="s">
        <v>11</v>
      </c>
      <c r="J11" s="16">
        <v>0</v>
      </c>
      <c r="K11" s="17">
        <f t="shared" si="5"/>
        <v>0</v>
      </c>
      <c r="L11" s="9"/>
      <c r="M11" s="10">
        <v>1</v>
      </c>
      <c r="N11" s="10" t="s">
        <v>11</v>
      </c>
      <c r="O11" s="10">
        <v>0.2</v>
      </c>
      <c r="P11" s="11">
        <f t="shared" si="4"/>
        <v>0.2</v>
      </c>
      <c r="Q11" s="31" t="s">
        <v>40</v>
      </c>
      <c r="R11" s="9"/>
      <c r="S11" s="10">
        <v>1</v>
      </c>
      <c r="T11" s="10" t="s">
        <v>11</v>
      </c>
      <c r="U11" s="10"/>
      <c r="V11" s="11"/>
      <c r="W11" s="9"/>
      <c r="X11" s="10">
        <v>1</v>
      </c>
      <c r="Y11" s="10" t="s">
        <v>11</v>
      </c>
      <c r="Z11" s="10"/>
      <c r="AA11" s="11"/>
    </row>
    <row r="12" spans="1:27" x14ac:dyDescent="0.25">
      <c r="A12" t="s">
        <v>5</v>
      </c>
      <c r="B12" s="15"/>
      <c r="C12" s="16">
        <v>0</v>
      </c>
      <c r="D12" s="16" t="s">
        <v>11</v>
      </c>
      <c r="E12" s="16">
        <v>0</v>
      </c>
      <c r="F12" s="17">
        <f t="shared" si="2"/>
        <v>0</v>
      </c>
      <c r="G12" s="15"/>
      <c r="H12" s="16">
        <v>0</v>
      </c>
      <c r="I12" s="16" t="s">
        <v>11</v>
      </c>
      <c r="J12" s="16">
        <v>0</v>
      </c>
      <c r="K12" s="17">
        <f t="shared" si="5"/>
        <v>0</v>
      </c>
      <c r="L12" s="9"/>
      <c r="M12" s="10">
        <v>1</v>
      </c>
      <c r="N12" s="10" t="s">
        <v>11</v>
      </c>
      <c r="O12" s="10">
        <v>0.1</v>
      </c>
      <c r="P12" s="11">
        <f t="shared" si="4"/>
        <v>0.1</v>
      </c>
      <c r="Q12" s="31" t="s">
        <v>40</v>
      </c>
      <c r="R12" s="9"/>
      <c r="S12" s="10">
        <v>1</v>
      </c>
      <c r="T12" s="10" t="s">
        <v>11</v>
      </c>
      <c r="U12" s="10"/>
      <c r="V12" s="11"/>
      <c r="W12" s="9"/>
      <c r="X12" s="10">
        <v>1</v>
      </c>
      <c r="Y12" s="10" t="s">
        <v>11</v>
      </c>
      <c r="Z12" s="10"/>
      <c r="AA12" s="11"/>
    </row>
    <row r="13" spans="1:27" x14ac:dyDescent="0.25">
      <c r="A13" t="s">
        <v>27</v>
      </c>
      <c r="B13" s="9"/>
      <c r="C13" s="10">
        <v>1</v>
      </c>
      <c r="D13" s="10" t="s">
        <v>11</v>
      </c>
      <c r="E13" s="10">
        <v>0.68799999999999994</v>
      </c>
      <c r="F13" s="11">
        <f t="shared" si="2"/>
        <v>0.68799999999999994</v>
      </c>
      <c r="G13" s="9"/>
      <c r="H13" s="10">
        <v>1</v>
      </c>
      <c r="I13" s="10" t="s">
        <v>11</v>
      </c>
      <c r="J13" s="10">
        <v>0.68799999999999994</v>
      </c>
      <c r="K13" s="11">
        <f t="shared" si="5"/>
        <v>0.68799999999999994</v>
      </c>
      <c r="L13" s="15"/>
      <c r="M13" s="16">
        <v>0</v>
      </c>
      <c r="N13" s="16" t="s">
        <v>11</v>
      </c>
      <c r="O13" s="16">
        <v>0</v>
      </c>
      <c r="P13" s="17">
        <f>M13*O13</f>
        <v>0</v>
      </c>
      <c r="Q13" s="32"/>
      <c r="R13" s="9"/>
      <c r="S13" s="10">
        <v>1</v>
      </c>
      <c r="T13" s="10" t="s">
        <v>11</v>
      </c>
      <c r="U13" s="10"/>
      <c r="V13" s="11"/>
      <c r="W13" s="9"/>
      <c r="X13" s="10">
        <v>1</v>
      </c>
      <c r="Y13" s="10" t="s">
        <v>11</v>
      </c>
      <c r="Z13" s="10"/>
      <c r="AA13" s="11"/>
    </row>
    <row r="14" spans="1:27" x14ac:dyDescent="0.25">
      <c r="A14" t="s">
        <v>28</v>
      </c>
      <c r="B14" s="21"/>
      <c r="C14" s="10">
        <v>1</v>
      </c>
      <c r="D14" s="10" t="s">
        <v>11</v>
      </c>
      <c r="E14" s="22">
        <v>1.7000000000000001E-2</v>
      </c>
      <c r="F14" s="23">
        <f>E14*C14</f>
        <v>1.7000000000000001E-2</v>
      </c>
      <c r="G14" s="21"/>
      <c r="H14" s="10">
        <v>1</v>
      </c>
      <c r="I14" s="10" t="s">
        <v>11</v>
      </c>
      <c r="J14" s="22">
        <v>1.7000000000000001E-2</v>
      </c>
      <c r="K14" s="23">
        <f>J14*H14</f>
        <v>1.7000000000000001E-2</v>
      </c>
      <c r="L14" s="9"/>
      <c r="M14" s="10">
        <v>1</v>
      </c>
      <c r="N14" s="10" t="s">
        <v>11</v>
      </c>
      <c r="O14" s="10">
        <v>0.05</v>
      </c>
      <c r="P14" s="11">
        <f t="shared" si="4"/>
        <v>0.05</v>
      </c>
      <c r="Q14" s="31" t="s">
        <v>40</v>
      </c>
      <c r="R14" s="9"/>
      <c r="S14" s="10"/>
      <c r="T14" s="10"/>
      <c r="U14" s="10"/>
      <c r="V14" s="11"/>
      <c r="W14" s="9"/>
      <c r="X14" s="10"/>
      <c r="Y14" s="10"/>
      <c r="Z14" s="10"/>
      <c r="AA14" s="11"/>
    </row>
    <row r="15" spans="1:27" x14ac:dyDescent="0.25">
      <c r="A15" t="s">
        <v>30</v>
      </c>
      <c r="B15" s="21"/>
      <c r="C15" s="22">
        <v>3</v>
      </c>
      <c r="D15" s="10" t="s">
        <v>11</v>
      </c>
      <c r="E15" s="22">
        <v>1.2999999999999999E-2</v>
      </c>
      <c r="F15" s="23">
        <f>E15*C15</f>
        <v>3.9E-2</v>
      </c>
      <c r="G15" s="15"/>
      <c r="H15" s="16">
        <v>0</v>
      </c>
      <c r="I15" s="16" t="s">
        <v>11</v>
      </c>
      <c r="J15" s="16">
        <v>0</v>
      </c>
      <c r="K15" s="17">
        <f t="shared" ref="K15" si="6">J15*H15</f>
        <v>0</v>
      </c>
      <c r="L15" s="15"/>
      <c r="M15" s="16">
        <v>0</v>
      </c>
      <c r="N15" s="16" t="s">
        <v>11</v>
      </c>
      <c r="O15" s="16">
        <v>0</v>
      </c>
      <c r="P15" s="17">
        <f>M15*O15</f>
        <v>0</v>
      </c>
      <c r="Q15" s="32"/>
      <c r="R15" s="15"/>
      <c r="S15" s="16">
        <v>0</v>
      </c>
      <c r="T15" s="16" t="s">
        <v>11</v>
      </c>
      <c r="U15" s="16">
        <v>0</v>
      </c>
      <c r="V15" s="17">
        <f>S15*U15</f>
        <v>0</v>
      </c>
      <c r="W15" s="15"/>
      <c r="X15" s="16">
        <v>0</v>
      </c>
      <c r="Y15" s="16" t="s">
        <v>11</v>
      </c>
      <c r="Z15" s="16">
        <v>0</v>
      </c>
      <c r="AA15" s="17">
        <f>X15*Z15</f>
        <v>0</v>
      </c>
    </row>
    <row r="16" spans="1:27" x14ac:dyDescent="0.25">
      <c r="A16" t="s">
        <v>29</v>
      </c>
      <c r="B16" s="21"/>
      <c r="C16" s="22">
        <v>1</v>
      </c>
      <c r="D16" s="10" t="s">
        <v>11</v>
      </c>
      <c r="E16" s="22">
        <v>0.40100000000000002</v>
      </c>
      <c r="F16" s="23">
        <f>E16*C16</f>
        <v>0.40100000000000002</v>
      </c>
      <c r="G16" s="15"/>
      <c r="H16" s="16">
        <v>0</v>
      </c>
      <c r="I16" s="16" t="s">
        <v>11</v>
      </c>
      <c r="J16" s="16">
        <v>0</v>
      </c>
      <c r="K16" s="17">
        <f t="shared" ref="K16" si="7">J16*H16</f>
        <v>0</v>
      </c>
      <c r="L16" s="15"/>
      <c r="M16" s="16">
        <v>1</v>
      </c>
      <c r="N16" s="16" t="s">
        <v>11</v>
      </c>
      <c r="O16" s="16">
        <v>0</v>
      </c>
      <c r="P16" s="17">
        <f t="shared" ref="P16:P17" si="8">M16*O16</f>
        <v>0</v>
      </c>
      <c r="Q16" s="32"/>
      <c r="R16" s="15"/>
      <c r="S16" s="16"/>
      <c r="T16" s="16"/>
      <c r="U16" s="16"/>
      <c r="V16" s="17"/>
      <c r="W16" s="15"/>
      <c r="X16" s="16"/>
      <c r="Y16" s="16"/>
      <c r="Z16" s="16"/>
      <c r="AA16" s="17"/>
    </row>
    <row r="17" spans="1:27" x14ac:dyDescent="0.25">
      <c r="A17" t="s">
        <v>31</v>
      </c>
      <c r="B17" s="21"/>
      <c r="C17" s="22">
        <v>1</v>
      </c>
      <c r="D17" s="10" t="s">
        <v>11</v>
      </c>
      <c r="E17" s="22">
        <v>2.7E-2</v>
      </c>
      <c r="F17" s="23">
        <f>E17*C17</f>
        <v>2.7E-2</v>
      </c>
      <c r="G17" s="15"/>
      <c r="H17" s="16">
        <v>0</v>
      </c>
      <c r="I17" s="16" t="s">
        <v>11</v>
      </c>
      <c r="J17" s="16">
        <v>0</v>
      </c>
      <c r="K17" s="17">
        <f>H17*J17</f>
        <v>0</v>
      </c>
      <c r="L17" s="15"/>
      <c r="M17" s="16">
        <v>2</v>
      </c>
      <c r="N17" s="16" t="s">
        <v>11</v>
      </c>
      <c r="O17" s="16">
        <v>0</v>
      </c>
      <c r="P17" s="17">
        <f t="shared" si="8"/>
        <v>0</v>
      </c>
      <c r="Q17" s="33"/>
      <c r="R17" s="25"/>
      <c r="S17" s="26"/>
      <c r="T17" s="26"/>
      <c r="U17" s="26"/>
      <c r="V17" s="27"/>
      <c r="W17" s="25"/>
      <c r="X17" s="26"/>
      <c r="Y17" s="26"/>
      <c r="Z17" s="26"/>
      <c r="AA17" s="27"/>
    </row>
    <row r="18" spans="1:27" ht="15.75" thickBot="1" x14ac:dyDescent="0.3">
      <c r="A18" t="s">
        <v>13</v>
      </c>
      <c r="B18" s="12"/>
      <c r="C18" s="13">
        <v>1</v>
      </c>
      <c r="D18" s="13" t="s">
        <v>11</v>
      </c>
      <c r="E18" s="13">
        <v>0.5</v>
      </c>
      <c r="F18" s="14">
        <f>E18*C18</f>
        <v>0.5</v>
      </c>
      <c r="G18" s="18"/>
      <c r="H18" s="19">
        <v>0</v>
      </c>
      <c r="I18" s="19" t="s">
        <v>11</v>
      </c>
      <c r="J18" s="19">
        <v>0</v>
      </c>
      <c r="K18" s="20">
        <f>H18*J18</f>
        <v>0</v>
      </c>
      <c r="L18" s="18"/>
      <c r="M18" s="19">
        <v>0</v>
      </c>
      <c r="N18" s="19" t="s">
        <v>11</v>
      </c>
      <c r="O18" s="19">
        <v>0</v>
      </c>
      <c r="P18" s="20">
        <f>M18*O18</f>
        <v>0</v>
      </c>
      <c r="Q18" s="34"/>
      <c r="R18" s="18"/>
      <c r="S18" s="19">
        <v>0</v>
      </c>
      <c r="T18" s="19" t="s">
        <v>11</v>
      </c>
      <c r="U18" s="19">
        <v>0</v>
      </c>
      <c r="V18" s="20">
        <f>S18*U18</f>
        <v>0</v>
      </c>
      <c r="W18" s="18"/>
      <c r="X18" s="19">
        <v>0</v>
      </c>
      <c r="Y18" s="19" t="s">
        <v>11</v>
      </c>
      <c r="Z18" s="19">
        <v>0</v>
      </c>
      <c r="AA18" s="20">
        <f>X18*Z18</f>
        <v>0</v>
      </c>
    </row>
    <row r="19" spans="1:27" x14ac:dyDescent="0.25">
      <c r="F19" s="24">
        <f>SUM(F6:F18)</f>
        <v>5.2720000000000002</v>
      </c>
      <c r="K19">
        <f>SUM(K6:K18)</f>
        <v>2.4049999999999998</v>
      </c>
      <c r="P19">
        <f>SUM(P6:P18)</f>
        <v>2.3600000000000003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Nexteer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Collier-Hallman, Steve</dc:creator>
  <cp:lastModifiedBy>Collier-Hallman, Steve</cp:lastModifiedBy>
  <dcterms:created xsi:type="dcterms:W3CDTF">2014-07-15T13:48:26Z</dcterms:created>
  <dcterms:modified xsi:type="dcterms:W3CDTF">2014-07-16T16:58:10Z</dcterms:modified>
</cp:coreProperties>
</file>