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33699AEB-C3D4-45C9-8EA7-6C8FD5E58723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H21" i="1"/>
  <c r="D15" i="1"/>
  <c r="C15" i="1"/>
  <c r="G18" i="1"/>
  <c r="H18" i="1"/>
  <c r="G19" i="1"/>
  <c r="H19" i="1"/>
  <c r="G21" i="1"/>
  <c r="B15" i="1" l="1"/>
  <c r="H22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<sst xmlns="http://schemas.openxmlformats.org/spreadsheetml/2006/main" count="32" uniqueCount="32">
  <si>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</si>
  <si>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</si>
  <si>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</si>
  <si>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</si>
  <si>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</si>
  <si>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</si>
  <si>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</si>
  <si>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</si>
  <si>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</si>
  <si>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</si>
  <si>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</si>
  <si>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</si>
  <si>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</si>
  <si>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</si>
  <si>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</si>
  <si>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</si>
  <si>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</si>
  <si>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</si>
  <si>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</si>
  <si>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</si>
  <si>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</si>
  <si>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</si>
  <si>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</si>
  <si>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COM1010525</t>
  </si>
  <si>
    <t>Mrs. Nancy - SMA Gamaliel Palu</t>
  </si>
  <si>
    <t>Blueprint 1 - Student Book + Native Visit</t>
  </si>
  <si>
    <t>Odyssey 4 - Student Book</t>
  </si>
  <si>
    <t>Odyssey 5 - Student Book</t>
  </si>
  <si>
    <t>9781613529201</t>
  </si>
  <si>
    <t>9781640156005</t>
  </si>
  <si>
    <t>9781640156012</t>
  </si>
  <si>
    <t>Delivery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</si>
</sst>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8" zoomScale="85" zoomScaleNormal="85" workbookViewId="0">
      <selection activeCell="B15" sqref="B1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>
        <v>45782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24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9177500</v>
      </c>
      <c r="C15" s="22">
        <f>COUNT(D18:D21)</f>
        <v>4</v>
      </c>
      <c r="D15" s="22">
        <f>SUM(D18:D21)</f>
        <v>91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25</v>
      </c>
      <c r="C18" s="40" t="s">
        <v>28</v>
      </c>
      <c r="D18" s="34">
        <v>30</v>
      </c>
      <c r="E18" s="24">
        <v>195000</v>
      </c>
      <c r="F18" s="35">
        <v>0.35</v>
      </c>
      <c r="G18" s="24">
        <f>(E18-(E18*F18))</f>
        <v>126750</v>
      </c>
      <c r="H18" s="24">
        <f>(E18-(E18*F18))*(D18)</f>
        <v>3802500</v>
      </c>
    </row>
    <row r="19" spans="2:8">
      <c r="B19" s="33" t="s">
        <v>26</v>
      </c>
      <c r="C19" s="40" t="s">
        <v>29</v>
      </c>
      <c r="D19" s="34">
        <v>30</v>
      </c>
      <c r="E19" s="24">
        <v>125000</v>
      </c>
      <c r="F19" s="35">
        <v>0.35</v>
      </c>
      <c r="G19" s="24">
        <f t="shared" ref="G19" si="0">(E19-(E19*F19))</f>
        <v>81250</v>
      </c>
      <c r="H19" s="24">
        <f t="shared" ref="H19" si="1">(E19-(E19*F19))*(D19)</f>
        <v>2437500</v>
      </c>
    </row>
    <row r="20" spans="2:8">
      <c r="B20" s="33" t="s">
        <v>27</v>
      </c>
      <c r="C20" s="40" t="s">
        <v>30</v>
      </c>
      <c r="D20" s="34">
        <v>30</v>
      </c>
      <c r="E20" s="24">
        <v>125000</v>
      </c>
      <c r="F20" s="35">
        <v>0.35</v>
      </c>
      <c r="G20" s="24">
        <f>(E20-(E20*F20))</f>
        <v>81250</v>
      </c>
      <c r="H20" s="24">
        <f>(E20-(E20*F20))*(D20)</f>
        <v>2437500</v>
      </c>
    </row>
    <row r="21" spans="2:8">
      <c r="B21" s="33" t="s">
        <v>31</v>
      </c>
      <c r="C21" s="40"/>
      <c r="D21" s="34">
        <v>1</v>
      </c>
      <c r="E21" s="24">
        <v>500000</v>
      </c>
      <c r="F21" s="35"/>
      <c r="G21" s="24">
        <f>(E21-(E21*F21))</f>
        <v>500000</v>
      </c>
      <c r="H21" s="24">
        <f>(E21-(E21*F21))*(D21)</f>
        <v>500000</v>
      </c>
    </row>
    <row r="22" spans="2:8" ht="15" customHeight="1">
      <c r="G22" s="36" t="s">
        <v>22</v>
      </c>
      <c r="H22" s="24">
        <f>SUM(H18:H21)</f>
        <v>9177500</v>
      </c>
    </row>
    <row r="23" spans="2:8" ht="13.5" customHeight="1"/>
    <row r="24" spans="2:8" ht="15" customHeight="1">
      <c r="B24" s="27"/>
      <c r="C24" s="28"/>
      <c r="D24" s="28"/>
      <c r="E24" s="28"/>
      <c r="F24" s="28"/>
      <c r="G24" s="28"/>
      <c r="H24" s="29"/>
    </row>
    <row r="25" spans="2:8">
      <c r="B25" s="39" t="s">
        <v>20</v>
      </c>
      <c r="E25" s="4"/>
      <c r="G25" s="4"/>
      <c r="H25" s="31"/>
    </row>
    <row r="26" spans="2:8">
      <c r="B26" s="30"/>
      <c r="E26" s="4"/>
      <c r="G26" s="4"/>
      <c r="H26" s="31"/>
    </row>
    <row r="27" spans="2:8">
      <c r="B27" s="32" t="s">
        <v>13</v>
      </c>
      <c r="E27" s="4"/>
      <c r="G27" s="4"/>
      <c r="H27" s="31"/>
    </row>
    <row r="28" spans="2:8" ht="36" customHeight="1">
      <c r="B28" s="30"/>
      <c r="E28" s="4"/>
      <c r="G28" s="4"/>
      <c r="H28" s="31"/>
    </row>
    <row r="29" spans="2:8" ht="27" customHeight="1">
      <c r="B29" s="30"/>
      <c r="E29" s="4"/>
      <c r="G29" s="4"/>
      <c r="H29" s="31"/>
    </row>
    <row r="30" spans="2:8">
      <c r="B30" s="30" t="s">
        <v>14</v>
      </c>
      <c r="C30" s="25"/>
      <c r="D30" s="25"/>
      <c r="E30" s="25"/>
      <c r="F30" s="25"/>
      <c r="G30" s="25"/>
      <c r="H30" s="31"/>
    </row>
    <row r="31" spans="2:8">
      <c r="B31" s="30"/>
      <c r="E31" s="4"/>
      <c r="G31" s="4"/>
      <c r="H31" s="31"/>
    </row>
    <row r="32" spans="2:8">
      <c r="B32" s="41" t="s">
        <v>15</v>
      </c>
      <c r="C32" s="42"/>
      <c r="D32" s="42"/>
      <c r="E32" s="42"/>
      <c r="F32" s="42"/>
      <c r="G32" s="42"/>
      <c r="H32" s="43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2025-05-14T03:48:01Z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