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SEG\docs\Invoice\"/>
    </mc:Choice>
  </mc:AlternateContent>
  <xr:revisionPtr revIDLastSave="0" documentId="8_{4B31261B-45DA-4AB7-9332-201154946FAF}" xr6:coauthVersionLast="47" xr6:coauthVersionMax="47" xr10:uidLastSave="{00000000-0000-0000-0000-000000000000}"/>
  <bookViews>
    <workbookView xWindow="-2061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C15" i="1"/>
  <c r="B15" i="1"/>
  <c r="H101" i="1"/>
  <c r="C95" i="1" l="1" a="1"/>
  <c r="C95" i="1" s="1"/>
  <c r="C97" i="1" a="1"/>
  <c r="C97" i="1" s="1"/>
  <c r="C93" i="1" a="1"/>
  <c r="C93" i="1" s="1"/>
  <c r="C94" i="1" a="1"/>
  <c r="C94" i="1" s="1"/>
  <c r="C98" i="1" a="1"/>
  <c r="C98" i="1" s="1"/>
  <c r="C99" i="1" a="1"/>
  <c r="C99" i="1" s="1"/>
  <c r="C100" i="1" a="1"/>
  <c r="C100" i="1" s="1"/>
  <c r="C92" i="1" a="1"/>
  <c r="C92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83" i="1" a="1"/>
  <c r="C83" i="1" s="1"/>
  <c r="C79" i="1" a="1"/>
  <c r="C79" i="1" s="1"/>
  <c r="C80" i="1" a="1"/>
  <c r="C80" i="1" s="1"/>
  <c r="C81" i="1" a="1"/>
  <c r="C81" i="1" s="1"/>
  <c r="C78" i="1" a="1"/>
  <c r="C78" i="1" s="1"/>
  <c r="C74" i="1" a="1"/>
  <c r="C74" i="1" s="1"/>
  <c r="C75" i="1" a="1"/>
  <c r="C75" i="1" s="1"/>
  <c r="C76" i="1" a="1"/>
  <c r="C76" i="1" s="1"/>
  <c r="C73" i="1" a="1"/>
  <c r="C73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66" i="1" a="1"/>
  <c r="C66" i="1" s="1"/>
  <c r="C64" i="1" a="1"/>
  <c r="C64" i="1" s="1"/>
  <c r="C63" i="1" a="1"/>
  <c r="C63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52" i="1" a="1"/>
  <c r="C52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40" i="1" a="1"/>
  <c r="C40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19" i="1" a="1"/>
  <c r="C19" i="1" s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3" i="1"/>
  <c r="H63" i="1"/>
  <c r="G64" i="1"/>
  <c r="H64" i="1"/>
  <c r="G66" i="1"/>
  <c r="H66" i="1"/>
  <c r="G67" i="1"/>
  <c r="H67" i="1"/>
  <c r="G68" i="1"/>
  <c r="H68" i="1"/>
  <c r="G69" i="1"/>
  <c r="H69" i="1"/>
  <c r="G70" i="1"/>
  <c r="H70" i="1"/>
  <c r="G71" i="1"/>
  <c r="H71" i="1"/>
  <c r="G73" i="1"/>
  <c r="H73" i="1"/>
  <c r="G74" i="1"/>
  <c r="H74" i="1"/>
  <c r="G75" i="1"/>
  <c r="H75" i="1"/>
  <c r="G76" i="1"/>
  <c r="H76" i="1"/>
  <c r="G78" i="1"/>
  <c r="H78" i="1"/>
  <c r="G79" i="1"/>
  <c r="H79" i="1"/>
  <c r="G80" i="1"/>
  <c r="H80" i="1"/>
  <c r="G81" i="1"/>
  <c r="H81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9" i="1"/>
  <c r="H19" i="1"/>
  <c r="G20" i="1"/>
  <c r="H20" i="1"/>
  <c r="G21" i="1"/>
  <c r="H2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<sst xmlns="http://schemas.openxmlformats.org/spreadsheetml/2006/main" count="111" uniqueCount="111">
  <si>
    <t>COMMERCIAL INVOICE</t>
  </si>
  <si>
    <t>Date</t>
  </si>
  <si>
    <t>For Account:</t>
  </si>
  <si>
    <t>Address:</t>
  </si>
  <si>
    <t>Email:</t>
  </si>
  <si>
    <t>Remarks:</t>
  </si>
  <si>
    <t>Telephone:</t>
  </si>
  <si>
    <t>Total Amount</t>
  </si>
  <si>
    <t>Total Quantity</t>
  </si>
  <si>
    <t>Description of goods</t>
  </si>
  <si>
    <t>ISBN</t>
  </si>
  <si>
    <t>Quantity</t>
  </si>
  <si>
    <t>Discount (%)</t>
  </si>
  <si>
    <t>Regards,</t>
  </si>
  <si>
    <t>PT Solusi Edukasi Gemilang</t>
  </si>
  <si>
    <t>PT SOLUSI EDUKASI GEMILANG - 18 Office Park Building, 21th floor Unit C, Jl. TB. Simatupang No. 18, Kec. Pasar Minggu Jakarta Selatan 12520</t>
  </si>
  <si>
    <t>ID</t>
  </si>
  <si>
    <t>Total Books</t>
  </si>
  <si>
    <t>Unit (Rp.)</t>
  </si>
  <si>
    <t>Amount (Rp.)</t>
  </si>
  <si>
    <t>Transfer to : BCA 4685015898 on behalf PT Solusi Edukasi Gemilang</t>
  </si>
  <si>
    <t>Total (Rp.)</t>
  </si>
  <si>
    <t>Grand Total (Rp.)</t>
  </si>
  <si>
    <t>30/6/2025</t>
  </si>
  <si>
    <t>COM1010725</t>
  </si>
  <si>
    <t>Story Phonics Level 1</t>
  </si>
  <si>
    <t>[SP Level 2-1] Ben and the Ram</t>
  </si>
  <si>
    <t>[SP Level 2-2] Ben and the Pig</t>
  </si>
  <si>
    <t>[SP Level 2-3] Ben and the Cub</t>
  </si>
  <si>
    <t>[SP Level 3-1] Gale's Cake</t>
  </si>
  <si>
    <t>[SP Level 3-2] Mike and the Bike</t>
  </si>
  <si>
    <t>[SP Level 3-3] Yoke and the Mole</t>
  </si>
  <si>
    <t>[SP Level 3-4] Duke and the Tube</t>
  </si>
  <si>
    <t>[SP Level 3-5] The Hive by the Lake</t>
  </si>
  <si>
    <t>[SP Level 4-1] Brad's Frog</t>
  </si>
  <si>
    <t>[SP Level 4-2] The Black Cat and the Glove</t>
  </si>
  <si>
    <t>[SP Level 4-3] The Snow Story</t>
  </si>
  <si>
    <t>[SP Level 4-4] The Shelf with Photos</t>
  </si>
  <si>
    <t>[SP Level 4-5] The King and the Skunk</t>
  </si>
  <si>
    <t>[SP Level 6-1] The Frog Prince and the White Fairy</t>
  </si>
  <si>
    <t>[SP Level 6-2] The Dragon’s Cave in the Cliff</t>
  </si>
  <si>
    <t>[SP Level 6-3] The Snake with Large Wings</t>
  </si>
  <si>
    <t>[SP Level 6-4] The King’s Ring in the Shell</t>
  </si>
  <si>
    <t>[SP Level 6-5] A Wedding Day</t>
  </si>
  <si>
    <t>Compass Children's Classics Readers Level 1</t>
  </si>
  <si>
    <t>[CCC Level 1-5] The Ants and the Grasshopper</t>
  </si>
  <si>
    <t>[CCC Level 1-6] The Lion and the Mouse</t>
  </si>
  <si>
    <t>[CCC Level 1-8] The Tortoise and the Hare</t>
  </si>
  <si>
    <t>[CCC Level 1-9] The Honest Woodcutter</t>
  </si>
  <si>
    <t>[CCC Level 1-13] The Three Little Pigs</t>
  </si>
  <si>
    <t>[CCC Level 1-14] Goldilocks and the Three Bears</t>
  </si>
  <si>
    <t>[CCC Level 1-15] The Magic Porridge Pot</t>
  </si>
  <si>
    <t>[CCC Level 1-16] The Princess and The Pea</t>
  </si>
  <si>
    <t>[CCC Level 1-17] Three Billy Goats Gruff</t>
  </si>
  <si>
    <t>[CCC Level 1-19] The Boy and the Violin</t>
  </si>
  <si>
    <t>[CCC Level 1-20] The Lizard and the Sun</t>
  </si>
  <si>
    <t>Compass Children's Classics Readers Level 2</t>
  </si>
  <si>
    <t>[CCC Level 2-1] The Gingerbread Man</t>
  </si>
  <si>
    <t>[CCC Level 2-3] Chicken Little</t>
  </si>
  <si>
    <t>[CCC Level 2-10] King Midas and the Golden Touch</t>
  </si>
  <si>
    <t>[CCC Level 2-12] Little Red Riding Hood</t>
  </si>
  <si>
    <t>[CCC Level 2-13] Paul Bunyan and Babe the Blue Ox</t>
  </si>
  <si>
    <t>[CCC Level 2-14] Maui Brings Fire to the World</t>
  </si>
  <si>
    <t>[CCC Level 2-15] Tarzan</t>
  </si>
  <si>
    <t>[CCC Level 2-16] The Pied Piper of Hamelin</t>
  </si>
  <si>
    <t>[CCC Level 2-17] Thumbelina</t>
  </si>
  <si>
    <t>[CCC Level 2-20] The Golden Goose</t>
  </si>
  <si>
    <t>Young Learners Classic Readers Level 1</t>
  </si>
  <si>
    <t>[YLCR Level 1-6] How Red Bird Got His Color Leveled Reader</t>
  </si>
  <si>
    <t>[YLCR Level 1-7] The Three Goats Leveled Reader</t>
  </si>
  <si>
    <t>Young Learners Classic Readers Level 3</t>
  </si>
  <si>
    <t>[YLCR Level 3-4] Daedalus and Icarus Leveled Reader</t>
  </si>
  <si>
    <t>[YLCR Level 3-5] The Magic Swan Leveled Reader</t>
  </si>
  <si>
    <t>[YLCR Level 3-6] The Three Bears Leveled Reader</t>
  </si>
  <si>
    <t>[YLCR Level 3-8] Hans Brinker Leveled Reader</t>
  </si>
  <si>
    <t>[YLCR Level 3-9] Diamonds and Toads Leveled Reader</t>
  </si>
  <si>
    <t>[YLCR Level 3-10] The Nightingale and the Rose Leveled Reader</t>
  </si>
  <si>
    <t>Young Learners Classic Readers Level 5</t>
  </si>
  <si>
    <t>[YLCR Level 5-8] Little Lord Fauntleroy Leveled Reader</t>
  </si>
  <si>
    <t>[YLCR Level 5-9] The Magic Flute Leveled Reader</t>
  </si>
  <si>
    <t>[YLCR Level 5-10] The Gift of the Magi Leveled Reader</t>
  </si>
  <si>
    <t>Young Learners Classic Readers Level 5, JAPANese Edition - Level Pack with 10 Graded Readerss</t>
  </si>
  <si>
    <t>Young Learners Classic Readers Level 6</t>
  </si>
  <si>
    <t>[YLCR Level 6-7] Two Years' Vacatioin Leveled Reader</t>
  </si>
  <si>
    <t>[YLCR Level 6-8] The Battle of Red Cliff from Romance of the Three Kingdoms Leveled Reader</t>
  </si>
  <si>
    <t>[YLCR Level 6-9] Pollyanna Leveled Reader</t>
  </si>
  <si>
    <t>[YLCR Level 6-10] The Count of Monte Cristo Leveled Reader</t>
  </si>
  <si>
    <t>Compass Readers Series Level 3</t>
  </si>
  <si>
    <t>[CR Level 3-3] Lost in the Tower of London - Leveled Reader with Downloadable Audio</t>
  </si>
  <si>
    <t>[CR Level 3-4] A Special Bear in New York - Leveled Reader with Downloadable Audio</t>
  </si>
  <si>
    <t>[CR Level 3-5] Not Fair! - Leveled Reader with Downloadable Audio with Downloadable Audio</t>
  </si>
  <si>
    <t>[CR Level 3-6] Groundhog Day - Leveled Reader with Downloadable Audio</t>
  </si>
  <si>
    <t>[CR Level 3-7] Big Plants - Leveled Reader with Downloadable Audio</t>
  </si>
  <si>
    <t>[CR Level 3-8] Koalas - Leveled Reader with Downloadable Audio</t>
  </si>
  <si>
    <t>[CR Level 3-9] The Life of the Butterfly - Leveled Reader with Downloadable Audio</t>
  </si>
  <si>
    <t>[CR Level 3-10] Your Senses - Leveled Reader with Downloadable Audio</t>
  </si>
  <si>
    <t>Compass Readers Series Level 4</t>
  </si>
  <si>
    <t>[CR Level 4-3] The Spanish Doll of Barcelona - Leveled Reader with Downloadable Audio</t>
  </si>
  <si>
    <t>[CR Level 4-4] First in Flight: The Wright Brothers - Leveled Reader with Downloadable Audio</t>
  </si>
  <si>
    <t>[CR Level 4-5] The Firebird of Rio - Leveled Reader with Downloadable Audio with Downloadable Audio</t>
  </si>
  <si>
    <t>[CR Level 4-6] Desert Animals - Leveled Reader with Downloadable Audio</t>
  </si>
  <si>
    <t>[CR Level 4-7] Where Did You Get That Chocolate? - Leveled Reader with Downloadable Audio</t>
  </si>
  <si>
    <t>[CR Level 4-8] Hey, Los Angeles - Leveled Reader with Downloadable Audio</t>
  </si>
  <si>
    <t>[CR Level 4-9] Extreme Weather: Hurricane! - Leveled Reader with Downloadable Audio</t>
  </si>
  <si>
    <t>[CR Level 4-10] Weird Plants - Leveled Reader with Downloadable Audio</t>
  </si>
  <si>
    <t>[CR Level 6-10] Spices Changed the World - Leveled Reader with Downloadable Audio</t>
  </si>
  <si>
    <t>Ms Daisy - PT Akses Media Lintas Asia</t>
  </si>
  <si>
    <t>Puri Asri sawangan D-11, Jalan Raya Pengasinan, Sawangan, Depok, Jawa Barat</t>
  </si>
  <si>
    <t>081285383514</t>
  </si>
  <si>
    <t>[SP Level 2-4] Ben and the Ox</t>
  </si>
  <si>
    <t>[SP Level 2-5] Ben and the 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</si>
</sst>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3809]* #,##0.00_-;\-[$Rp-3809]* #,##0.00_-;_-[$Rp-3809]* &quot;-&quot;??_-;_-@_-"/>
    <numFmt numFmtId="165" formatCode="[$Rp-3809]#,##0.00"/>
  </numFmts>
  <fonts count="15">
    <font>
      <sz val="11"/>
      <color rgb="FF000000"/>
      <name val="Calibri"/>
      <charset val="134"/>
    </font>
    <font>
      <sz val="12"/>
      <color rgb="FF000000"/>
      <name val="Calibri"/>
      <charset val="134"/>
    </font>
    <font>
      <b/>
      <sz val="36"/>
      <color rgb="FF000000"/>
      <name val="Calibri"/>
      <charset val="134"/>
    </font>
    <font>
      <sz val="16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  <font>
      <u/>
      <sz val="11"/>
      <color theme="10"/>
      <name val="Calibri"/>
    </font>
    <font>
      <sz val="12"/>
      <color rgb="FF222222"/>
      <name val="Arial"/>
      <family val="2"/>
    </font>
    <font>
      <sz val="8"/>
      <name val="Calibri"/>
      <charset val="134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top"/>
    </xf>
    <xf numFmtId="0" fontId="8" fillId="0" borderId="3" xfId="0" applyFont="1" applyBorder="1" applyAlignment="1">
      <alignment horizontal="left" vertical="center" indent="1"/>
    </xf>
    <xf numFmtId="164" fontId="8" fillId="0" borderId="4" xfId="0" applyNumberFormat="1" applyFont="1" applyBorder="1" applyAlignment="1">
      <alignment horizontal="center" vertical="center"/>
    </xf>
    <xf numFmtId="165" fontId="9" fillId="0" borderId="3" xfId="0" applyNumberFormat="1" applyFont="1" applyBorder="1" applyAlignment="1">
      <alignment horizontal="left" vertical="center" indent="2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top"/>
    </xf>
    <xf numFmtId="164" fontId="11" fillId="2" borderId="4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center" indent="1"/>
    </xf>
    <xf numFmtId="0" fontId="1" fillId="0" borderId="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center" indent="1"/>
    </xf>
    <xf numFmtId="0" fontId="11" fillId="2" borderId="4" xfId="0" applyFont="1" applyFill="1" applyBorder="1" applyAlignment="1">
      <alignment horizontal="center" vertical="center" wrapText="1"/>
    </xf>
    <xf numFmtId="9" fontId="11" fillId="2" borderId="4" xfId="0" applyNumberFormat="1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 indent="1"/>
    </xf>
    <xf numFmtId="0" fontId="8" fillId="0" borderId="4" xfId="0" applyFont="1" applyBorder="1" applyAlignment="1">
      <alignment horizontal="center" vertical="center"/>
    </xf>
    <xf numFmtId="0" fontId="8" fillId="0" borderId="13" xfId="0" applyFont="1" applyBorder="1" applyAlignment="1">
      <alignment horizontal="left" vertical="center" indent="1"/>
    </xf>
    <xf numFmtId="1" fontId="11" fillId="2" borderId="4" xfId="0" quotePrefix="1" applyNumberFormat="1" applyFont="1" applyFill="1" applyBorder="1" applyAlignment="1">
      <alignment horizontal="center" vertical="center" wrapText="1"/>
    </xf>
    <xf numFmtId="1" fontId="13" fillId="0" borderId="14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indent="1"/>
    </xf>
    <xf numFmtId="0" fontId="7" fillId="0" borderId="1" xfId="0" quotePrefix="1" applyFont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indent="1"/>
    </xf>
    <xf numFmtId="0" fontId="10" fillId="0" borderId="1" xfId="1" applyBorder="1" applyAlignment="1">
      <alignment horizontal="left" vertical="center" indent="1"/>
    </xf>
    <xf numFmtId="0" fontId="9" fillId="0" borderId="1" xfId="0" applyFont="1" applyBorder="1" applyAlignment="1">
      <alignment horizontal="left" vertical="center" indent="1"/>
    </xf>
    <xf numFmtId="0" fontId="14" fillId="0" borderId="14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 indent="1"/>
    </xf>
    <xf numFmtId="0" fontId="9" fillId="0" borderId="1" xfId="0" quotePrefix="1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1042147</xdr:colOff>
      <xdr:row>2</xdr:row>
      <xdr:rowOff>100852</xdr:rowOff>
    </xdr:from>
    <xdr:to>
      <xdr:col>7</xdr:col>
      <xdr:colOff>232373</xdr:colOff>
      <xdr:row>3</xdr:row>
      <xdr:rowOff>358588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5810" y="496570"/>
          <a:ext cx="1804670" cy="1581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166714</xdr:colOff>
      <xdr:row>105</xdr:row>
      <xdr:rowOff>168088</xdr:rowOff>
    </xdr:from>
    <xdr:to>
      <xdr:col>1</xdr:col>
      <xdr:colOff>1356518</xdr:colOff>
      <xdr:row>109</xdr:row>
      <xdr:rowOff>68869</xdr:rowOff>
    </xdr:to>
    <xdr:pic>
      <xdr:nvPicPr>
        <xdr:cNvPr id="6" name="Picture 5" descr="20230602_143259_000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920" y="7879080"/>
          <a:ext cx="1189990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11"/>
  <sheetViews>
    <sheetView tabSelected="1" topLeftCell="A3" zoomScale="85" zoomScaleNormal="85" workbookViewId="0">
      <selection activeCell="B23" sqref="B23"/>
    </sheetView>
  </sheetViews>
  <sheetFormatPr defaultColWidth="9" defaultRowHeight="15.75"/>
  <cols>
    <col min="1" max="1" width="8.5703125" style="2" customWidth="1"/>
    <col min="2" max="2" width="114.5703125" style="3" bestFit="1" customWidth="1"/>
    <col min="3" max="3" width="32.28515625" style="4" customWidth="1"/>
    <col min="4" max="4" width="24" style="4" customWidth="1"/>
    <col min="5" max="5" width="32" style="5" customWidth="1"/>
    <col min="6" max="6" width="21.85546875" style="4" customWidth="1"/>
    <col min="7" max="7" width="38.140625" style="5" customWidth="1"/>
    <col min="8" max="8" width="35.5703125" style="2" customWidth="1"/>
  </cols>
  <sheetData>
    <row r="1" spans="1:8">
      <c r="E1" s="4"/>
      <c r="G1" s="6"/>
    </row>
    <row r="2" spans="1:8">
      <c r="E2" s="4"/>
      <c r="G2" s="6"/>
    </row>
    <row r="3" spans="1:8" s="1" customFormat="1" ht="104.25" customHeight="1">
      <c r="A3" s="7"/>
      <c r="B3" s="8" t="s">
        <v>0</v>
      </c>
      <c r="C3" s="9"/>
      <c r="D3" s="9"/>
      <c r="E3" s="9"/>
      <c r="F3"/>
      <c r="G3" s="10"/>
      <c r="H3" s="7"/>
    </row>
    <row r="4" spans="1:8" ht="34.5" customHeight="1">
      <c r="E4" s="4"/>
      <c r="G4" s="4"/>
    </row>
    <row r="5" spans="1:8">
      <c r="B5" s="11"/>
      <c r="C5" s="12"/>
      <c r="D5" s="13" t="s">
        <v>16</v>
      </c>
      <c r="E5" s="40" t="s">
        <v>24</v>
      </c>
      <c r="F5" s="13" t="s">
        <v>1</v>
      </c>
      <c r="G5" s="25" t="s">
        <v>23</v>
      </c>
    </row>
    <row r="6" spans="1:8">
      <c r="B6" s="44" t="s">
        <v>2</v>
      </c>
      <c r="C6" s="44"/>
      <c r="D6" s="44" t="s">
        <v>3</v>
      </c>
      <c r="E6" s="44"/>
      <c r="F6" s="44"/>
      <c r="G6" s="44"/>
      <c r="H6" s="17"/>
    </row>
    <row r="7" spans="1:8">
      <c r="B7" s="48" t="s">
        <v>106</v>
      </c>
      <c r="C7" s="46"/>
      <c r="D7" s="51" t="s">
        <v>107</v>
      </c>
      <c r="E7" s="46"/>
      <c r="F7" s="46"/>
      <c r="G7" s="46"/>
      <c r="H7" s="17"/>
    </row>
    <row r="8" spans="1:8">
      <c r="B8" s="46"/>
      <c r="C8" s="46"/>
      <c r="D8" s="46"/>
      <c r="E8" s="46"/>
      <c r="F8" s="46"/>
      <c r="G8" s="46"/>
      <c r="H8" s="17"/>
    </row>
    <row r="9" spans="1:8">
      <c r="B9" s="44" t="s">
        <v>4</v>
      </c>
      <c r="C9" s="44"/>
      <c r="D9" s="44" t="s">
        <v>5</v>
      </c>
      <c r="E9" s="44"/>
      <c r="F9" s="44"/>
      <c r="G9" s="44"/>
      <c r="H9" s="17"/>
    </row>
    <row r="10" spans="1:8">
      <c r="B10" s="47"/>
      <c r="C10" s="47"/>
      <c r="D10" s="46"/>
      <c r="E10" s="46"/>
      <c r="F10" s="46"/>
      <c r="G10" s="46"/>
      <c r="H10" s="17"/>
    </row>
    <row r="11" spans="1:8">
      <c r="B11" s="44" t="s">
        <v>6</v>
      </c>
      <c r="C11" s="44"/>
      <c r="D11" s="46"/>
      <c r="E11" s="46"/>
      <c r="F11" s="46"/>
      <c r="G11" s="46"/>
      <c r="H11" s="17"/>
    </row>
    <row r="12" spans="1:8">
      <c r="B12" s="52" t="s">
        <v>108</v>
      </c>
      <c r="C12" s="45"/>
      <c r="D12" s="46"/>
      <c r="E12" s="46"/>
      <c r="F12" s="46"/>
      <c r="G12" s="46"/>
      <c r="H12" s="17"/>
    </row>
    <row r="13" spans="1:8" ht="15.75" customHeight="1">
      <c r="B13" s="11"/>
      <c r="C13" s="12"/>
      <c r="D13" s="12"/>
      <c r="E13" s="14"/>
      <c r="F13" s="12"/>
      <c r="G13" s="14"/>
      <c r="H13" s="17"/>
    </row>
    <row r="14" spans="1:8">
      <c r="B14" s="18" t="s">
        <v>7</v>
      </c>
      <c r="C14" s="19" t="s">
        <v>17</v>
      </c>
      <c r="D14" s="19" t="s">
        <v>8</v>
      </c>
      <c r="E14" s="15"/>
      <c r="F14" s="12"/>
      <c r="G14" s="16"/>
      <c r="H14" s="17"/>
    </row>
    <row r="15" spans="1:8">
      <c r="B15" s="20">
        <f>SUM(H18:H99)</f>
        <v>4193700</v>
      </c>
      <c r="C15" s="21">
        <f>COUNT(D18:D99)</f>
        <v>73</v>
      </c>
      <c r="D15" s="21">
        <f>SUM(D18:D99)</f>
        <v>73</v>
      </c>
      <c r="E15" s="14"/>
      <c r="F15" s="12"/>
      <c r="G15" s="14"/>
      <c r="H15" s="17"/>
    </row>
    <row r="16" spans="1:8">
      <c r="B16" s="11"/>
      <c r="C16" s="12"/>
      <c r="D16" s="12"/>
      <c r="E16" s="14"/>
      <c r="F16" s="12"/>
      <c r="G16" s="14"/>
      <c r="H16" s="17"/>
    </row>
    <row r="17" spans="2:8">
      <c r="B17" s="35" t="s">
        <v>9</v>
      </c>
      <c r="C17" s="36" t="s">
        <v>10</v>
      </c>
      <c r="D17" s="36" t="s">
        <v>11</v>
      </c>
      <c r="E17" s="36" t="s">
        <v>18</v>
      </c>
      <c r="F17" s="36" t="s">
        <v>12</v>
      </c>
      <c r="G17" s="36" t="s">
        <v>19</v>
      </c>
      <c r="H17" s="22" t="s">
        <v>21</v>
      </c>
    </row>
    <row r="18" spans="2:8">
      <c r="B18" s="49" t="s">
        <v>25</v>
      </c>
      <c r="C18" s="38"/>
      <c r="D18" s="32"/>
      <c r="E18" s="23"/>
      <c r="F18" s="33"/>
      <c r="G18" s="23"/>
      <c r="H18" s="23"/>
    </row>
    <row r="19" spans="2:8">
      <c r="B19" s="50" t="s">
        <v>26</v>
      </c>
      <c r="C19" s="39" t="str" cm="1">
        <f t="array" ref="C19">_xlfn.REGEXEXTRACT(_xlfn.WEBSERVICE("https://seg-server.vercel.app/api/books/isbn/"&amp;B19), "\d+")</f>
        <v>9781640151536</v>
      </c>
      <c r="D19" s="32">
        <v>1</v>
      </c>
      <c r="E19" s="23">
        <v>54600</v>
      </c>
      <c r="F19" s="33"/>
      <c r="G19" s="23">
        <f t="shared" ref="G18:G20" si="0">(E19-(E19*F19))</f>
        <v>54600</v>
      </c>
      <c r="H19" s="23">
        <f t="shared" ref="H18:H20" si="1">(E19-(E19*F19))*(D19)</f>
        <v>54600</v>
      </c>
    </row>
    <row r="20" spans="2:8">
      <c r="B20" s="50" t="s">
        <v>27</v>
      </c>
      <c r="C20" s="39" t="str" cm="1">
        <f t="array" ref="C20">_xlfn.REGEXEXTRACT(_xlfn.WEBSERVICE("https://seg-server.vercel.app/api/books/isbn/"&amp;B20), "\d+")</f>
        <v>9781640151543</v>
      </c>
      <c r="D20" s="32">
        <v>1</v>
      </c>
      <c r="E20" s="23">
        <v>54600</v>
      </c>
      <c r="F20" s="33"/>
      <c r="G20" s="23">
        <f t="shared" si="0"/>
        <v>54600</v>
      </c>
      <c r="H20" s="23">
        <f t="shared" si="1"/>
        <v>54600</v>
      </c>
    </row>
    <row r="21" spans="2:8">
      <c r="B21" s="50" t="s">
        <v>28</v>
      </c>
      <c r="C21" s="39" t="str" cm="1">
        <f t="array" ref="C21">_xlfn.REGEXEXTRACT(_xlfn.WEBSERVICE("https://seg-server.vercel.app/api/books/isbn/"&amp;B21), "\d+")</f>
        <v>9781640151550</v>
      </c>
      <c r="D21" s="32">
        <v>1</v>
      </c>
      <c r="E21" s="23">
        <v>54600</v>
      </c>
      <c r="F21" s="33"/>
      <c r="G21" s="23">
        <f t="shared" ref="G21:G24" si="2">(E21-(E21*F21))</f>
        <v>54600</v>
      </c>
      <c r="H21" s="23">
        <f t="shared" ref="H21:H24" si="3">(E21-(E21*F21))*(D21)</f>
        <v>54600</v>
      </c>
    </row>
    <row r="22" spans="2:8">
      <c r="B22" s="50" t="s">
        <v>109</v>
      </c>
      <c r="C22" s="39" t="str" cm="1">
        <f t="array" ref="C22">_xlfn.REGEXEXTRACT(_xlfn.WEBSERVICE("https://seg-server.vercel.app/api/books/isbn/"&amp;B22), "\d+")</f>
        <v>9781640151567</v>
      </c>
      <c r="D22" s="32">
        <v>1</v>
      </c>
      <c r="E22" s="23">
        <v>54600</v>
      </c>
      <c r="F22" s="33"/>
      <c r="G22" s="23">
        <f t="shared" si="2"/>
        <v>54600</v>
      </c>
      <c r="H22" s="23">
        <f t="shared" si="3"/>
        <v>54600</v>
      </c>
    </row>
    <row r="23" spans="2:8">
      <c r="B23" s="50" t="s">
        <v>110</v>
      </c>
      <c r="C23" s="39" t="str" cm="1">
        <f t="array" ref="C23">_xlfn.REGEXEXTRACT(_xlfn.WEBSERVICE("https://seg-server.vercel.app/api/books/isbn/"&amp;B23), "\d+")</f>
        <v>9781640151574</v>
      </c>
      <c r="D23" s="32">
        <v>1</v>
      </c>
      <c r="E23" s="23">
        <v>54600</v>
      </c>
      <c r="F23" s="33"/>
      <c r="G23" s="23">
        <f t="shared" si="2"/>
        <v>54600</v>
      </c>
      <c r="H23" s="23">
        <f t="shared" si="3"/>
        <v>54600</v>
      </c>
    </row>
    <row r="24" spans="2:8">
      <c r="B24" s="50" t="s">
        <v>29</v>
      </c>
      <c r="C24" s="39" t="str" cm="1">
        <f t="array" ref="C24">_xlfn.REGEXEXTRACT(_xlfn.WEBSERVICE("https://seg-server.vercel.app/api/books/isbn/"&amp;B24), "\d+")</f>
        <v>9781640151581</v>
      </c>
      <c r="D24" s="32">
        <v>1</v>
      </c>
      <c r="E24" s="23">
        <v>54600</v>
      </c>
      <c r="F24" s="33"/>
      <c r="G24" s="23">
        <f t="shared" si="2"/>
        <v>54600</v>
      </c>
      <c r="H24" s="23">
        <f t="shared" si="3"/>
        <v>54600</v>
      </c>
    </row>
    <row r="25" spans="2:8">
      <c r="B25" s="50" t="s">
        <v>30</v>
      </c>
      <c r="C25" s="39" t="str" cm="1">
        <f t="array" ref="C25">_xlfn.REGEXEXTRACT(_xlfn.WEBSERVICE("https://seg-server.vercel.app/api/books/isbn/"&amp;B25), "\d+")</f>
        <v>9781640151598</v>
      </c>
      <c r="D25" s="32">
        <v>1</v>
      </c>
      <c r="E25" s="23">
        <v>54600</v>
      </c>
      <c r="F25" s="33"/>
      <c r="G25" s="23">
        <f t="shared" ref="G25:G88" si="4">(E25-(E25*F25))</f>
        <v>54600</v>
      </c>
      <c r="H25" s="23">
        <f t="shared" ref="H25:H88" si="5">(E25-(E25*F25))*(D25)</f>
        <v>54600</v>
      </c>
    </row>
    <row r="26" spans="2:8">
      <c r="B26" s="50" t="s">
        <v>31</v>
      </c>
      <c r="C26" s="39" t="str" cm="1">
        <f t="array" ref="C26">_xlfn.REGEXEXTRACT(_xlfn.WEBSERVICE("https://seg-server.vercel.app/api/books/isbn/"&amp;B26), "\d+")</f>
        <v>9781640151604</v>
      </c>
      <c r="D26" s="32">
        <v>1</v>
      </c>
      <c r="E26" s="23">
        <v>54600</v>
      </c>
      <c r="F26" s="33"/>
      <c r="G26" s="23">
        <f t="shared" si="4"/>
        <v>54600</v>
      </c>
      <c r="H26" s="23">
        <f t="shared" si="5"/>
        <v>54600</v>
      </c>
    </row>
    <row r="27" spans="2:8">
      <c r="B27" s="50" t="s">
        <v>32</v>
      </c>
      <c r="C27" s="39" t="str" cm="1">
        <f t="array" ref="C27">_xlfn.REGEXEXTRACT(_xlfn.WEBSERVICE("https://seg-server.vercel.app/api/books/isbn/"&amp;B27), "\d+")</f>
        <v>9781640151611</v>
      </c>
      <c r="D27" s="32">
        <v>1</v>
      </c>
      <c r="E27" s="23">
        <v>54600</v>
      </c>
      <c r="F27" s="33"/>
      <c r="G27" s="23">
        <f t="shared" si="4"/>
        <v>54600</v>
      </c>
      <c r="H27" s="23">
        <f t="shared" si="5"/>
        <v>54600</v>
      </c>
    </row>
    <row r="28" spans="2:8">
      <c r="B28" s="50" t="s">
        <v>33</v>
      </c>
      <c r="C28" s="39" t="str" cm="1">
        <f t="array" ref="C28">_xlfn.REGEXEXTRACT(_xlfn.WEBSERVICE("https://seg-server.vercel.app/api/books/isbn/"&amp;B28), "\d+")</f>
        <v>9781640151628</v>
      </c>
      <c r="D28" s="32">
        <v>1</v>
      </c>
      <c r="E28" s="23">
        <v>54600</v>
      </c>
      <c r="F28" s="33"/>
      <c r="G28" s="23">
        <f t="shared" si="4"/>
        <v>54600</v>
      </c>
      <c r="H28" s="23">
        <f t="shared" si="5"/>
        <v>54600</v>
      </c>
    </row>
    <row r="29" spans="2:8">
      <c r="B29" s="50" t="s">
        <v>34</v>
      </c>
      <c r="C29" s="39" t="str" cm="1">
        <f t="array" ref="C29">_xlfn.REGEXEXTRACT(_xlfn.WEBSERVICE("https://seg-server.vercel.app/api/books/isbn/"&amp;B29), "\d+")</f>
        <v>9781640151635</v>
      </c>
      <c r="D29" s="32">
        <v>1</v>
      </c>
      <c r="E29" s="23">
        <v>54600</v>
      </c>
      <c r="F29" s="33"/>
      <c r="G29" s="23">
        <f t="shared" si="4"/>
        <v>54600</v>
      </c>
      <c r="H29" s="23">
        <f t="shared" si="5"/>
        <v>54600</v>
      </c>
    </row>
    <row r="30" spans="2:8">
      <c r="B30" s="50" t="s">
        <v>35</v>
      </c>
      <c r="C30" s="39" t="str" cm="1">
        <f t="array" ref="C30">_xlfn.REGEXEXTRACT(_xlfn.WEBSERVICE("https://seg-server.vercel.app/api/books/isbn/"&amp;B30), "\d+")</f>
        <v>9781640151642</v>
      </c>
      <c r="D30" s="32">
        <v>1</v>
      </c>
      <c r="E30" s="23">
        <v>54600</v>
      </c>
      <c r="F30" s="33"/>
      <c r="G30" s="23">
        <f t="shared" si="4"/>
        <v>54600</v>
      </c>
      <c r="H30" s="23">
        <f t="shared" si="5"/>
        <v>54600</v>
      </c>
    </row>
    <row r="31" spans="2:8">
      <c r="B31" s="50" t="s">
        <v>36</v>
      </c>
      <c r="C31" s="39" t="str" cm="1">
        <f t="array" ref="C31">_xlfn.REGEXEXTRACT(_xlfn.WEBSERVICE("https://seg-server.vercel.app/api/books/isbn/"&amp;B31), "\d+")</f>
        <v>9781640151659</v>
      </c>
      <c r="D31" s="32">
        <v>1</v>
      </c>
      <c r="E31" s="23">
        <v>54600</v>
      </c>
      <c r="F31" s="33"/>
      <c r="G31" s="23">
        <f t="shared" si="4"/>
        <v>54600</v>
      </c>
      <c r="H31" s="23">
        <f t="shared" si="5"/>
        <v>54600</v>
      </c>
    </row>
    <row r="32" spans="2:8">
      <c r="B32" s="50" t="s">
        <v>37</v>
      </c>
      <c r="C32" s="39" t="str" cm="1">
        <f t="array" ref="C32">_xlfn.REGEXEXTRACT(_xlfn.WEBSERVICE("https://seg-server.vercel.app/api/books/isbn/"&amp;B32), "\d+")</f>
        <v>9781640151666</v>
      </c>
      <c r="D32" s="32">
        <v>1</v>
      </c>
      <c r="E32" s="23">
        <v>54600</v>
      </c>
      <c r="F32" s="33"/>
      <c r="G32" s="23">
        <f t="shared" si="4"/>
        <v>54600</v>
      </c>
      <c r="H32" s="23">
        <f t="shared" si="5"/>
        <v>54600</v>
      </c>
    </row>
    <row r="33" spans="2:8">
      <c r="B33" s="50" t="s">
        <v>38</v>
      </c>
      <c r="C33" s="39" t="str" cm="1">
        <f t="array" ref="C33">_xlfn.REGEXEXTRACT(_xlfn.WEBSERVICE("https://seg-server.vercel.app/api/books/isbn/"&amp;B33), "\d+")</f>
        <v>9781640151673</v>
      </c>
      <c r="D33" s="32">
        <v>1</v>
      </c>
      <c r="E33" s="23">
        <v>54600</v>
      </c>
      <c r="F33" s="33"/>
      <c r="G33" s="23">
        <f t="shared" si="4"/>
        <v>54600</v>
      </c>
      <c r="H33" s="23">
        <f t="shared" si="5"/>
        <v>54600</v>
      </c>
    </row>
    <row r="34" spans="2:8">
      <c r="B34" s="50" t="s">
        <v>39</v>
      </c>
      <c r="C34" s="39" t="str" cm="1">
        <f t="array" ref="C34">_xlfn.REGEXEXTRACT(_xlfn.WEBSERVICE("https://seg-server.vercel.app/api/books/isbn/"&amp;B34), "\d+")</f>
        <v>9781640151734</v>
      </c>
      <c r="D34" s="32">
        <v>1</v>
      </c>
      <c r="E34" s="23">
        <v>54600</v>
      </c>
      <c r="F34" s="33"/>
      <c r="G34" s="23">
        <f t="shared" si="4"/>
        <v>54600</v>
      </c>
      <c r="H34" s="23">
        <f t="shared" si="5"/>
        <v>54600</v>
      </c>
    </row>
    <row r="35" spans="2:8">
      <c r="B35" s="50" t="s">
        <v>40</v>
      </c>
      <c r="C35" s="39" t="str" cm="1">
        <f t="array" ref="C35">_xlfn.REGEXEXTRACT(_xlfn.WEBSERVICE("https://seg-server.vercel.app/api/books/isbn/"&amp;B35), "\d+")</f>
        <v>9781640151741</v>
      </c>
      <c r="D35" s="32">
        <v>1</v>
      </c>
      <c r="E35" s="23">
        <v>54600</v>
      </c>
      <c r="F35" s="33"/>
      <c r="G35" s="23">
        <f t="shared" si="4"/>
        <v>54600</v>
      </c>
      <c r="H35" s="23">
        <f t="shared" si="5"/>
        <v>54600</v>
      </c>
    </row>
    <row r="36" spans="2:8">
      <c r="B36" s="50" t="s">
        <v>41</v>
      </c>
      <c r="C36" s="39" t="str" cm="1">
        <f t="array" ref="C36">_xlfn.REGEXEXTRACT(_xlfn.WEBSERVICE("https://seg-server.vercel.app/api/books/isbn/"&amp;B36), "\d+")</f>
        <v>9781640151758</v>
      </c>
      <c r="D36" s="32">
        <v>1</v>
      </c>
      <c r="E36" s="23">
        <v>54600</v>
      </c>
      <c r="F36" s="33"/>
      <c r="G36" s="23">
        <f t="shared" si="4"/>
        <v>54600</v>
      </c>
      <c r="H36" s="23">
        <f t="shared" si="5"/>
        <v>54600</v>
      </c>
    </row>
    <row r="37" spans="2:8">
      <c r="B37" s="50" t="s">
        <v>42</v>
      </c>
      <c r="C37" s="39" t="str" cm="1">
        <f t="array" ref="C37">_xlfn.REGEXEXTRACT(_xlfn.WEBSERVICE("https://seg-server.vercel.app/api/books/isbn/"&amp;B37), "\d+")</f>
        <v>9781640151765</v>
      </c>
      <c r="D37" s="32">
        <v>1</v>
      </c>
      <c r="E37" s="23">
        <v>54600</v>
      </c>
      <c r="F37" s="33"/>
      <c r="G37" s="23">
        <f t="shared" si="4"/>
        <v>54600</v>
      </c>
      <c r="H37" s="23">
        <f t="shared" si="5"/>
        <v>54600</v>
      </c>
    </row>
    <row r="38" spans="2:8">
      <c r="B38" s="50" t="s">
        <v>43</v>
      </c>
      <c r="C38" s="39" t="str" cm="1">
        <f t="array" ref="C38">_xlfn.REGEXEXTRACT(_xlfn.WEBSERVICE("https://seg-server.vercel.app/api/books/isbn/"&amp;B38), "\d+")</f>
        <v>9781640151772</v>
      </c>
      <c r="D38" s="32">
        <v>1</v>
      </c>
      <c r="E38" s="23">
        <v>54600</v>
      </c>
      <c r="F38" s="33"/>
      <c r="G38" s="23">
        <f t="shared" si="4"/>
        <v>54600</v>
      </c>
      <c r="H38" s="23">
        <f t="shared" si="5"/>
        <v>54600</v>
      </c>
    </row>
    <row r="39" spans="2:8">
      <c r="B39" s="49" t="s">
        <v>44</v>
      </c>
      <c r="C39" s="39"/>
      <c r="D39" s="32"/>
      <c r="E39" s="23"/>
      <c r="F39" s="33"/>
      <c r="G39" s="23"/>
      <c r="H39" s="23"/>
    </row>
    <row r="40" spans="2:8">
      <c r="B40" s="50" t="s">
        <v>45</v>
      </c>
      <c r="C40" s="39" t="str" cm="1">
        <f t="array" ref="C40">_xlfn.REGEXEXTRACT(_xlfn.WEBSERVICE("https://seg-server.vercel.app/api/books/isbn/"&amp;B40), "\d+")</f>
        <v>9781640156630</v>
      </c>
      <c r="D40" s="32">
        <v>1</v>
      </c>
      <c r="E40" s="23">
        <v>58100</v>
      </c>
      <c r="F40" s="33"/>
      <c r="G40" s="23">
        <f t="shared" si="4"/>
        <v>58100</v>
      </c>
      <c r="H40" s="23">
        <f t="shared" si="5"/>
        <v>58100</v>
      </c>
    </row>
    <row r="41" spans="2:8">
      <c r="B41" s="50" t="s">
        <v>46</v>
      </c>
      <c r="C41" s="39" t="str" cm="1">
        <f t="array" ref="C41">_xlfn.REGEXEXTRACT(_xlfn.WEBSERVICE("https://seg-server.vercel.app/api/books/isbn/"&amp;B41), "\d+")</f>
        <v>9781640156647</v>
      </c>
      <c r="D41" s="32">
        <v>1</v>
      </c>
      <c r="E41" s="23">
        <v>58100</v>
      </c>
      <c r="F41" s="33"/>
      <c r="G41" s="23">
        <f t="shared" si="4"/>
        <v>58100</v>
      </c>
      <c r="H41" s="23">
        <f t="shared" si="5"/>
        <v>58100</v>
      </c>
    </row>
    <row r="42" spans="2:8">
      <c r="B42" s="50" t="s">
        <v>47</v>
      </c>
      <c r="C42" s="39" t="str" cm="1">
        <f t="array" ref="C42">_xlfn.REGEXEXTRACT(_xlfn.WEBSERVICE("https://seg-server.vercel.app/api/books/isbn/"&amp;B42), "\d+")</f>
        <v>9781640156661</v>
      </c>
      <c r="D42" s="32">
        <v>1</v>
      </c>
      <c r="E42" s="23">
        <v>58100</v>
      </c>
      <c r="F42" s="33"/>
      <c r="G42" s="23">
        <f t="shared" si="4"/>
        <v>58100</v>
      </c>
      <c r="H42" s="23">
        <f t="shared" si="5"/>
        <v>58100</v>
      </c>
    </row>
    <row r="43" spans="2:8">
      <c r="B43" s="50" t="s">
        <v>48</v>
      </c>
      <c r="C43" s="39" t="str" cm="1">
        <f t="array" ref="C43">_xlfn.REGEXEXTRACT(_xlfn.WEBSERVICE("https://seg-server.vercel.app/api/books/isbn/"&amp;B43), "\d+")</f>
        <v>9781640156678</v>
      </c>
      <c r="D43" s="32">
        <v>1</v>
      </c>
      <c r="E43" s="23">
        <v>58100</v>
      </c>
      <c r="F43" s="33"/>
      <c r="G43" s="23">
        <f t="shared" si="4"/>
        <v>58100</v>
      </c>
      <c r="H43" s="23">
        <f t="shared" si="5"/>
        <v>58100</v>
      </c>
    </row>
    <row r="44" spans="2:8">
      <c r="B44" s="50" t="s">
        <v>49</v>
      </c>
      <c r="C44" s="39" t="str" cm="1">
        <f t="array" ref="C44">_xlfn.REGEXEXTRACT(_xlfn.WEBSERVICE("https://seg-server.vercel.app/api/books/isbn/"&amp;B44), "\d+")</f>
        <v>9781640156715</v>
      </c>
      <c r="D44" s="32">
        <v>1</v>
      </c>
      <c r="E44" s="23">
        <v>58100</v>
      </c>
      <c r="F44" s="33"/>
      <c r="G44" s="23">
        <f t="shared" si="4"/>
        <v>58100</v>
      </c>
      <c r="H44" s="23">
        <f t="shared" si="5"/>
        <v>58100</v>
      </c>
    </row>
    <row r="45" spans="2:8">
      <c r="B45" s="50" t="s">
        <v>50</v>
      </c>
      <c r="C45" s="39" t="str" cm="1">
        <f t="array" ref="C45">_xlfn.REGEXEXTRACT(_xlfn.WEBSERVICE("https://seg-server.vercel.app/api/books/isbn/"&amp;B45), "\d+")</f>
        <v>9781640156722</v>
      </c>
      <c r="D45" s="32">
        <v>1</v>
      </c>
      <c r="E45" s="23">
        <v>58100</v>
      </c>
      <c r="F45" s="33"/>
      <c r="G45" s="23">
        <f t="shared" si="4"/>
        <v>58100</v>
      </c>
      <c r="H45" s="23">
        <f t="shared" si="5"/>
        <v>58100</v>
      </c>
    </row>
    <row r="46" spans="2:8">
      <c r="B46" s="50" t="s">
        <v>51</v>
      </c>
      <c r="C46" s="39" t="str" cm="1">
        <f t="array" ref="C46">_xlfn.REGEXEXTRACT(_xlfn.WEBSERVICE("https://seg-server.vercel.app/api/books/isbn/"&amp;B46), "\d+")</f>
        <v>9781640156739</v>
      </c>
      <c r="D46" s="32">
        <v>1</v>
      </c>
      <c r="E46" s="23">
        <v>58100</v>
      </c>
      <c r="F46" s="33"/>
      <c r="G46" s="23">
        <f t="shared" si="4"/>
        <v>58100</v>
      </c>
      <c r="H46" s="23">
        <f t="shared" si="5"/>
        <v>58100</v>
      </c>
    </row>
    <row r="47" spans="2:8">
      <c r="B47" s="50" t="s">
        <v>52</v>
      </c>
      <c r="C47" s="39" t="str" cm="1">
        <f t="array" ref="C47">_xlfn.REGEXEXTRACT(_xlfn.WEBSERVICE("https://seg-server.vercel.app/api/books/isbn/"&amp;B47), "\d+")</f>
        <v>9781640156746</v>
      </c>
      <c r="D47" s="32">
        <v>1</v>
      </c>
      <c r="E47" s="23">
        <v>58100</v>
      </c>
      <c r="F47" s="33"/>
      <c r="G47" s="23">
        <f t="shared" si="4"/>
        <v>58100</v>
      </c>
      <c r="H47" s="23">
        <f t="shared" si="5"/>
        <v>58100</v>
      </c>
    </row>
    <row r="48" spans="2:8">
      <c r="B48" s="50" t="s">
        <v>53</v>
      </c>
      <c r="C48" s="39" t="str" cm="1">
        <f t="array" ref="C48">_xlfn.REGEXEXTRACT(_xlfn.WEBSERVICE("https://seg-server.vercel.app/api/books/isbn/"&amp;B48), "\d+")</f>
        <v>9781640156753</v>
      </c>
      <c r="D48" s="32">
        <v>1</v>
      </c>
      <c r="E48" s="23">
        <v>58100</v>
      </c>
      <c r="F48" s="33"/>
      <c r="G48" s="23">
        <f t="shared" si="4"/>
        <v>58100</v>
      </c>
      <c r="H48" s="23">
        <f t="shared" si="5"/>
        <v>58100</v>
      </c>
    </row>
    <row r="49" spans="2:8">
      <c r="B49" s="50" t="s">
        <v>54</v>
      </c>
      <c r="C49" s="39" t="str" cm="1">
        <f t="array" ref="C49">_xlfn.REGEXEXTRACT(_xlfn.WEBSERVICE("https://seg-server.vercel.app/api/books/isbn/"&amp;B49), "\d+")</f>
        <v>9781640156777</v>
      </c>
      <c r="D49" s="32">
        <v>1</v>
      </c>
      <c r="E49" s="23">
        <v>58100</v>
      </c>
      <c r="F49" s="33"/>
      <c r="G49" s="23">
        <f t="shared" si="4"/>
        <v>58100</v>
      </c>
      <c r="H49" s="23">
        <f t="shared" si="5"/>
        <v>58100</v>
      </c>
    </row>
    <row r="50" spans="2:8">
      <c r="B50" s="50" t="s">
        <v>55</v>
      </c>
      <c r="C50" s="39" t="str" cm="1">
        <f t="array" ref="C50">_xlfn.REGEXEXTRACT(_xlfn.WEBSERVICE("https://seg-server.vercel.app/api/books/isbn/"&amp;B50), "\d+")</f>
        <v>9781640156784</v>
      </c>
      <c r="D50" s="32">
        <v>1</v>
      </c>
      <c r="E50" s="23">
        <v>58100</v>
      </c>
      <c r="F50" s="33"/>
      <c r="G50" s="23">
        <f t="shared" si="4"/>
        <v>58100</v>
      </c>
      <c r="H50" s="23">
        <f t="shared" si="5"/>
        <v>58100</v>
      </c>
    </row>
    <row r="51" spans="2:8">
      <c r="B51" s="49" t="s">
        <v>56</v>
      </c>
      <c r="C51" s="39"/>
      <c r="D51" s="32"/>
      <c r="E51" s="23"/>
      <c r="F51" s="33"/>
      <c r="G51" s="23"/>
      <c r="H51" s="23"/>
    </row>
    <row r="52" spans="2:8">
      <c r="B52" s="50" t="s">
        <v>57</v>
      </c>
      <c r="C52" s="39" t="str" cm="1">
        <f t="array" ref="C52">_xlfn.REGEXEXTRACT(_xlfn.WEBSERVICE("https://seg-server.vercel.app/api/books/isbn/"&amp;B52), "\d+")</f>
        <v>9781640156814</v>
      </c>
      <c r="D52" s="32">
        <v>1</v>
      </c>
      <c r="E52" s="23">
        <v>58100</v>
      </c>
      <c r="F52" s="33"/>
      <c r="G52" s="23">
        <f t="shared" si="4"/>
        <v>58100</v>
      </c>
      <c r="H52" s="23">
        <f t="shared" si="5"/>
        <v>58100</v>
      </c>
    </row>
    <row r="53" spans="2:8">
      <c r="B53" s="50" t="s">
        <v>58</v>
      </c>
      <c r="C53" s="39" t="str" cm="1">
        <f t="array" ref="C53">_xlfn.REGEXEXTRACT(_xlfn.WEBSERVICE("https://seg-server.vercel.app/api/books/isbn/"&amp;B53), "\d+")</f>
        <v>9781640156791</v>
      </c>
      <c r="D53" s="32">
        <v>1</v>
      </c>
      <c r="E53" s="23">
        <v>58100</v>
      </c>
      <c r="F53" s="33"/>
      <c r="G53" s="23">
        <f t="shared" si="4"/>
        <v>58100</v>
      </c>
      <c r="H53" s="23">
        <f t="shared" si="5"/>
        <v>58100</v>
      </c>
    </row>
    <row r="54" spans="2:8">
      <c r="B54" s="50" t="s">
        <v>59</v>
      </c>
      <c r="C54" s="39" t="str" cm="1">
        <f t="array" ref="C54">_xlfn.REGEXEXTRACT(_xlfn.WEBSERVICE("https://seg-server.vercel.app/api/books/isbn/"&amp;B54), "\d+")</f>
        <v>9781640156883</v>
      </c>
      <c r="D54" s="32">
        <v>1</v>
      </c>
      <c r="E54" s="23">
        <v>58100</v>
      </c>
      <c r="F54" s="33"/>
      <c r="G54" s="23">
        <f t="shared" si="4"/>
        <v>58100</v>
      </c>
      <c r="H54" s="23">
        <f t="shared" si="5"/>
        <v>58100</v>
      </c>
    </row>
    <row r="55" spans="2:8">
      <c r="B55" s="50" t="s">
        <v>60</v>
      </c>
      <c r="C55" s="39" t="str" cm="1">
        <f t="array" ref="C55">_xlfn.REGEXEXTRACT(_xlfn.WEBSERVICE("https://seg-server.vercel.app/api/books/isbn/"&amp;B55), "\d+")</f>
        <v>9781640156906</v>
      </c>
      <c r="D55" s="32">
        <v>1</v>
      </c>
      <c r="E55" s="23">
        <v>58100</v>
      </c>
      <c r="F55" s="33"/>
      <c r="G55" s="23">
        <f t="shared" si="4"/>
        <v>58100</v>
      </c>
      <c r="H55" s="23">
        <f t="shared" si="5"/>
        <v>58100</v>
      </c>
    </row>
    <row r="56" spans="2:8">
      <c r="B56" s="50" t="s">
        <v>61</v>
      </c>
      <c r="C56" s="39" t="str" cm="1">
        <f t="array" ref="C56">_xlfn.REGEXEXTRACT(_xlfn.WEBSERVICE("https://seg-server.vercel.app/api/books/isbn/"&amp;B56), "\d+")</f>
        <v>9781640156913</v>
      </c>
      <c r="D56" s="32">
        <v>1</v>
      </c>
      <c r="E56" s="23">
        <v>58100</v>
      </c>
      <c r="F56" s="33"/>
      <c r="G56" s="23">
        <f t="shared" si="4"/>
        <v>58100</v>
      </c>
      <c r="H56" s="23">
        <f t="shared" si="5"/>
        <v>58100</v>
      </c>
    </row>
    <row r="57" spans="2:8">
      <c r="B57" s="50" t="s">
        <v>62</v>
      </c>
      <c r="C57" s="39" t="str" cm="1">
        <f t="array" ref="C57">_xlfn.REGEXEXTRACT(_xlfn.WEBSERVICE("https://seg-server.vercel.app/api/books/isbn/"&amp;B57), "\d+")</f>
        <v>9781640156920</v>
      </c>
      <c r="D57" s="32">
        <v>1</v>
      </c>
      <c r="E57" s="23">
        <v>58100</v>
      </c>
      <c r="F57" s="33"/>
      <c r="G57" s="23">
        <f t="shared" si="4"/>
        <v>58100</v>
      </c>
      <c r="H57" s="23">
        <f t="shared" si="5"/>
        <v>58100</v>
      </c>
    </row>
    <row r="58" spans="2:8">
      <c r="B58" s="50" t="s">
        <v>63</v>
      </c>
      <c r="C58" s="39" t="str" cm="1">
        <f t="array" ref="C58">_xlfn.REGEXEXTRACT(_xlfn.WEBSERVICE("https://seg-server.vercel.app/api/books/isbn/"&amp;B58), "\d+")</f>
        <v>9781640156937</v>
      </c>
      <c r="D58" s="32">
        <v>1</v>
      </c>
      <c r="E58" s="23">
        <v>58100</v>
      </c>
      <c r="F58" s="33"/>
      <c r="G58" s="23">
        <f t="shared" si="4"/>
        <v>58100</v>
      </c>
      <c r="H58" s="23">
        <f t="shared" si="5"/>
        <v>58100</v>
      </c>
    </row>
    <row r="59" spans="2:8">
      <c r="B59" s="50" t="s">
        <v>64</v>
      </c>
      <c r="C59" s="39" t="str" cm="1">
        <f t="array" ref="C59">_xlfn.REGEXEXTRACT(_xlfn.WEBSERVICE("https://seg-server.vercel.app/api/books/isbn/"&amp;B59), "\d+")</f>
        <v>9781640156944</v>
      </c>
      <c r="D59" s="32">
        <v>1</v>
      </c>
      <c r="E59" s="23">
        <v>58100</v>
      </c>
      <c r="F59" s="33"/>
      <c r="G59" s="23">
        <f t="shared" si="4"/>
        <v>58100</v>
      </c>
      <c r="H59" s="23">
        <f t="shared" si="5"/>
        <v>58100</v>
      </c>
    </row>
    <row r="60" spans="2:8">
      <c r="B60" s="50" t="s">
        <v>65</v>
      </c>
      <c r="C60" s="39" t="str" cm="1">
        <f t="array" ref="C60">_xlfn.REGEXEXTRACT(_xlfn.WEBSERVICE("https://seg-server.vercel.app/api/books/isbn/"&amp;B60), "\d+")</f>
        <v>9781640156951</v>
      </c>
      <c r="D60" s="32">
        <v>1</v>
      </c>
      <c r="E60" s="23">
        <v>58100</v>
      </c>
      <c r="F60" s="33"/>
      <c r="G60" s="23">
        <f t="shared" si="4"/>
        <v>58100</v>
      </c>
      <c r="H60" s="23">
        <f t="shared" si="5"/>
        <v>58100</v>
      </c>
    </row>
    <row r="61" spans="2:8">
      <c r="B61" s="50" t="s">
        <v>66</v>
      </c>
      <c r="C61" s="39" t="str" cm="1">
        <f t="array" ref="C61">_xlfn.REGEXEXTRACT(_xlfn.WEBSERVICE("https://seg-server.vercel.app/api/books/isbn/"&amp;B61), "\d+")</f>
        <v>9781640156982</v>
      </c>
      <c r="D61" s="32">
        <v>1</v>
      </c>
      <c r="E61" s="23">
        <v>58100</v>
      </c>
      <c r="F61" s="33"/>
      <c r="G61" s="23">
        <f t="shared" si="4"/>
        <v>58100</v>
      </c>
      <c r="H61" s="23">
        <f t="shared" si="5"/>
        <v>58100</v>
      </c>
    </row>
    <row r="62" spans="2:8">
      <c r="B62" s="49" t="s">
        <v>67</v>
      </c>
      <c r="C62" s="38"/>
      <c r="D62" s="32"/>
      <c r="E62" s="23"/>
      <c r="F62" s="33"/>
      <c r="G62" s="23"/>
      <c r="H62" s="23"/>
    </row>
    <row r="63" spans="2:8">
      <c r="B63" s="50" t="s">
        <v>68</v>
      </c>
      <c r="C63" s="39" t="str" cm="1">
        <f t="array" ref="C63">_xlfn.REGEXEXTRACT(_xlfn.WEBSERVICE("https://seg-server.vercel.app/api/books/isbn/"&amp;B63), "\d+")</f>
        <v>9781599666372</v>
      </c>
      <c r="D63" s="32">
        <v>1</v>
      </c>
      <c r="E63" s="23">
        <v>61600</v>
      </c>
      <c r="F63" s="33"/>
      <c r="G63" s="23">
        <f t="shared" si="4"/>
        <v>61600</v>
      </c>
      <c r="H63" s="23">
        <f t="shared" si="5"/>
        <v>61600</v>
      </c>
    </row>
    <row r="64" spans="2:8">
      <c r="B64" s="50" t="s">
        <v>69</v>
      </c>
      <c r="C64" s="39" t="str" cm="1">
        <f t="array" ref="C64">_xlfn.REGEXEXTRACT(_xlfn.WEBSERVICE("https://seg-server.vercel.app/api/books/isbn/"&amp;B64), "\d+")</f>
        <v>9781599666389</v>
      </c>
      <c r="D64" s="32">
        <v>1</v>
      </c>
      <c r="E64" s="23">
        <v>61600</v>
      </c>
      <c r="F64" s="33"/>
      <c r="G64" s="23">
        <f t="shared" si="4"/>
        <v>61600</v>
      </c>
      <c r="H64" s="23">
        <f t="shared" si="5"/>
        <v>61600</v>
      </c>
    </row>
    <row r="65" spans="2:8">
      <c r="B65" s="49" t="s">
        <v>70</v>
      </c>
      <c r="C65" s="39"/>
      <c r="D65" s="32"/>
      <c r="E65" s="23"/>
      <c r="F65" s="33"/>
      <c r="G65" s="23"/>
      <c r="H65" s="23"/>
    </row>
    <row r="66" spans="2:8">
      <c r="B66" s="50" t="s">
        <v>71</v>
      </c>
      <c r="C66" s="38" t="str" cm="1">
        <f t="array" ref="C66">_xlfn.REGEXEXTRACT(_xlfn.WEBSERVICE("https://seg-server.vercel.app/api/books/isbn/"&amp;B66), "\d+")</f>
        <v>9781599666556</v>
      </c>
      <c r="D66" s="32">
        <v>1</v>
      </c>
      <c r="E66" s="23">
        <v>61600</v>
      </c>
      <c r="F66" s="33"/>
      <c r="G66" s="23">
        <f t="shared" si="4"/>
        <v>61600</v>
      </c>
      <c r="H66" s="23">
        <f t="shared" si="5"/>
        <v>61600</v>
      </c>
    </row>
    <row r="67" spans="2:8">
      <c r="B67" s="50" t="s">
        <v>72</v>
      </c>
      <c r="C67" s="38" t="str" cm="1">
        <f t="array" ref="C67">_xlfn.REGEXEXTRACT(_xlfn.WEBSERVICE("https://seg-server.vercel.app/api/books/isbn/"&amp;B67), "\d+")</f>
        <v>9781599666563</v>
      </c>
      <c r="D67" s="32">
        <v>1</v>
      </c>
      <c r="E67" s="23">
        <v>61600</v>
      </c>
      <c r="F67" s="33"/>
      <c r="G67" s="23">
        <f t="shared" si="4"/>
        <v>61600</v>
      </c>
      <c r="H67" s="23">
        <f t="shared" si="5"/>
        <v>61600</v>
      </c>
    </row>
    <row r="68" spans="2:8">
      <c r="B68" s="50" t="s">
        <v>73</v>
      </c>
      <c r="C68" s="38" t="str" cm="1">
        <f t="array" ref="C68">_xlfn.REGEXEXTRACT(_xlfn.WEBSERVICE("https://seg-server.vercel.app/api/books/isbn/"&amp;B68), "\d+")</f>
        <v>9781599666570</v>
      </c>
      <c r="D68" s="32">
        <v>1</v>
      </c>
      <c r="E68" s="23">
        <v>61600</v>
      </c>
      <c r="F68" s="33"/>
      <c r="G68" s="23">
        <f t="shared" si="4"/>
        <v>61600</v>
      </c>
      <c r="H68" s="23">
        <f t="shared" si="5"/>
        <v>61600</v>
      </c>
    </row>
    <row r="69" spans="2:8">
      <c r="B69" s="50" t="s">
        <v>74</v>
      </c>
      <c r="C69" s="38" t="str" cm="1">
        <f t="array" ref="C69">_xlfn.REGEXEXTRACT(_xlfn.WEBSERVICE("https://seg-server.vercel.app/api/books/isbn/"&amp;B69), "\d+")</f>
        <v>9781599666594</v>
      </c>
      <c r="D69" s="32">
        <v>1</v>
      </c>
      <c r="E69" s="23">
        <v>61600</v>
      </c>
      <c r="F69" s="33"/>
      <c r="G69" s="23">
        <f t="shared" si="4"/>
        <v>61600</v>
      </c>
      <c r="H69" s="23">
        <f t="shared" si="5"/>
        <v>61600</v>
      </c>
    </row>
    <row r="70" spans="2:8">
      <c r="B70" s="50" t="s">
        <v>75</v>
      </c>
      <c r="C70" s="38" t="str" cm="1">
        <f t="array" ref="C70">_xlfn.REGEXEXTRACT(_xlfn.WEBSERVICE("https://seg-server.vercel.app/api/books/isbn/"&amp;B70), "\d+")</f>
        <v>9781599666600</v>
      </c>
      <c r="D70" s="32">
        <v>1</v>
      </c>
      <c r="E70" s="23">
        <v>61600</v>
      </c>
      <c r="F70" s="33"/>
      <c r="G70" s="23">
        <f t="shared" si="4"/>
        <v>61600</v>
      </c>
      <c r="H70" s="23">
        <f t="shared" si="5"/>
        <v>61600</v>
      </c>
    </row>
    <row r="71" spans="2:8">
      <c r="B71" s="50" t="s">
        <v>76</v>
      </c>
      <c r="C71" s="38" t="str" cm="1">
        <f t="array" ref="C71">_xlfn.REGEXEXTRACT(_xlfn.WEBSERVICE("https://seg-server.vercel.app/api/books/isbn/"&amp;B71), "\d+")</f>
        <v>9781599666617</v>
      </c>
      <c r="D71" s="32">
        <v>1</v>
      </c>
      <c r="E71" s="23">
        <v>61600</v>
      </c>
      <c r="F71" s="33"/>
      <c r="G71" s="23">
        <f t="shared" si="4"/>
        <v>61600</v>
      </c>
      <c r="H71" s="23">
        <f t="shared" si="5"/>
        <v>61600</v>
      </c>
    </row>
    <row r="72" spans="2:8">
      <c r="B72" s="49" t="s">
        <v>77</v>
      </c>
      <c r="C72" s="39"/>
      <c r="D72" s="32"/>
      <c r="E72" s="23"/>
      <c r="F72" s="33"/>
      <c r="G72" s="23"/>
      <c r="H72" s="23"/>
    </row>
    <row r="73" spans="2:8">
      <c r="B73" s="50" t="s">
        <v>78</v>
      </c>
      <c r="C73" s="39" t="str" cm="1">
        <f t="array" ref="C73">_xlfn.REGEXEXTRACT(_xlfn.WEBSERVICE("https://seg-server.vercel.app/api/books/isbn/"&amp;B73), "\d+")</f>
        <v>9781599666792</v>
      </c>
      <c r="D73" s="32">
        <v>1</v>
      </c>
      <c r="E73" s="23">
        <v>61600</v>
      </c>
      <c r="F73" s="33"/>
      <c r="G73" s="23">
        <f t="shared" si="4"/>
        <v>61600</v>
      </c>
      <c r="H73" s="23">
        <f t="shared" si="5"/>
        <v>61600</v>
      </c>
    </row>
    <row r="74" spans="2:8">
      <c r="B74" s="50" t="s">
        <v>79</v>
      </c>
      <c r="C74" s="39" t="str" cm="1">
        <f t="array" ref="C74">_xlfn.REGEXEXTRACT(_xlfn.WEBSERVICE("https://seg-server.vercel.app/api/books/isbn/"&amp;B74), "\d+")</f>
        <v>9781599666808</v>
      </c>
      <c r="D74" s="32">
        <v>1</v>
      </c>
      <c r="E74" s="23">
        <v>61600</v>
      </c>
      <c r="F74" s="33"/>
      <c r="G74" s="23">
        <f t="shared" si="4"/>
        <v>61600</v>
      </c>
      <c r="H74" s="23">
        <f t="shared" si="5"/>
        <v>61600</v>
      </c>
    </row>
    <row r="75" spans="2:8">
      <c r="B75" s="50" t="s">
        <v>80</v>
      </c>
      <c r="C75" s="39" t="str" cm="1">
        <f t="array" ref="C75">_xlfn.REGEXEXTRACT(_xlfn.WEBSERVICE("https://seg-server.vercel.app/api/books/isbn/"&amp;B75), "\d+")</f>
        <v>9781599666815</v>
      </c>
      <c r="D75" s="32">
        <v>1</v>
      </c>
      <c r="E75" s="23">
        <v>61600</v>
      </c>
      <c r="F75" s="33"/>
      <c r="G75" s="23">
        <f t="shared" si="4"/>
        <v>61600</v>
      </c>
      <c r="H75" s="23">
        <f t="shared" si="5"/>
        <v>61600</v>
      </c>
    </row>
    <row r="76" spans="2:8">
      <c r="B76" s="50" t="s">
        <v>81</v>
      </c>
      <c r="C76" s="39" t="str" cm="1">
        <f t="array" ref="C76">_xlfn.REGEXEXTRACT(_xlfn.WEBSERVICE("https://seg-server.vercel.app/api/books/isbn/"&amp;B76), "\d+")</f>
        <v>9784904114247</v>
      </c>
      <c r="D76" s="32">
        <v>1</v>
      </c>
      <c r="E76" s="23">
        <v>61600</v>
      </c>
      <c r="F76" s="33"/>
      <c r="G76" s="23">
        <f t="shared" si="4"/>
        <v>61600</v>
      </c>
      <c r="H76" s="23">
        <f t="shared" si="5"/>
        <v>61600</v>
      </c>
    </row>
    <row r="77" spans="2:8">
      <c r="B77" s="49" t="s">
        <v>82</v>
      </c>
      <c r="C77" s="39"/>
      <c r="D77" s="32"/>
      <c r="E77" s="23"/>
      <c r="F77" s="33"/>
      <c r="G77" s="23"/>
      <c r="H77" s="23"/>
    </row>
    <row r="78" spans="2:8">
      <c r="B78" s="50" t="s">
        <v>83</v>
      </c>
      <c r="C78" s="38" t="str" cm="1">
        <f t="array" ref="C78">_xlfn.REGEXEXTRACT(_xlfn.WEBSERVICE("https://seg-server.vercel.app/api/books/isbn/"&amp;B78), "\d+")</f>
        <v>9781599666884</v>
      </c>
      <c r="D78" s="32">
        <v>1</v>
      </c>
      <c r="E78" s="23">
        <v>61600</v>
      </c>
      <c r="F78" s="33"/>
      <c r="G78" s="23">
        <f t="shared" si="4"/>
        <v>61600</v>
      </c>
      <c r="H78" s="23">
        <f t="shared" si="5"/>
        <v>61600</v>
      </c>
    </row>
    <row r="79" spans="2:8">
      <c r="B79" s="50" t="s">
        <v>84</v>
      </c>
      <c r="C79" s="38" t="str" cm="1">
        <f t="array" ref="C79">_xlfn.REGEXEXTRACT(_xlfn.WEBSERVICE("https://seg-server.vercel.app/api/books/isbn/"&amp;B79), "\d+")</f>
        <v>9781599666891</v>
      </c>
      <c r="D79" s="32">
        <v>1</v>
      </c>
      <c r="E79" s="23">
        <v>61600</v>
      </c>
      <c r="F79" s="33"/>
      <c r="G79" s="23">
        <f t="shared" si="4"/>
        <v>61600</v>
      </c>
      <c r="H79" s="23">
        <f t="shared" si="5"/>
        <v>61600</v>
      </c>
    </row>
    <row r="80" spans="2:8">
      <c r="B80" s="50" t="s">
        <v>85</v>
      </c>
      <c r="C80" s="38" t="str" cm="1">
        <f t="array" ref="C80">_xlfn.REGEXEXTRACT(_xlfn.WEBSERVICE("https://seg-server.vercel.app/api/books/isbn/"&amp;B80), "\d+")</f>
        <v>9781599666907</v>
      </c>
      <c r="D80" s="32">
        <v>1</v>
      </c>
      <c r="E80" s="23">
        <v>61600</v>
      </c>
      <c r="F80" s="33"/>
      <c r="G80" s="23">
        <f t="shared" si="4"/>
        <v>61600</v>
      </c>
      <c r="H80" s="23">
        <f t="shared" si="5"/>
        <v>61600</v>
      </c>
    </row>
    <row r="81" spans="2:8">
      <c r="B81" s="50" t="s">
        <v>86</v>
      </c>
      <c r="C81" s="38" t="str" cm="1">
        <f t="array" ref="C81">_xlfn.REGEXEXTRACT(_xlfn.WEBSERVICE("https://seg-server.vercel.app/api/books/isbn/"&amp;B81), "\d+")</f>
        <v>9781599666914</v>
      </c>
      <c r="D81" s="32">
        <v>1</v>
      </c>
      <c r="E81" s="23">
        <v>61600</v>
      </c>
      <c r="F81" s="33"/>
      <c r="G81" s="23">
        <f t="shared" si="4"/>
        <v>61600</v>
      </c>
      <c r="H81" s="23">
        <f t="shared" si="5"/>
        <v>61600</v>
      </c>
    </row>
    <row r="82" spans="2:8">
      <c r="B82" s="49" t="s">
        <v>87</v>
      </c>
      <c r="C82" s="38"/>
      <c r="D82" s="32"/>
      <c r="E82" s="23"/>
      <c r="F82" s="33"/>
      <c r="G82" s="23"/>
      <c r="H82" s="23"/>
    </row>
    <row r="83" spans="2:8">
      <c r="B83" s="50" t="s">
        <v>88</v>
      </c>
      <c r="C83" s="39" t="str" cm="1">
        <f t="array" ref="C83">_xlfn.REGEXEXTRACT(_xlfn.WEBSERVICE("https://seg-server.vercel.app/api/books/isbn/"&amp;B83), "\d+")</f>
        <v>9781613525852</v>
      </c>
      <c r="D83" s="32">
        <v>1</v>
      </c>
      <c r="E83" s="23">
        <v>56000</v>
      </c>
      <c r="F83" s="33"/>
      <c r="G83" s="23">
        <f t="shared" si="4"/>
        <v>56000</v>
      </c>
      <c r="H83" s="23">
        <f t="shared" si="5"/>
        <v>56000</v>
      </c>
    </row>
    <row r="84" spans="2:8">
      <c r="B84" s="50" t="s">
        <v>89</v>
      </c>
      <c r="C84" s="39" t="str" cm="1">
        <f t="array" ref="C84">_xlfn.REGEXEXTRACT(_xlfn.WEBSERVICE("https://seg-server.vercel.app/api/books/isbn/"&amp;B84), "\d+")</f>
        <v>9781613525869</v>
      </c>
      <c r="D84" s="32">
        <v>1</v>
      </c>
      <c r="E84" s="23">
        <v>56000</v>
      </c>
      <c r="F84" s="33"/>
      <c r="G84" s="23">
        <f t="shared" si="4"/>
        <v>56000</v>
      </c>
      <c r="H84" s="23">
        <f t="shared" si="5"/>
        <v>56000</v>
      </c>
    </row>
    <row r="85" spans="2:8">
      <c r="B85" s="50" t="s">
        <v>90</v>
      </c>
      <c r="C85" s="39" t="str" cm="1">
        <f t="array" ref="C85">_xlfn.REGEXEXTRACT(_xlfn.WEBSERVICE("https://seg-server.vercel.app/api/books/isbn/"&amp;B85), "\d+")</f>
        <v>9781613525876</v>
      </c>
      <c r="D85" s="32">
        <v>1</v>
      </c>
      <c r="E85" s="23">
        <v>56000</v>
      </c>
      <c r="F85" s="33"/>
      <c r="G85" s="23">
        <f t="shared" si="4"/>
        <v>56000</v>
      </c>
      <c r="H85" s="23">
        <f t="shared" si="5"/>
        <v>56000</v>
      </c>
    </row>
    <row r="86" spans="2:8">
      <c r="B86" s="50" t="s">
        <v>91</v>
      </c>
      <c r="C86" s="39" t="str" cm="1">
        <f t="array" ref="C86">_xlfn.REGEXEXTRACT(_xlfn.WEBSERVICE("https://seg-server.vercel.app/api/books/isbn/"&amp;B86), "\d+")</f>
        <v>9781613525883</v>
      </c>
      <c r="D86" s="32">
        <v>1</v>
      </c>
      <c r="E86" s="23">
        <v>56000</v>
      </c>
      <c r="F86" s="33"/>
      <c r="G86" s="23">
        <f t="shared" si="4"/>
        <v>56000</v>
      </c>
      <c r="H86" s="23">
        <f t="shared" si="5"/>
        <v>56000</v>
      </c>
    </row>
    <row r="87" spans="2:8">
      <c r="B87" s="50" t="s">
        <v>92</v>
      </c>
      <c r="C87" s="39" t="str" cm="1">
        <f t="array" ref="C87">_xlfn.REGEXEXTRACT(_xlfn.WEBSERVICE("https://seg-server.vercel.app/api/books/isbn/"&amp;B87), "\d+")</f>
        <v>9781613525890</v>
      </c>
      <c r="D87" s="32">
        <v>1</v>
      </c>
      <c r="E87" s="23">
        <v>56000</v>
      </c>
      <c r="F87" s="33"/>
      <c r="G87" s="23">
        <f t="shared" si="4"/>
        <v>56000</v>
      </c>
      <c r="H87" s="23">
        <f t="shared" si="5"/>
        <v>56000</v>
      </c>
    </row>
    <row r="88" spans="2:8">
      <c r="B88" s="50" t="s">
        <v>93</v>
      </c>
      <c r="C88" s="39" t="str" cm="1">
        <f t="array" ref="C88">_xlfn.REGEXEXTRACT(_xlfn.WEBSERVICE("https://seg-server.vercel.app/api/books/isbn/"&amp;B88), "\d+")</f>
        <v>9781613525906</v>
      </c>
      <c r="D88" s="32">
        <v>1</v>
      </c>
      <c r="E88" s="23">
        <v>56000</v>
      </c>
      <c r="F88" s="33"/>
      <c r="G88" s="23">
        <f t="shared" si="4"/>
        <v>56000</v>
      </c>
      <c r="H88" s="23">
        <f t="shared" si="5"/>
        <v>56000</v>
      </c>
    </row>
    <row r="89" spans="2:8">
      <c r="B89" s="50" t="s">
        <v>94</v>
      </c>
      <c r="C89" s="39" t="str" cm="1">
        <f t="array" ref="C89">_xlfn.REGEXEXTRACT(_xlfn.WEBSERVICE("https://seg-server.vercel.app/api/books/isbn/"&amp;B89), "\d+")</f>
        <v>9781613525913</v>
      </c>
      <c r="D89" s="32">
        <v>1</v>
      </c>
      <c r="E89" s="23">
        <v>56000</v>
      </c>
      <c r="F89" s="33"/>
      <c r="G89" s="23">
        <f t="shared" ref="G89:G100" si="6">(E89-(E89*F89))</f>
        <v>56000</v>
      </c>
      <c r="H89" s="23">
        <f t="shared" ref="H89:H100" si="7">(E89-(E89*F89))*(D89)</f>
        <v>56000</v>
      </c>
    </row>
    <row r="90" spans="2:8">
      <c r="B90" s="50" t="s">
        <v>95</v>
      </c>
      <c r="C90" s="39" t="str" cm="1">
        <f t="array" ref="C90">_xlfn.REGEXEXTRACT(_xlfn.WEBSERVICE("https://seg-server.vercel.app/api/books/isbn/"&amp;B90), "\d+")</f>
        <v>9781613525920</v>
      </c>
      <c r="D90" s="32">
        <v>1</v>
      </c>
      <c r="E90" s="23">
        <v>56000</v>
      </c>
      <c r="F90" s="33"/>
      <c r="G90" s="23">
        <f t="shared" si="6"/>
        <v>56000</v>
      </c>
      <c r="H90" s="23">
        <f t="shared" si="7"/>
        <v>56000</v>
      </c>
    </row>
    <row r="91" spans="2:8">
      <c r="B91" s="49" t="s">
        <v>96</v>
      </c>
      <c r="C91" s="39"/>
      <c r="D91" s="32"/>
      <c r="E91" s="23"/>
      <c r="F91" s="33"/>
      <c r="G91" s="23"/>
      <c r="H91" s="23"/>
    </row>
    <row r="92" spans="2:8">
      <c r="B92" s="50" t="s">
        <v>97</v>
      </c>
      <c r="C92" s="39" t="str" cm="1">
        <f t="array" ref="C92">_xlfn.REGEXEXTRACT(_xlfn.WEBSERVICE("https://seg-server.vercel.app/api/books/isbn/"&amp;B92), "\d+")</f>
        <v>9781613525968</v>
      </c>
      <c r="D92" s="32">
        <v>1</v>
      </c>
      <c r="E92" s="23">
        <v>56000</v>
      </c>
      <c r="F92" s="33"/>
      <c r="G92" s="23">
        <f t="shared" si="6"/>
        <v>56000</v>
      </c>
      <c r="H92" s="23">
        <f t="shared" si="7"/>
        <v>56000</v>
      </c>
    </row>
    <row r="93" spans="2:8">
      <c r="B93" s="50" t="s">
        <v>98</v>
      </c>
      <c r="C93" s="39" t="str" cm="1">
        <f t="array" ref="C93">_xlfn.REGEXEXTRACT(_xlfn.WEBSERVICE("https://seg-server.vercel.app/api/books/isbn/"&amp;B93), "\d+")</f>
        <v>9781613525975</v>
      </c>
      <c r="D93" s="32">
        <v>1</v>
      </c>
      <c r="E93" s="23">
        <v>56000</v>
      </c>
      <c r="F93" s="33"/>
      <c r="G93" s="23">
        <f t="shared" si="6"/>
        <v>56000</v>
      </c>
      <c r="H93" s="23">
        <f t="shared" si="7"/>
        <v>56000</v>
      </c>
    </row>
    <row r="94" spans="2:8">
      <c r="B94" s="50" t="s">
        <v>99</v>
      </c>
      <c r="C94" s="39" t="str" cm="1">
        <f t="array" ref="C94">_xlfn.REGEXEXTRACT(_xlfn.WEBSERVICE("https://seg-server.vercel.app/api/books/isbn/"&amp;B94), "\d+")</f>
        <v>9781613525982</v>
      </c>
      <c r="D94" s="32">
        <v>1</v>
      </c>
      <c r="E94" s="23">
        <v>56000</v>
      </c>
      <c r="F94" s="33"/>
      <c r="G94" s="23">
        <f t="shared" si="6"/>
        <v>56000</v>
      </c>
      <c r="H94" s="23">
        <f t="shared" si="7"/>
        <v>56000</v>
      </c>
    </row>
    <row r="95" spans="2:8">
      <c r="B95" s="50" t="s">
        <v>100</v>
      </c>
      <c r="C95" s="39" t="str" cm="1">
        <f t="array" ref="C95">_xlfn.REGEXEXTRACT(_xlfn.WEBSERVICE("https://seg-server.vercel.app/api/books/isbn/"&amp;B95), "\d+")</f>
        <v>9781613525999</v>
      </c>
      <c r="D95" s="32">
        <v>1</v>
      </c>
      <c r="E95" s="23">
        <v>56000</v>
      </c>
      <c r="F95" s="33"/>
      <c r="G95" s="23">
        <f t="shared" si="6"/>
        <v>56000</v>
      </c>
      <c r="H95" s="23">
        <f t="shared" si="7"/>
        <v>56000</v>
      </c>
    </row>
    <row r="96" spans="2:8">
      <c r="B96" s="50" t="s">
        <v>101</v>
      </c>
      <c r="C96" s="39">
        <v>9781613526002</v>
      </c>
      <c r="D96" s="32">
        <v>1</v>
      </c>
      <c r="E96" s="23">
        <v>56000</v>
      </c>
      <c r="F96" s="33"/>
      <c r="G96" s="23">
        <f t="shared" si="6"/>
        <v>56000</v>
      </c>
      <c r="H96" s="23">
        <f t="shared" si="7"/>
        <v>56000</v>
      </c>
    </row>
    <row r="97" spans="2:8">
      <c r="B97" s="50" t="s">
        <v>102</v>
      </c>
      <c r="C97" s="39" t="str" cm="1">
        <f t="array" ref="C97">_xlfn.REGEXEXTRACT(_xlfn.WEBSERVICE("https://seg-server.vercel.app/api/books/isbn/"&amp;B97), "\d+")</f>
        <v>9781613526019</v>
      </c>
      <c r="D97" s="32">
        <v>1</v>
      </c>
      <c r="E97" s="23">
        <v>56000</v>
      </c>
      <c r="F97" s="33"/>
      <c r="G97" s="23">
        <f t="shared" si="6"/>
        <v>56000</v>
      </c>
      <c r="H97" s="23">
        <f t="shared" si="7"/>
        <v>56000</v>
      </c>
    </row>
    <row r="98" spans="2:8">
      <c r="B98" s="50" t="s">
        <v>103</v>
      </c>
      <c r="C98" s="39" t="str" cm="1">
        <f t="array" ref="C98">_xlfn.REGEXEXTRACT(_xlfn.WEBSERVICE("https://seg-server.vercel.app/api/books/isbn/"&amp;B98), "\d+")</f>
        <v>9781613526026</v>
      </c>
      <c r="D98" s="32">
        <v>1</v>
      </c>
      <c r="E98" s="23">
        <v>56000</v>
      </c>
      <c r="F98" s="33"/>
      <c r="G98" s="23">
        <f t="shared" si="6"/>
        <v>56000</v>
      </c>
      <c r="H98" s="23">
        <f t="shared" si="7"/>
        <v>56000</v>
      </c>
    </row>
    <row r="99" spans="2:8">
      <c r="B99" s="50" t="s">
        <v>104</v>
      </c>
      <c r="C99" s="39" t="str" cm="1">
        <f t="array" ref="C99">_xlfn.REGEXEXTRACT(_xlfn.WEBSERVICE("https://seg-server.vercel.app/api/books/isbn/"&amp;B99), "\d+")</f>
        <v>9781613526033</v>
      </c>
      <c r="D99" s="32">
        <v>1</v>
      </c>
      <c r="E99" s="23">
        <v>56000</v>
      </c>
      <c r="F99" s="33"/>
      <c r="G99" s="23">
        <f t="shared" si="6"/>
        <v>56000</v>
      </c>
      <c r="H99" s="23">
        <f t="shared" si="7"/>
        <v>56000</v>
      </c>
    </row>
    <row r="100" spans="2:8">
      <c r="B100" s="50" t="s">
        <v>105</v>
      </c>
      <c r="C100" s="39" t="str" cm="1">
        <f t="array" ref="C100">_xlfn.REGEXEXTRACT(_xlfn.WEBSERVICE("https://seg-server.vercel.app/api/books/isbn/"&amp;B100), "\d+")</f>
        <v>9781613526330</v>
      </c>
      <c r="D100" s="32">
        <v>1</v>
      </c>
      <c r="E100" s="23">
        <v>56000</v>
      </c>
      <c r="F100" s="33"/>
      <c r="G100" s="23">
        <f t="shared" si="6"/>
        <v>56000</v>
      </c>
      <c r="H100" s="23">
        <f t="shared" si="7"/>
        <v>56000</v>
      </c>
    </row>
    <row r="101" spans="2:8">
      <c r="G101" s="34" t="s">
        <v>22</v>
      </c>
      <c r="H101" s="23">
        <f>SUM(H18:H99)</f>
        <v>4193700</v>
      </c>
    </row>
    <row r="103" spans="2:8">
      <c r="B103" s="26"/>
      <c r="C103" s="27"/>
      <c r="D103" s="27"/>
      <c r="E103" s="27"/>
      <c r="F103" s="27"/>
      <c r="G103" s="27"/>
      <c r="H103" s="28"/>
    </row>
    <row r="104" spans="2:8">
      <c r="B104" s="37" t="s">
        <v>20</v>
      </c>
      <c r="E104" s="4"/>
      <c r="G104" s="4"/>
      <c r="H104" s="30"/>
    </row>
    <row r="105" spans="2:8">
      <c r="B105" s="29"/>
      <c r="E105" s="4"/>
      <c r="G105" s="4"/>
      <c r="H105" s="30"/>
    </row>
    <row r="106" spans="2:8">
      <c r="B106" s="31" t="s">
        <v>13</v>
      </c>
      <c r="E106" s="4"/>
      <c r="G106" s="4"/>
      <c r="H106" s="30"/>
    </row>
    <row r="107" spans="2:8">
      <c r="B107" s="29"/>
      <c r="E107" s="4"/>
      <c r="G107" s="4"/>
      <c r="H107" s="30"/>
    </row>
    <row r="108" spans="2:8" ht="39" customHeight="1">
      <c r="B108" s="29"/>
      <c r="E108" s="4"/>
      <c r="G108" s="4"/>
      <c r="H108" s="30"/>
    </row>
    <row r="109" spans="2:8">
      <c r="B109" s="29" t="s">
        <v>14</v>
      </c>
      <c r="C109" s="24"/>
      <c r="D109" s="24"/>
      <c r="E109" s="24"/>
      <c r="F109" s="24"/>
      <c r="G109" s="24"/>
      <c r="H109" s="30"/>
    </row>
    <row r="110" spans="2:8">
      <c r="B110" s="29"/>
      <c r="E110" s="4"/>
      <c r="G110" s="4"/>
      <c r="H110" s="30"/>
    </row>
    <row r="111" spans="2:8">
      <c r="B111" s="41" t="s">
        <v>15</v>
      </c>
      <c r="C111" s="42"/>
      <c r="D111" s="42"/>
      <c r="E111" s="42"/>
      <c r="F111" s="42"/>
      <c r="G111" s="42"/>
      <c r="H111" s="43"/>
    </row>
  </sheetData>
  <mergeCells count="11">
    <mergeCell ref="D7:G8"/>
    <mergeCell ref="B7:C8"/>
    <mergeCell ref="B6:C6"/>
    <mergeCell ref="D6:G6"/>
    <mergeCell ref="B9:C9"/>
    <mergeCell ref="D9:G9"/>
    <mergeCell ref="B111:H111"/>
    <mergeCell ref="B11:C11"/>
    <mergeCell ref="B12:C12"/>
    <mergeCell ref="D10:G12"/>
    <mergeCell ref="B10:C10"/>
  </mergeCells>
  <phoneticPr fontId="12" type="noConversion"/>
  <pageMargins left="0.25" right="0.25" top="0.75" bottom="0.75" header="0.3" footer="0.3"/>
  <pageSetup paperSize="9" scale="5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Alfiandi</dc:creator>
  <cp:lastModifiedBy>Aldi</cp:lastModifiedBy>
  <cp:lastPrinted>2025-06-30T08:05:46Z</cp:lastPrinted>
  <dcterms:created xsi:type="dcterms:W3CDTF">2023-07-26T09:32:00Z</dcterms:created>
  <dcterms:modified xsi:type="dcterms:W3CDTF">2025-07-02T03:41:59Z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7D875E8D76224CE295826D1F37DE2C24_13</vt:lpwstr>
  </property>
  <property fmtid="{D5CDD505-2E9C-101B-9397-08002B2CF9AE}" pid="3" name="KSOProductBuildVer">
    <vt:lpwstr>1033-12.2.0.13489</vt:lpwstr>
  </property>
</Properties>
</file>