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470CDBC-894B-4CC2-A3AF-0358BECEC895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15" i="1"/>
  <c r="C15" i="1"/>
  <c r="H23" i="1"/>
  <c r="G18" i="1"/>
  <c r="H18" i="1"/>
  <c r="G19" i="1"/>
  <c r="H19" i="1"/>
  <c r="H22" i="1"/>
  <c r="G20" i="1"/>
  <c r="H20" i="1"/>
  <c r="G21" i="1"/>
  <c r="H21" i="1"/>
  <c r="G22" i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<sst xmlns="http://schemas.openxmlformats.org/spreadsheetml/2006/main" count="30" uniqueCount="30">
  <si>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</si>
  <si>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</si>
  <si>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</si>
  <si>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</si>
  <si>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</si>
  <si>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</si>
  <si>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</si>
  <si>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</si>
  <si>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</si>
  <si>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</si>
  <si>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</si>
  <si>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</si>
  <si>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</si>
  <si>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</si>
  <si>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</si>
  <si>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</si>
  <si>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</si>
  <si>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</si>
  <si>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</si>
  <si>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</si>
  <si>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</si>
  <si>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</si>
  <si>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</si>
  <si>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COM1020525</t>
  </si>
  <si>
    <t>English Treasure Student Book 1</t>
  </si>
  <si>
    <t>English Treasure Student Book 2</t>
  </si>
  <si>
    <t>English Treasure Student Book 4</t>
  </si>
  <si>
    <t>English Treasure Student Book 5</t>
  </si>
  <si>
    <t>English Treasure Student Book 6</t>
  </si>
  <si>
    <t>SD Muhammadiyah Brawijaya (YPFUN)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</si>
</sst>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27</xdr:row>
      <xdr:rowOff>168088</xdr:rowOff>
    </xdr:from>
    <xdr:to>
      <xdr:col>1</xdr:col>
      <xdr:colOff>1356518</xdr:colOff>
      <xdr:row>30</xdr:row>
      <xdr:rowOff>158514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topLeftCell="A9" zoomScale="85" zoomScaleNormal="85" workbookViewId="0">
      <selection activeCell="B12" sqref="B12:C12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23</v>
      </c>
      <c r="F5" s="13" t="s">
        <v>1</v>
      </c>
      <c r="G5" s="26">
        <v>45813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29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SUM(H18:H22)</f>
        <v>9850000</v>
      </c>
      <c r="C15" s="22">
        <f>COUNT(D18:D22)</f>
        <v>5</v>
      </c>
      <c r="D15" s="22">
        <f>SUM(D18:D22)</f>
        <v>197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24</v>
      </c>
      <c r="C18" s="40">
        <v>9781599663845</v>
      </c>
      <c r="D18" s="34">
        <v>53</v>
      </c>
      <c r="E18" s="24">
        <v>50000</v>
      </c>
      <c r="F18" s="35"/>
      <c r="G18" s="24">
        <f>(E18-(E18*F18))</f>
        <v>50000</v>
      </c>
      <c r="H18" s="24">
        <f>(E18-(E18*F18))*(D18)</f>
        <v>2650000</v>
      </c>
    </row>
    <row r="19" spans="2:8">
      <c r="B19" s="33" t="s">
        <v>25</v>
      </c>
      <c r="C19" s="40">
        <v>9781599663852</v>
      </c>
      <c r="D19" s="34">
        <v>53</v>
      </c>
      <c r="E19" s="24">
        <v>50000</v>
      </c>
      <c r="F19" s="35"/>
      <c r="G19" s="24">
        <f t="shared" ref="G19" si="0">(E19-(E19*F19))</f>
        <v>50000</v>
      </c>
      <c r="H19" s="24">
        <f t="shared" ref="H19" si="1">(E19-(E19*F19))*(D19)</f>
        <v>2650000</v>
      </c>
    </row>
    <row r="20" spans="2:8">
      <c r="B20" s="33" t="s">
        <v>26</v>
      </c>
      <c r="C20" s="40">
        <v>9781599663876</v>
      </c>
      <c r="D20" s="34">
        <v>36</v>
      </c>
      <c r="E20" s="24">
        <v>50000</v>
      </c>
      <c r="F20" s="35"/>
      <c r="G20" s="24">
        <f>(E20-(E20*F20))</f>
        <v>50000</v>
      </c>
      <c r="H20" s="24">
        <f>(E20-(E20*F20))*(D20)</f>
        <v>1800000</v>
      </c>
    </row>
    <row r="21" spans="2:8">
      <c r="B21" s="33" t="s">
        <v>27</v>
      </c>
      <c r="C21" s="40">
        <v>9781599663883</v>
      </c>
      <c r="D21" s="34">
        <v>23</v>
      </c>
      <c r="E21" s="24">
        <v>50000</v>
      </c>
      <c r="F21" s="35"/>
      <c r="G21" s="24">
        <f t="shared" ref="G21" si="2">(E21-(E21*F21))</f>
        <v>50000</v>
      </c>
      <c r="H21" s="24">
        <f t="shared" ref="H21" si="3">(E21-(E21*F21))*(D21)</f>
        <v>1150000</v>
      </c>
    </row>
    <row r="22" spans="2:8">
      <c r="B22" s="33" t="s">
        <v>28</v>
      </c>
      <c r="C22" s="40">
        <v>9781599663890</v>
      </c>
      <c r="D22" s="34">
        <v>32</v>
      </c>
      <c r="E22" s="24">
        <v>50000</v>
      </c>
      <c r="F22" s="35"/>
      <c r="G22" s="24">
        <f>(E22-(E22*F22))</f>
        <v>50000</v>
      </c>
      <c r="H22" s="24">
        <f>(E22-(E22*F22))*(D22)</f>
        <v>1600000</v>
      </c>
    </row>
    <row r="23" spans="2:8" ht="15" customHeight="1">
      <c r="G23" s="36" t="s">
        <v>22</v>
      </c>
      <c r="H23" s="24">
        <f>SUM(H18:H22)</f>
        <v>9850000</v>
      </c>
    </row>
    <row r="24" spans="2:8" ht="13.5" customHeight="1"/>
    <row r="25" spans="2:8" ht="15" customHeight="1">
      <c r="B25" s="27"/>
      <c r="C25" s="28"/>
      <c r="D25" s="28"/>
      <c r="E25" s="28"/>
      <c r="F25" s="28"/>
      <c r="G25" s="28"/>
      <c r="H25" s="29"/>
    </row>
    <row r="26" spans="2:8">
      <c r="B26" s="39" t="s">
        <v>20</v>
      </c>
      <c r="E26" s="4"/>
      <c r="G26" s="4"/>
      <c r="H26" s="31"/>
    </row>
    <row r="27" spans="2:8">
      <c r="B27" s="30"/>
      <c r="E27" s="4"/>
      <c r="G27" s="4"/>
      <c r="H27" s="31"/>
    </row>
    <row r="28" spans="2:8">
      <c r="B28" s="32" t="s">
        <v>13</v>
      </c>
      <c r="E28" s="4"/>
      <c r="G28" s="4"/>
      <c r="H28" s="31"/>
    </row>
    <row r="29" spans="2:8" ht="36" customHeight="1">
      <c r="B29" s="30"/>
      <c r="E29" s="4"/>
      <c r="G29" s="4"/>
      <c r="H29" s="31"/>
    </row>
    <row r="30" spans="2:8" ht="27" customHeight="1">
      <c r="B30" s="30"/>
      <c r="E30" s="4"/>
      <c r="G30" s="4"/>
      <c r="H30" s="31"/>
    </row>
    <row r="31" spans="2:8">
      <c r="B31" s="30" t="s">
        <v>14</v>
      </c>
      <c r="C31" s="25"/>
      <c r="D31" s="25"/>
      <c r="E31" s="25"/>
      <c r="F31" s="25"/>
      <c r="G31" s="25"/>
      <c r="H31" s="31"/>
    </row>
    <row r="32" spans="2:8">
      <c r="B32" s="30"/>
      <c r="E32" s="4"/>
      <c r="G32" s="4"/>
      <c r="H32" s="31"/>
    </row>
    <row r="33" spans="2:8">
      <c r="B33" s="41" t="s">
        <v>15</v>
      </c>
      <c r="C33" s="42"/>
      <c r="D33" s="42"/>
      <c r="E33" s="42"/>
      <c r="F33" s="42"/>
      <c r="G33" s="42"/>
      <c r="H33" s="43"/>
    </row>
  </sheetData>
  <mergeCells count="11">
    <mergeCell ref="D7:G8"/>
    <mergeCell ref="B7:C8"/>
    <mergeCell ref="B6:C6"/>
    <mergeCell ref="D6:G6"/>
    <mergeCell ref="B9:C9"/>
    <mergeCell ref="D9:G9"/>
    <mergeCell ref="B33:H33"/>
    <mergeCell ref="B11:C11"/>
    <mergeCell ref="B12:C12"/>
    <mergeCell ref="D10:G12"/>
    <mergeCell ref="B10:C10"/>
  </mergeCells>
  <phoneticPr fontId="12" type="noConversion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2025-05-06T06:08:12Z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