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13_ncr:1_{EC2A90AE-8780-4717-A700-FEBE1DB42C15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8" i="1" l="1" a="1"/>
  <c r="C78" i="1" s="1"/>
  <c r="C79" i="1" a="1"/>
  <c r="C79" i="1" s="1"/>
  <c r="C77" i="1" a="1"/>
  <c r="C7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67" i="1" a="1"/>
  <c r="C67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58" i="1" a="1"/>
  <c r="C5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48" i="1" a="1"/>
  <c r="C4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38" i="1" a="1"/>
  <c r="C3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28" i="1" a="1"/>
  <c r="C2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18" i="1" a="1"/>
  <c r="C18" i="1" s="1"/>
  <c r="C15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D15" i="1"/>
  <c r="B15" i="1" l="1"/>
  <c r="H8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<sst xmlns="http://schemas.openxmlformats.org/spreadsheetml/2006/main" count="385" uniqueCount="159">
  <si>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</si>
  <si>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</si>
  <si>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</si>
  <si>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</si>
  <si>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</si>
  <si>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</si>
  <si>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</si>
  <si>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</si>
  <si>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</si>
  <si>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</si>
  <si>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</si>
  <si>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</si>
  <si>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</si>
  <si>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</si>
  <si>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</si>
  <si>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</si>
  <si>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</si>
  <si>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</si>
  <si>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</si>
  <si>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</si>
  <si>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</si>
  <si>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</si>
  <si>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</si>
  <si>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Ms. Gita - SD Citra Berkat</t>
  </si>
  <si>
    <t>Sukamaju, Jonggol, Bogor Regency, West Java 16830</t>
  </si>
  <si>
    <t>[CR Level 1-1] Betty's Good Ideas - Leveled Reader with Downloadable Audio</t>
  </si>
  <si>
    <t>[CR Level 1-2] A Letter to Roberto - Leveled Reader with Downloadable Audio</t>
  </si>
  <si>
    <t>[CR Level 1-3] I See Bugs - Leveled Reader with Downloadable Audio</t>
  </si>
  <si>
    <t>[CR Level 1-4] My Ocean Friends - Leveled Reader with Downloadable Audio</t>
  </si>
  <si>
    <t>[CR Level 1-5] Goldfish Are Boring! - Leveled Reader with Downloadable Audio</t>
  </si>
  <si>
    <t>[CR Level 1-6] Pets - Leveled Reader with Downloadable Audio</t>
  </si>
  <si>
    <t>[CR Level 1-7] Seeds Travel - Leveled Reader with Downloadable Audio</t>
  </si>
  <si>
    <t>[CR Level 1-8] Making a House - Leveled Reader with Downloadable Audio</t>
  </si>
  <si>
    <t>[CR Level 1-9] Towers - Leveled Reader with Downloadable Audio</t>
  </si>
  <si>
    <t>[CR Level 1-10] Caring for Your Dog - Leveled Reader with Downloadable Audio</t>
  </si>
  <si>
    <t>[CR Level 2-1] Too Tall Tina - Leveled Reader with Downloadable Audio</t>
  </si>
  <si>
    <t>[CR Level 2-2] Acting Like Animals - Leveled Reader with Downloadable Audio</t>
  </si>
  <si>
    <t>[CR Level 2-3] Silly Dog - Leveled Reader with Downloadable Audio</t>
  </si>
  <si>
    <t>[CR Level 2-4] My Pet Turtle Tom - Leveled Reader with Downloadable Audio</t>
  </si>
  <si>
    <t>[CR Level 2-5] When I Grow Up - Leveled Reader with Downloadable Audio</t>
  </si>
  <si>
    <t>[CR Level 2-6] I Can Make a Paper Plane! - Leveled Reader</t>
  </si>
  <si>
    <t>[CR Level 2-7] At the Zoo - Leveled Reader with Downloadable Audio</t>
  </si>
  <si>
    <t>[CR Level 2-8] Caring for Your Turtle - Leveled Reader with Downloadable Audio</t>
  </si>
  <si>
    <t>[CR Level 2-9] Let's Make Pancakes! - Leveled Reader with Downloadable Audio</t>
  </si>
  <si>
    <t>[CR Level 2-10] What Are Otters Like? - Leveled Reader with Downloadable Audio</t>
  </si>
  <si>
    <t>[CR Level 6-1] Lo-Sun's Lesson: A Chinese Folktale - Leveled Reader with Downloadable Audio</t>
  </si>
  <si>
    <t>[CR Level 6-2] The Crafty Potter - Leveled Reader with Downloadable Audio</t>
  </si>
  <si>
    <t>[CR Level 6-3] The Trial of Jack Bean - Leveled Reader with Downloadable Audio</t>
  </si>
  <si>
    <t>[CR Level 6-4] The Spelling Bee - Leveled Reader with Downloadable Audio</t>
  </si>
  <si>
    <t>[CR Level 6-5] The Laziest Boy in Greece - Leveled Reader with Downloadable Audio</t>
  </si>
  <si>
    <t>[CR Level 6-6] Lights, Camera, Action! - Leveled Reader with Downloadable Audio</t>
  </si>
  <si>
    <t>[CR Level 6-7] How it's Made: From Sand to Glass with Downloadable Audio</t>
  </si>
  <si>
    <t>[CR Level 6-8] How it's Made: From Sugar to Candy - Leveled Reader with Downloadable Audio</t>
  </si>
  <si>
    <t>[CR Level 6-9] Korea - Leveled Reader with Downloadable Audio</t>
  </si>
  <si>
    <t>[CR Level 6-10] Spices Changed the World - Leveled Reader with Downloadable Audio</t>
  </si>
  <si>
    <t>[CR Level 7-1] Reduce, Reuse, Recycle - Leveled Reader with Downloadable Audio</t>
  </si>
  <si>
    <t>[CR Level 7-2] Hunting for Stravinsky - Leveled Reader with Downloadable Audio</t>
  </si>
  <si>
    <t>[CR Level 7-3] Chopin's Heart - Leveled Reader with Downloadable Audio</t>
  </si>
  <si>
    <t>[CR Level 7-4] Bantay the Magic Dog - Leveled Reader with Downloadable Audio</t>
  </si>
  <si>
    <t>[CR Level 7-5] The Inquiry Club's Big Project - Leveled Reader with Downloadable Audio</t>
  </si>
  <si>
    <t>[CR Level 7-6] Living in the Cold - Leveled Reader with Downloadable Audio</t>
  </si>
  <si>
    <t>[CR Level 7-7] The Carbon Cycle - Leveled Reader with Downloadable Audio</t>
  </si>
  <si>
    <t>[CR Level 7-8] Classifying Plants - Leveled Reader with Downloadable Audio</t>
  </si>
  <si>
    <t>[CR Level 7-9] Discovering Lost Cities - Leveled Reader with Downloadable Audio</t>
  </si>
  <si>
    <t>[CR Level 7-10] The Amazing Galapagos Islands - Leveled Reader with Downloadable Audio</t>
  </si>
  <si>
    <t>[YLCR Level 5-1] Pinocchio Leveled Reader</t>
  </si>
  <si>
    <t>[YLCR Level 1-2] Hansel and Gretel Leveled Reader</t>
  </si>
  <si>
    <t>[YLCR Level 1-3] The Brave Tin Soldier Leveled Reader</t>
  </si>
  <si>
    <t>[YLCR Level 1-4] Noah’s Ark Leveled Reader</t>
  </si>
  <si>
    <t>[YLCR Level 1-5] Bellerophon and Pegasus Leveled Reader</t>
  </si>
  <si>
    <t>[YLCR Level 1-6] How Red Bird Got His Color Leveled Reader</t>
  </si>
  <si>
    <t>[YLCR Level 1-7] The Three Goats Leveled Reader</t>
  </si>
  <si>
    <t>[YLCR Level 1-8] Two Frogs Leveled Reader</t>
  </si>
  <si>
    <t>[YLCR Level 1-9] The Three Little Pigs Leveled Reader</t>
  </si>
  <si>
    <t>[YLCR Level 1-10] The Selfish Giant Leveled Reader</t>
  </si>
  <si>
    <t>[YLCR Level 5-2] The Last Lesson Leveled Reader</t>
  </si>
  <si>
    <t>[YLCR Level 5-3] Journey to the West Leveled Reader</t>
  </si>
  <si>
    <t>[YLCR Level 5-4] A Dog of Flanders Leveled Reader</t>
  </si>
  <si>
    <t>[YLCR Level 5-5] King Arthur and the Black Knight Leveled Reader</t>
  </si>
  <si>
    <t>[YLCR Level 5-6] What Katy Did Leveled Reader</t>
  </si>
  <si>
    <t>[YLCR Level 5-7] The Legend of Sleepy Hollow Leveled Reader</t>
  </si>
  <si>
    <t>[YLCR Level 5-8] Little Lord Fauntleroy Leveled Reader</t>
  </si>
  <si>
    <t>[YLCR Level 5-9] The Magic Flute Leveled Reader</t>
  </si>
  <si>
    <t>[YLCR Level 5-10] The Gift of the Magi Leveled Reader</t>
  </si>
  <si>
    <t>[YLCR Level 6-1] The Hunchback of Notre Dame Leveled Reader</t>
  </si>
  <si>
    <t>[YLCR Level 6-2] The Sandman Leveled Reader</t>
  </si>
  <si>
    <t>[YLCR Level 6-3] The Last Leaf Leveled Reader</t>
  </si>
  <si>
    <t>COM1020625</t>
  </si>
  <si>
    <t>The Hunchback of Notre Dame</t>
  </si>
  <si>
    <t>Rp61,000.00</t>
  </si>
  <si>
    <t>The Sandman</t>
  </si>
  <si>
    <t>The Last Leaf</t>
  </si>
  <si>
    <t>No.</t>
  </si>
  <si>
    <t>Title</t>
  </si>
  <si>
    <t>Qty</t>
  </si>
  <si>
    <t>Unit Price</t>
  </si>
  <si>
    <t>Subtotal</t>
  </si>
  <si>
    <t>Total</t>
  </si>
  <si>
    <t>Pinocchio</t>
  </si>
  <si>
    <t>The Last Lesson</t>
  </si>
  <si>
    <t>Journey to the West</t>
  </si>
  <si>
    <t>A Dog of Flanders</t>
  </si>
  <si>
    <t>King Arthur and the Black Knight</t>
  </si>
  <si>
    <t>What Katy Did</t>
  </si>
  <si>
    <t>The Legend of Sleepy Hollow</t>
  </si>
  <si>
    <t>Little Lord Fauntleroy</t>
  </si>
  <si>
    <t>The Magic Flute</t>
  </si>
  <si>
    <t>The Gift of the Magi</t>
  </si>
  <si>
    <t>Hansel and Gretel</t>
  </si>
  <si>
    <t>The Brave Tin Soldier</t>
  </si>
  <si>
    <t>Noah’s Ark</t>
  </si>
  <si>
    <t>Bellerophon and Pegasus</t>
  </si>
  <si>
    <t>How Red Bird Got His Color</t>
  </si>
  <si>
    <t>The Three Goats</t>
  </si>
  <si>
    <t>Two Frogs</t>
  </si>
  <si>
    <t>The Three Little Pigs</t>
  </si>
  <si>
    <t>The Selfish Giant</t>
  </si>
  <si>
    <t>Reduce, Reuse, Recycle</t>
  </si>
  <si>
    <t>Rp56,000.00</t>
  </si>
  <si>
    <t>Hunting for Stravinsky</t>
  </si>
  <si>
    <t>Chopin's Heart</t>
  </si>
  <si>
    <t>Bantay the Magic Dog</t>
  </si>
  <si>
    <t>The Inquiry Club's Big Project</t>
  </si>
  <si>
    <t>Living in the Cold</t>
  </si>
  <si>
    <t>The Carbon Cycle</t>
  </si>
  <si>
    <t>Classifying Plants</t>
  </si>
  <si>
    <t>Discovering Lost Cities</t>
  </si>
  <si>
    <t>The Amazing Galapagos Islands</t>
  </si>
  <si>
    <t>Lo-Sun's Lesson</t>
  </si>
  <si>
    <t>The Crafty Potter</t>
  </si>
  <si>
    <t>The Trial of Jack Bean</t>
  </si>
  <si>
    <t>The Spelling Bee</t>
  </si>
  <si>
    <t>The Laziest Boy in Greece</t>
  </si>
  <si>
    <t>Lights, Camera, Action!</t>
  </si>
  <si>
    <t>How it's Made: From Sand to Glass</t>
  </si>
  <si>
    <t>From Sugar to Candy</t>
  </si>
  <si>
    <t>Korea</t>
  </si>
  <si>
    <t>Spices Changed the World</t>
  </si>
  <si>
    <t>Too Tall Tina</t>
  </si>
  <si>
    <t>Rp52,500.00</t>
  </si>
  <si>
    <t>Acting Like Animals</t>
  </si>
  <si>
    <t>Silly Dog</t>
  </si>
  <si>
    <t>My Pet Turtle Tom</t>
  </si>
  <si>
    <t>When I Grow Up</t>
  </si>
  <si>
    <t>I Can Make a Paper Plane!</t>
  </si>
  <si>
    <t>At the Zoo</t>
  </si>
  <si>
    <t>Caring for Your Turtle</t>
  </si>
  <si>
    <t>Let's Make Pancakes!</t>
  </si>
  <si>
    <t>What Are Otters Like?</t>
  </si>
  <si>
    <t>Betty's Good Ideas</t>
  </si>
  <si>
    <t>A Letter to Roberto</t>
  </si>
  <si>
    <t>I See Bugs</t>
  </si>
  <si>
    <t>My Ocean Friends</t>
  </si>
  <si>
    <t>Goldfish Are Boring!</t>
  </si>
  <si>
    <t>Pets</t>
  </si>
  <si>
    <t>Seeds Travel</t>
  </si>
  <si>
    <t>Making a House</t>
  </si>
  <si>
    <t>Towers</t>
  </si>
  <si>
    <t>Caring for Your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</si>
</sst>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6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charset val="134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164" fontId="8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164" fontId="12" fillId="2" borderId="4" xfId="0" applyNumberFormat="1" applyFont="1" applyFill="1" applyBorder="1" applyAlignment="1">
      <alignment horizontal="center" vertical="center" wrapText="1"/>
    </xf>
    <xf numFmtId="9" fontId="12" fillId="2" borderId="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7" fillId="0" borderId="1" xfId="0" quotePrefix="1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0" fillId="0" borderId="1" xfId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65" fontId="9" fillId="0" borderId="3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" fontId="15" fillId="0" borderId="14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/>
    </xf>
    <xf numFmtId="0" fontId="11" fillId="0" borderId="14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5" xfId="0" applyNumberFormat="1" applyFont="1" applyBorder="1" applyAlignment="1">
      <alignment horizontal="left" vertical="center"/>
    </xf>
    <xf numFmtId="0" fontId="8" fillId="0" borderId="13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232373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84</xdr:row>
      <xdr:rowOff>168088</xdr:rowOff>
    </xdr:from>
    <xdr:to>
      <xdr:col>1</xdr:col>
      <xdr:colOff>1356518</xdr:colOff>
      <xdr:row>87</xdr:row>
      <xdr:rowOff>158516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0"/>
  <sheetViews>
    <sheetView tabSelected="1" topLeftCell="A2" zoomScale="85" zoomScaleNormal="85" workbookViewId="0">
      <selection activeCell="C51" sqref="C51"/>
    </sheetView>
  </sheetViews>
  <sheetFormatPr defaultColWidth="9" defaultRowHeight="15.75"/>
  <cols>
    <col min="1" max="1" width="8.5703125" style="2" customWidth="1"/>
    <col min="2" max="2" width="92.85546875" style="6" bestFit="1" customWidth="1"/>
    <col min="3" max="3" width="32.28515625" style="3" customWidth="1"/>
    <col min="4" max="4" width="24" style="3" customWidth="1"/>
    <col min="5" max="5" width="32" style="4" customWidth="1"/>
    <col min="6" max="6" width="21.85546875" style="3" customWidth="1"/>
    <col min="7" max="7" width="38.140625" style="4" customWidth="1"/>
    <col min="8" max="8" width="35.5703125" style="2" customWidth="1"/>
  </cols>
  <sheetData>
    <row r="1" spans="1:8">
      <c r="E1" s="3"/>
      <c r="G1" s="5"/>
    </row>
    <row r="2" spans="1:8">
      <c r="E2" s="3"/>
      <c r="G2" s="5"/>
    </row>
    <row r="3" spans="1:8" s="1" customFormat="1" ht="104.25" customHeight="1">
      <c r="A3" s="6"/>
      <c r="B3" s="7" t="s">
        <v>0</v>
      </c>
      <c r="C3" s="8"/>
      <c r="D3" s="8"/>
      <c r="E3" s="8"/>
      <c r="F3"/>
      <c r="G3" s="9"/>
      <c r="H3" s="6"/>
    </row>
    <row r="4" spans="1:8" ht="34.5" customHeight="1">
      <c r="E4" s="3"/>
      <c r="G4" s="3"/>
    </row>
    <row r="5" spans="1:8">
      <c r="B5" s="45"/>
      <c r="C5" s="10"/>
      <c r="D5" s="11" t="s">
        <v>16</v>
      </c>
      <c r="E5" s="31" t="s">
        <v>87</v>
      </c>
      <c r="F5" s="11" t="s">
        <v>1</v>
      </c>
      <c r="G5" s="20">
        <v>45722</v>
      </c>
    </row>
    <row r="6" spans="1:8">
      <c r="B6" s="40" t="s">
        <v>2</v>
      </c>
      <c r="C6" s="40"/>
      <c r="D6" s="40" t="s">
        <v>3</v>
      </c>
      <c r="E6" s="40"/>
      <c r="F6" s="40"/>
      <c r="G6" s="40"/>
      <c r="H6" s="15"/>
    </row>
    <row r="7" spans="1:8">
      <c r="B7" s="44" t="s">
        <v>23</v>
      </c>
      <c r="C7" s="42"/>
      <c r="D7" s="42" t="s">
        <v>24</v>
      </c>
      <c r="E7" s="42"/>
      <c r="F7" s="42"/>
      <c r="G7" s="42"/>
      <c r="H7" s="15"/>
    </row>
    <row r="8" spans="1:8">
      <c r="B8" s="42"/>
      <c r="C8" s="42"/>
      <c r="D8" s="42"/>
      <c r="E8" s="42"/>
      <c r="F8" s="42"/>
      <c r="G8" s="42"/>
      <c r="H8" s="15"/>
    </row>
    <row r="9" spans="1:8">
      <c r="B9" s="40" t="s">
        <v>4</v>
      </c>
      <c r="C9" s="40"/>
      <c r="D9" s="40" t="s">
        <v>5</v>
      </c>
      <c r="E9" s="40"/>
      <c r="F9" s="40"/>
      <c r="G9" s="40"/>
      <c r="H9" s="15"/>
    </row>
    <row r="10" spans="1:8">
      <c r="B10" s="43"/>
      <c r="C10" s="43"/>
      <c r="D10" s="42"/>
      <c r="E10" s="42"/>
      <c r="F10" s="42"/>
      <c r="G10" s="42"/>
      <c r="H10" s="15"/>
    </row>
    <row r="11" spans="1:8">
      <c r="B11" s="40" t="s">
        <v>6</v>
      </c>
      <c r="C11" s="40"/>
      <c r="D11" s="42"/>
      <c r="E11" s="42"/>
      <c r="F11" s="42"/>
      <c r="G11" s="42"/>
      <c r="H11" s="15"/>
    </row>
    <row r="12" spans="1:8">
      <c r="B12" s="41">
        <v>2122949255</v>
      </c>
      <c r="C12" s="41"/>
      <c r="D12" s="42"/>
      <c r="E12" s="42"/>
      <c r="F12" s="42"/>
      <c r="G12" s="42"/>
      <c r="H12" s="15"/>
    </row>
    <row r="13" spans="1:8" ht="15.75" customHeight="1">
      <c r="B13" s="45"/>
      <c r="C13" s="10"/>
      <c r="D13" s="10"/>
      <c r="E13" s="12"/>
      <c r="F13" s="10"/>
      <c r="G13" s="12"/>
      <c r="H13" s="15"/>
    </row>
    <row r="14" spans="1:8">
      <c r="B14" s="46" t="s">
        <v>7</v>
      </c>
      <c r="C14" s="16" t="s">
        <v>17</v>
      </c>
      <c r="D14" s="16" t="s">
        <v>8</v>
      </c>
      <c r="E14" s="13"/>
      <c r="F14" s="10"/>
      <c r="G14" s="14"/>
      <c r="H14" s="15"/>
    </row>
    <row r="15" spans="1:8">
      <c r="B15" s="47">
        <f>SUM(H18:H79)</f>
        <v>3512000</v>
      </c>
      <c r="C15" s="17">
        <f>COUNT(D18:D79)</f>
        <v>62</v>
      </c>
      <c r="D15" s="17">
        <f>SUM(D18:D79)</f>
        <v>62</v>
      </c>
      <c r="E15" s="12"/>
      <c r="F15" s="10"/>
      <c r="G15" s="12"/>
      <c r="H15" s="15"/>
    </row>
    <row r="16" spans="1:8">
      <c r="B16" s="45"/>
      <c r="C16" s="10"/>
      <c r="D16" s="10"/>
      <c r="E16" s="12"/>
      <c r="F16" s="10"/>
      <c r="G16" s="12"/>
      <c r="H16" s="15"/>
    </row>
    <row r="17" spans="2:8">
      <c r="B17" s="50" t="s">
        <v>9</v>
      </c>
      <c r="C17" s="24" t="s">
        <v>10</v>
      </c>
      <c r="D17" s="24" t="s">
        <v>11</v>
      </c>
      <c r="E17" s="24" t="s">
        <v>18</v>
      </c>
      <c r="F17" s="24" t="s">
        <v>12</v>
      </c>
      <c r="G17" s="24" t="s">
        <v>19</v>
      </c>
      <c r="H17" s="18" t="s">
        <v>21</v>
      </c>
    </row>
    <row r="18" spans="2:8">
      <c r="B18" s="51" t="s">
        <v>25</v>
      </c>
      <c r="C18" s="49" t="str" cm="1">
        <f t="array" ref="C18">_xlfn.REGEXEXTRACT(_xlfn.WEBSERVICE("https://seg-server.vercel.app/api/books/isbn/"&amp;B18), "\d+")</f>
        <v>9781613525616</v>
      </c>
      <c r="D18" s="25">
        <v>1</v>
      </c>
      <c r="E18" s="26">
        <v>52500</v>
      </c>
      <c r="F18" s="27"/>
      <c r="G18" s="26">
        <f t="shared" ref="G18:G74" si="0">(E18-(E18*F18))</f>
        <v>52500</v>
      </c>
      <c r="H18" s="26">
        <f t="shared" ref="H18:H74" si="1">(E18-(E18*F18))*(D18)</f>
        <v>52500</v>
      </c>
    </row>
    <row r="19" spans="2:8">
      <c r="B19" s="51" t="s">
        <v>26</v>
      </c>
      <c r="C19" s="49" t="str" cm="1">
        <f t="array" ref="C19">_xlfn.REGEXEXTRACT(_xlfn.WEBSERVICE("https://seg-server.vercel.app/api/books/isbn/"&amp;B19), "\d+")</f>
        <v>9781613525623</v>
      </c>
      <c r="D19" s="25">
        <v>1</v>
      </c>
      <c r="E19" s="26">
        <v>52500</v>
      </c>
      <c r="F19" s="27"/>
      <c r="G19" s="26">
        <f t="shared" si="0"/>
        <v>52500</v>
      </c>
      <c r="H19" s="26">
        <f t="shared" si="1"/>
        <v>52500</v>
      </c>
    </row>
    <row r="20" spans="2:8">
      <c r="B20" s="51" t="s">
        <v>27</v>
      </c>
      <c r="C20" s="49" t="str" cm="1">
        <f t="array" ref="C20">_xlfn.REGEXEXTRACT(_xlfn.WEBSERVICE("https://seg-server.vercel.app/api/books/isbn/"&amp;B20), "\d+")</f>
        <v>9781613525630</v>
      </c>
      <c r="D20" s="25">
        <v>1</v>
      </c>
      <c r="E20" s="26">
        <v>52500</v>
      </c>
      <c r="F20" s="27"/>
      <c r="G20" s="26">
        <f t="shared" si="0"/>
        <v>52500</v>
      </c>
      <c r="H20" s="26">
        <f t="shared" si="1"/>
        <v>52500</v>
      </c>
    </row>
    <row r="21" spans="2:8">
      <c r="B21" s="51" t="s">
        <v>28</v>
      </c>
      <c r="C21" s="49" t="str" cm="1">
        <f t="array" ref="C21">_xlfn.REGEXEXTRACT(_xlfn.WEBSERVICE("https://seg-server.vercel.app/api/books/isbn/"&amp;B21), "\d+")</f>
        <v>9781613525647</v>
      </c>
      <c r="D21" s="25">
        <v>1</v>
      </c>
      <c r="E21" s="26">
        <v>52500</v>
      </c>
      <c r="F21" s="27"/>
      <c r="G21" s="26">
        <f t="shared" si="0"/>
        <v>52500</v>
      </c>
      <c r="H21" s="26">
        <f t="shared" si="1"/>
        <v>52500</v>
      </c>
    </row>
    <row r="22" spans="2:8">
      <c r="B22" s="51" t="s">
        <v>29</v>
      </c>
      <c r="C22" s="49" t="str" cm="1">
        <f t="array" ref="C22">_xlfn.REGEXEXTRACT(_xlfn.WEBSERVICE("https://seg-server.vercel.app/api/books/isbn/"&amp;B22), "\d+")</f>
        <v>9781613525654</v>
      </c>
      <c r="D22" s="25">
        <v>1</v>
      </c>
      <c r="E22" s="26">
        <v>52500</v>
      </c>
      <c r="F22" s="27"/>
      <c r="G22" s="26">
        <f t="shared" si="0"/>
        <v>52500</v>
      </c>
      <c r="H22" s="26">
        <f t="shared" si="1"/>
        <v>52500</v>
      </c>
    </row>
    <row r="23" spans="2:8">
      <c r="B23" s="51" t="s">
        <v>30</v>
      </c>
      <c r="C23" s="49" t="str" cm="1">
        <f t="array" ref="C23">_xlfn.REGEXEXTRACT(_xlfn.WEBSERVICE("https://seg-server.vercel.app/api/books/isbn/"&amp;B23), "\d+")</f>
        <v>9781613525661</v>
      </c>
      <c r="D23" s="25">
        <v>1</v>
      </c>
      <c r="E23" s="26">
        <v>52500</v>
      </c>
      <c r="F23" s="27"/>
      <c r="G23" s="26">
        <f t="shared" si="0"/>
        <v>52500</v>
      </c>
      <c r="H23" s="26">
        <f t="shared" si="1"/>
        <v>52500</v>
      </c>
    </row>
    <row r="24" spans="2:8">
      <c r="B24" s="51" t="s">
        <v>31</v>
      </c>
      <c r="C24" s="49" t="str" cm="1">
        <f t="array" ref="C24">_xlfn.REGEXEXTRACT(_xlfn.WEBSERVICE("https://seg-server.vercel.app/api/books/isbn/"&amp;B24), "\d+")</f>
        <v>9781613525678</v>
      </c>
      <c r="D24" s="25">
        <v>1</v>
      </c>
      <c r="E24" s="26">
        <v>52500</v>
      </c>
      <c r="F24" s="27"/>
      <c r="G24" s="26">
        <f t="shared" si="0"/>
        <v>52500</v>
      </c>
      <c r="H24" s="26">
        <f t="shared" si="1"/>
        <v>52500</v>
      </c>
    </row>
    <row r="25" spans="2:8">
      <c r="B25" s="51" t="s">
        <v>32</v>
      </c>
      <c r="C25" s="49" t="str" cm="1">
        <f t="array" ref="C25">_xlfn.REGEXEXTRACT(_xlfn.WEBSERVICE("https://seg-server.vercel.app/api/books/isbn/"&amp;B25), "\d+")</f>
        <v>9781613525685</v>
      </c>
      <c r="D25" s="25">
        <v>1</v>
      </c>
      <c r="E25" s="26">
        <v>52500</v>
      </c>
      <c r="F25" s="27"/>
      <c r="G25" s="26">
        <f t="shared" si="0"/>
        <v>52500</v>
      </c>
      <c r="H25" s="26">
        <f t="shared" si="1"/>
        <v>52500</v>
      </c>
    </row>
    <row r="26" spans="2:8">
      <c r="B26" s="51" t="s">
        <v>33</v>
      </c>
      <c r="C26" s="49" t="str" cm="1">
        <f t="array" ref="C26">_xlfn.REGEXEXTRACT(_xlfn.WEBSERVICE("https://seg-server.vercel.app/api/books/isbn/"&amp;B26), "\d+")</f>
        <v>9781613525692</v>
      </c>
      <c r="D26" s="25">
        <v>1</v>
      </c>
      <c r="E26" s="26">
        <v>52500</v>
      </c>
      <c r="F26" s="27"/>
      <c r="G26" s="26">
        <f t="shared" si="0"/>
        <v>52500</v>
      </c>
      <c r="H26" s="26">
        <f t="shared" si="1"/>
        <v>52500</v>
      </c>
    </row>
    <row r="27" spans="2:8">
      <c r="B27" s="51" t="s">
        <v>34</v>
      </c>
      <c r="C27" s="49" t="str" cm="1">
        <f t="array" ref="C27">_xlfn.REGEXEXTRACT(_xlfn.WEBSERVICE("https://seg-server.vercel.app/api/books/isbn/"&amp;B27), "\d+")</f>
        <v>9781613525708</v>
      </c>
      <c r="D27" s="25">
        <v>1</v>
      </c>
      <c r="E27" s="26">
        <v>52500</v>
      </c>
      <c r="F27" s="27"/>
      <c r="G27" s="26">
        <f t="shared" si="0"/>
        <v>52500</v>
      </c>
      <c r="H27" s="26">
        <f t="shared" si="1"/>
        <v>52500</v>
      </c>
    </row>
    <row r="28" spans="2:8">
      <c r="B28" s="51" t="s">
        <v>35</v>
      </c>
      <c r="C28" s="49" t="str" cm="1">
        <f t="array" ref="C28">_xlfn.REGEXEXTRACT(_xlfn.WEBSERVICE("https://seg-server.vercel.app/api/books/isbn/"&amp;B28), "\d+")</f>
        <v>9781613525722</v>
      </c>
      <c r="D28" s="25">
        <v>1</v>
      </c>
      <c r="E28" s="26">
        <v>52500</v>
      </c>
      <c r="F28" s="27"/>
      <c r="G28" s="26">
        <f t="shared" si="0"/>
        <v>52500</v>
      </c>
      <c r="H28" s="26">
        <f t="shared" si="1"/>
        <v>52500</v>
      </c>
    </row>
    <row r="29" spans="2:8">
      <c r="B29" s="51" t="s">
        <v>36</v>
      </c>
      <c r="C29" s="49" t="str" cm="1">
        <f t="array" ref="C29">_xlfn.REGEXEXTRACT(_xlfn.WEBSERVICE("https://seg-server.vercel.app/api/books/isbn/"&amp;B29), "\d+")</f>
        <v>9781613525845</v>
      </c>
      <c r="D29" s="25">
        <v>1</v>
      </c>
      <c r="E29" s="26">
        <v>52500</v>
      </c>
      <c r="F29" s="27"/>
      <c r="G29" s="26">
        <f t="shared" si="0"/>
        <v>52500</v>
      </c>
      <c r="H29" s="26">
        <f t="shared" si="1"/>
        <v>52500</v>
      </c>
    </row>
    <row r="30" spans="2:8">
      <c r="B30" s="51" t="s">
        <v>37</v>
      </c>
      <c r="C30" s="49" t="str" cm="1">
        <f t="array" ref="C30">_xlfn.REGEXEXTRACT(_xlfn.WEBSERVICE("https://seg-server.vercel.app/api/books/isbn/"&amp;B30), "\d+")</f>
        <v>9781613525746</v>
      </c>
      <c r="D30" s="25">
        <v>1</v>
      </c>
      <c r="E30" s="26">
        <v>52500</v>
      </c>
      <c r="F30" s="27"/>
      <c r="G30" s="26">
        <f t="shared" si="0"/>
        <v>52500</v>
      </c>
      <c r="H30" s="26">
        <f t="shared" si="1"/>
        <v>52500</v>
      </c>
    </row>
    <row r="31" spans="2:8">
      <c r="B31" s="51" t="s">
        <v>38</v>
      </c>
      <c r="C31" s="49" t="str" cm="1">
        <f t="array" ref="C31">_xlfn.REGEXEXTRACT(_xlfn.WEBSERVICE("https://seg-server.vercel.app/api/books/isbn/"&amp;B31), "\d+")</f>
        <v>9781613525753</v>
      </c>
      <c r="D31" s="25">
        <v>1</v>
      </c>
      <c r="E31" s="26">
        <v>52500</v>
      </c>
      <c r="F31" s="27"/>
      <c r="G31" s="26">
        <f t="shared" si="0"/>
        <v>52500</v>
      </c>
      <c r="H31" s="26">
        <f t="shared" si="1"/>
        <v>52500</v>
      </c>
    </row>
    <row r="32" spans="2:8">
      <c r="B32" s="51" t="s">
        <v>39</v>
      </c>
      <c r="C32" s="49" t="str" cm="1">
        <f t="array" ref="C32">_xlfn.REGEXEXTRACT(_xlfn.WEBSERVICE("https://seg-server.vercel.app/api/books/isbn/"&amp;B32), "\d+")</f>
        <v>9781613525760</v>
      </c>
      <c r="D32" s="25">
        <v>1</v>
      </c>
      <c r="E32" s="26">
        <v>52500</v>
      </c>
      <c r="F32" s="27"/>
      <c r="G32" s="26">
        <f t="shared" si="0"/>
        <v>52500</v>
      </c>
      <c r="H32" s="26">
        <f t="shared" si="1"/>
        <v>52500</v>
      </c>
    </row>
    <row r="33" spans="2:8">
      <c r="B33" s="51" t="s">
        <v>40</v>
      </c>
      <c r="C33" s="49" t="str" cm="1">
        <f t="array" ref="C33">_xlfn.REGEXEXTRACT(_xlfn.WEBSERVICE("https://seg-server.vercel.app/api/books/isbn/"&amp;B33), "\d+")</f>
        <v>9781613525777</v>
      </c>
      <c r="D33" s="25">
        <v>1</v>
      </c>
      <c r="E33" s="26">
        <v>52500</v>
      </c>
      <c r="F33" s="27"/>
      <c r="G33" s="26">
        <f t="shared" si="0"/>
        <v>52500</v>
      </c>
      <c r="H33" s="26">
        <f t="shared" si="1"/>
        <v>52500</v>
      </c>
    </row>
    <row r="34" spans="2:8">
      <c r="B34" s="51" t="s">
        <v>41</v>
      </c>
      <c r="C34" s="49" t="str" cm="1">
        <f t="array" ref="C34">_xlfn.REGEXEXTRACT(_xlfn.WEBSERVICE("https://seg-server.vercel.app/api/books/isbn/"&amp;B34), "\d+")</f>
        <v>9781613525784</v>
      </c>
      <c r="D34" s="25">
        <v>1</v>
      </c>
      <c r="E34" s="26">
        <v>52500</v>
      </c>
      <c r="F34" s="27"/>
      <c r="G34" s="26">
        <f t="shared" si="0"/>
        <v>52500</v>
      </c>
      <c r="H34" s="26">
        <f t="shared" si="1"/>
        <v>52500</v>
      </c>
    </row>
    <row r="35" spans="2:8">
      <c r="B35" s="51" t="s">
        <v>42</v>
      </c>
      <c r="C35" s="49" t="str" cm="1">
        <f t="array" ref="C35">_xlfn.REGEXEXTRACT(_xlfn.WEBSERVICE("https://seg-server.vercel.app/api/books/isbn/"&amp;B35), "\d+")</f>
        <v>9781613525791</v>
      </c>
      <c r="D35" s="25">
        <v>1</v>
      </c>
      <c r="E35" s="26">
        <v>52500</v>
      </c>
      <c r="F35" s="27"/>
      <c r="G35" s="26">
        <f t="shared" si="0"/>
        <v>52500</v>
      </c>
      <c r="H35" s="26">
        <f t="shared" si="1"/>
        <v>52500</v>
      </c>
    </row>
    <row r="36" spans="2:8">
      <c r="B36" s="51" t="s">
        <v>43</v>
      </c>
      <c r="C36" s="49" t="str" cm="1">
        <f t="array" ref="C36">_xlfn.REGEXEXTRACT(_xlfn.WEBSERVICE("https://seg-server.vercel.app/api/books/isbn/"&amp;B36), "\d+")</f>
        <v>9781613525807</v>
      </c>
      <c r="D36" s="25">
        <v>1</v>
      </c>
      <c r="E36" s="26">
        <v>52500</v>
      </c>
      <c r="F36" s="27"/>
      <c r="G36" s="26">
        <f t="shared" si="0"/>
        <v>52500</v>
      </c>
      <c r="H36" s="26">
        <f t="shared" si="1"/>
        <v>52500</v>
      </c>
    </row>
    <row r="37" spans="2:8">
      <c r="B37" s="51" t="s">
        <v>44</v>
      </c>
      <c r="C37" s="49" t="e" cm="1">
        <f t="array" ref="C37">_xlfn.REGEXEXTRACT(_xlfn.WEBSERVICE("https://seg-server.vercel.app/api/books/isbn/"&amp;B37), "\d+")</f>
        <v>#VALUE!</v>
      </c>
      <c r="D37" s="25">
        <v>1</v>
      </c>
      <c r="E37" s="26">
        <v>52500</v>
      </c>
      <c r="F37" s="27"/>
      <c r="G37" s="26">
        <f t="shared" si="0"/>
        <v>52500</v>
      </c>
      <c r="H37" s="26">
        <f t="shared" si="1"/>
        <v>52500</v>
      </c>
    </row>
    <row r="38" spans="2:8">
      <c r="B38" s="51" t="s">
        <v>45</v>
      </c>
      <c r="C38" s="49" t="str" cm="1">
        <f t="array" ref="C38">_xlfn.REGEXEXTRACT(_xlfn.WEBSERVICE("https://seg-server.vercel.app/api/books/isbn/"&amp;B38), "\d+")</f>
        <v>9781613526163</v>
      </c>
      <c r="D38" s="25">
        <v>1</v>
      </c>
      <c r="E38" s="26">
        <v>56000</v>
      </c>
      <c r="F38" s="27"/>
      <c r="G38" s="26">
        <f t="shared" si="0"/>
        <v>56000</v>
      </c>
      <c r="H38" s="26">
        <f t="shared" si="1"/>
        <v>56000</v>
      </c>
    </row>
    <row r="39" spans="2:8">
      <c r="B39" s="51" t="s">
        <v>46</v>
      </c>
      <c r="C39" s="49" t="str" cm="1">
        <f t="array" ref="C39">_xlfn.REGEXEXTRACT(_xlfn.WEBSERVICE("https://seg-server.vercel.app/api/books/isbn/"&amp;B39), "\d+")</f>
        <v>9781613526170</v>
      </c>
      <c r="D39" s="25">
        <v>1</v>
      </c>
      <c r="E39" s="26">
        <v>56000</v>
      </c>
      <c r="F39" s="27"/>
      <c r="G39" s="26">
        <f t="shared" si="0"/>
        <v>56000</v>
      </c>
      <c r="H39" s="26">
        <f t="shared" si="1"/>
        <v>56000</v>
      </c>
    </row>
    <row r="40" spans="2:8">
      <c r="B40" s="51" t="s">
        <v>47</v>
      </c>
      <c r="C40" s="49" t="str" cm="1">
        <f t="array" ref="C40">_xlfn.REGEXEXTRACT(_xlfn.WEBSERVICE("https://seg-server.vercel.app/api/books/isbn/"&amp;B40), "\d+")</f>
        <v>9781613526187</v>
      </c>
      <c r="D40" s="25">
        <v>1</v>
      </c>
      <c r="E40" s="26">
        <v>56000</v>
      </c>
      <c r="F40" s="27"/>
      <c r="G40" s="26">
        <f t="shared" si="0"/>
        <v>56000</v>
      </c>
      <c r="H40" s="26">
        <f t="shared" si="1"/>
        <v>56000</v>
      </c>
    </row>
    <row r="41" spans="2:8">
      <c r="B41" s="51" t="s">
        <v>48</v>
      </c>
      <c r="C41" s="49" t="str" cm="1">
        <f t="array" ref="C41">_xlfn.REGEXEXTRACT(_xlfn.WEBSERVICE("https://seg-server.vercel.app/api/books/isbn/"&amp;B41), "\d+")</f>
        <v>9781613526194</v>
      </c>
      <c r="D41" s="25">
        <v>1</v>
      </c>
      <c r="E41" s="26">
        <v>56000</v>
      </c>
      <c r="F41" s="27"/>
      <c r="G41" s="26">
        <f t="shared" si="0"/>
        <v>56000</v>
      </c>
      <c r="H41" s="26">
        <f t="shared" si="1"/>
        <v>56000</v>
      </c>
    </row>
    <row r="42" spans="2:8">
      <c r="B42" s="51" t="s">
        <v>49</v>
      </c>
      <c r="C42" s="49" t="str" cm="1">
        <f t="array" ref="C42">_xlfn.REGEXEXTRACT(_xlfn.WEBSERVICE("https://seg-server.vercel.app/api/books/isbn/"&amp;B42), "\d+")</f>
        <v>9781613526200</v>
      </c>
      <c r="D42" s="25">
        <v>1</v>
      </c>
      <c r="E42" s="26">
        <v>56000</v>
      </c>
      <c r="F42" s="27"/>
      <c r="G42" s="26">
        <f t="shared" si="0"/>
        <v>56000</v>
      </c>
      <c r="H42" s="26">
        <f t="shared" si="1"/>
        <v>56000</v>
      </c>
    </row>
    <row r="43" spans="2:8">
      <c r="B43" s="51" t="s">
        <v>50</v>
      </c>
      <c r="C43" s="49" t="str" cm="1">
        <f t="array" ref="C43">_xlfn.REGEXEXTRACT(_xlfn.WEBSERVICE("https://seg-server.vercel.app/api/books/isbn/"&amp;B43), "\d+")</f>
        <v>9781613526217</v>
      </c>
      <c r="D43" s="25">
        <v>1</v>
      </c>
      <c r="E43" s="26">
        <v>56000</v>
      </c>
      <c r="F43" s="27"/>
      <c r="G43" s="26">
        <f t="shared" si="0"/>
        <v>56000</v>
      </c>
      <c r="H43" s="26">
        <f t="shared" si="1"/>
        <v>56000</v>
      </c>
    </row>
    <row r="44" spans="2:8">
      <c r="B44" s="51" t="s">
        <v>51</v>
      </c>
      <c r="C44" s="49" t="str" cm="1">
        <f t="array" ref="C44">_xlfn.REGEXEXTRACT(_xlfn.WEBSERVICE("https://seg-server.vercel.app/api/books/isbn/"&amp;B44), "\d+")</f>
        <v>9781613526323</v>
      </c>
      <c r="D44" s="25">
        <v>1</v>
      </c>
      <c r="E44" s="26">
        <v>56000</v>
      </c>
      <c r="F44" s="27"/>
      <c r="G44" s="26">
        <f t="shared" si="0"/>
        <v>56000</v>
      </c>
      <c r="H44" s="26">
        <f t="shared" si="1"/>
        <v>56000</v>
      </c>
    </row>
    <row r="45" spans="2:8">
      <c r="B45" s="51" t="s">
        <v>52</v>
      </c>
      <c r="C45" s="49" t="str" cm="1">
        <f t="array" ref="C45">_xlfn.REGEXEXTRACT(_xlfn.WEBSERVICE("https://seg-server.vercel.app/api/books/isbn/"&amp;B45), "\d+")</f>
        <v>9781613526231</v>
      </c>
      <c r="D45" s="25">
        <v>1</v>
      </c>
      <c r="E45" s="26">
        <v>56000</v>
      </c>
      <c r="F45" s="27"/>
      <c r="G45" s="26">
        <f t="shared" si="0"/>
        <v>56000</v>
      </c>
      <c r="H45" s="26">
        <f t="shared" si="1"/>
        <v>56000</v>
      </c>
    </row>
    <row r="46" spans="2:8">
      <c r="B46" s="51" t="s">
        <v>53</v>
      </c>
      <c r="C46" s="49" t="str" cm="1">
        <f t="array" ref="C46">_xlfn.REGEXEXTRACT(_xlfn.WEBSERVICE("https://seg-server.vercel.app/api/books/isbn/"&amp;B46), "\d+")</f>
        <v>9781613526248</v>
      </c>
      <c r="D46" s="25">
        <v>1</v>
      </c>
      <c r="E46" s="26">
        <v>56000</v>
      </c>
      <c r="F46" s="27"/>
      <c r="G46" s="26">
        <f t="shared" si="0"/>
        <v>56000</v>
      </c>
      <c r="H46" s="26">
        <f t="shared" si="1"/>
        <v>56000</v>
      </c>
    </row>
    <row r="47" spans="2:8">
      <c r="B47" s="51" t="s">
        <v>54</v>
      </c>
      <c r="C47" s="49" t="str" cm="1">
        <f t="array" ref="C47">_xlfn.REGEXEXTRACT(_xlfn.WEBSERVICE("https://seg-server.vercel.app/api/books/isbn/"&amp;B47), "\d+")</f>
        <v>9781613526330</v>
      </c>
      <c r="D47" s="25">
        <v>1</v>
      </c>
      <c r="E47" s="26">
        <v>56000</v>
      </c>
      <c r="F47" s="27"/>
      <c r="G47" s="26">
        <f t="shared" si="0"/>
        <v>56000</v>
      </c>
      <c r="H47" s="26">
        <f t="shared" si="1"/>
        <v>56000</v>
      </c>
    </row>
    <row r="48" spans="2:8">
      <c r="B48" s="51" t="s">
        <v>55</v>
      </c>
      <c r="C48" s="49" t="str" cm="1">
        <f t="array" ref="C48">_xlfn.REGEXEXTRACT(_xlfn.WEBSERVICE("https://seg-server.vercel.app/api/books/isbn/"&amp;B48), "\d+")</f>
        <v>9781613526279</v>
      </c>
      <c r="D48" s="25">
        <v>1</v>
      </c>
      <c r="E48" s="26">
        <v>56000</v>
      </c>
      <c r="F48" s="27"/>
      <c r="G48" s="26">
        <f t="shared" si="0"/>
        <v>56000</v>
      </c>
      <c r="H48" s="26">
        <f t="shared" si="1"/>
        <v>56000</v>
      </c>
    </row>
    <row r="49" spans="2:8">
      <c r="B49" s="51" t="s">
        <v>56</v>
      </c>
      <c r="C49" s="49" t="str" cm="1">
        <f t="array" ref="C49">_xlfn.REGEXEXTRACT(_xlfn.WEBSERVICE("https://seg-server.vercel.app/api/books/isbn/"&amp;B49), "\d+")</f>
        <v>9781613526286</v>
      </c>
      <c r="D49" s="25">
        <v>1</v>
      </c>
      <c r="E49" s="26">
        <v>56000</v>
      </c>
      <c r="F49" s="27"/>
      <c r="G49" s="26">
        <f t="shared" si="0"/>
        <v>56000</v>
      </c>
      <c r="H49" s="26">
        <f t="shared" si="1"/>
        <v>56000</v>
      </c>
    </row>
    <row r="50" spans="2:8">
      <c r="B50" s="51" t="s">
        <v>57</v>
      </c>
      <c r="C50" s="49" t="e" cm="1">
        <f t="array" ref="C50">_xlfn.REGEXEXTRACT(_xlfn.WEBSERVICE("https://seg-server.vercel.app/api/books/isbn/"&amp;B50), "\d+")</f>
        <v>#VALUE!</v>
      </c>
      <c r="D50" s="25">
        <v>1</v>
      </c>
      <c r="E50" s="26">
        <v>56000</v>
      </c>
      <c r="F50" s="27"/>
      <c r="G50" s="26">
        <f t="shared" si="0"/>
        <v>56000</v>
      </c>
      <c r="H50" s="26">
        <f t="shared" si="1"/>
        <v>56000</v>
      </c>
    </row>
    <row r="51" spans="2:8">
      <c r="B51" s="51" t="s">
        <v>58</v>
      </c>
      <c r="C51" s="49" t="str" cm="1">
        <f t="array" ref="C51">_xlfn.REGEXEXTRACT(_xlfn.WEBSERVICE("https://seg-server.vercel.app/api/books/isbn/"&amp;B51), "\d+")</f>
        <v>9781613526309</v>
      </c>
      <c r="D51" s="25">
        <v>1</v>
      </c>
      <c r="E51" s="26">
        <v>56000</v>
      </c>
      <c r="F51" s="27"/>
      <c r="G51" s="26">
        <f t="shared" si="0"/>
        <v>56000</v>
      </c>
      <c r="H51" s="26">
        <f t="shared" si="1"/>
        <v>56000</v>
      </c>
    </row>
    <row r="52" spans="2:8">
      <c r="B52" s="51" t="s">
        <v>59</v>
      </c>
      <c r="C52" s="49" t="str" cm="1">
        <f t="array" ref="C52">_xlfn.REGEXEXTRACT(_xlfn.WEBSERVICE("https://seg-server.vercel.app/api/books/isbn/"&amp;B52), "\d+")</f>
        <v>9781613526316</v>
      </c>
      <c r="D52" s="25">
        <v>1</v>
      </c>
      <c r="E52" s="26">
        <v>56000</v>
      </c>
      <c r="F52" s="27"/>
      <c r="G52" s="26">
        <f t="shared" si="0"/>
        <v>56000</v>
      </c>
      <c r="H52" s="26">
        <f t="shared" si="1"/>
        <v>56000</v>
      </c>
    </row>
    <row r="53" spans="2:8">
      <c r="B53" s="51" t="s">
        <v>60</v>
      </c>
      <c r="C53" s="49" t="str" cm="1">
        <f t="array" ref="C53">_xlfn.REGEXEXTRACT(_xlfn.WEBSERVICE("https://seg-server.vercel.app/api/books/isbn/"&amp;B53), "\d+")</f>
        <v>9781613526255</v>
      </c>
      <c r="D53" s="25">
        <v>1</v>
      </c>
      <c r="E53" s="26">
        <v>56000</v>
      </c>
      <c r="F53" s="27"/>
      <c r="G53" s="26">
        <f t="shared" si="0"/>
        <v>56000</v>
      </c>
      <c r="H53" s="26">
        <f t="shared" si="1"/>
        <v>56000</v>
      </c>
    </row>
    <row r="54" spans="2:8">
      <c r="B54" s="51" t="s">
        <v>61</v>
      </c>
      <c r="C54" s="49" t="str" cm="1">
        <f t="array" ref="C54">_xlfn.REGEXEXTRACT(_xlfn.WEBSERVICE("https://seg-server.vercel.app/api/books/isbn/"&amp;B54), "\d+")</f>
        <v>9781613526149</v>
      </c>
      <c r="D54" s="25">
        <v>1</v>
      </c>
      <c r="E54" s="26">
        <v>56000</v>
      </c>
      <c r="F54" s="27"/>
      <c r="G54" s="26">
        <f t="shared" si="0"/>
        <v>56000</v>
      </c>
      <c r="H54" s="26">
        <f t="shared" si="1"/>
        <v>56000</v>
      </c>
    </row>
    <row r="55" spans="2:8">
      <c r="B55" s="51" t="s">
        <v>62</v>
      </c>
      <c r="C55" s="49" t="str" cm="1">
        <f t="array" ref="C55">_xlfn.REGEXEXTRACT(_xlfn.WEBSERVICE("https://seg-server.vercel.app/api/books/isbn/"&amp;B55), "\d+")</f>
        <v>9781613526347</v>
      </c>
      <c r="D55" s="25">
        <v>1</v>
      </c>
      <c r="E55" s="26">
        <v>56000</v>
      </c>
      <c r="F55" s="27"/>
      <c r="G55" s="26">
        <f t="shared" si="0"/>
        <v>56000</v>
      </c>
      <c r="H55" s="26">
        <f t="shared" si="1"/>
        <v>56000</v>
      </c>
    </row>
    <row r="56" spans="2:8">
      <c r="B56" s="51" t="s">
        <v>63</v>
      </c>
      <c r="C56" s="49" t="str" cm="1">
        <f t="array" ref="C56">_xlfn.REGEXEXTRACT(_xlfn.WEBSERVICE("https://seg-server.vercel.app/api/books/isbn/"&amp;B56), "\d+")</f>
        <v>9781613526354</v>
      </c>
      <c r="D56" s="25">
        <v>1</v>
      </c>
      <c r="E56" s="26">
        <v>56000</v>
      </c>
      <c r="F56" s="27"/>
      <c r="G56" s="26">
        <f t="shared" si="0"/>
        <v>56000</v>
      </c>
      <c r="H56" s="26">
        <f t="shared" si="1"/>
        <v>56000</v>
      </c>
    </row>
    <row r="57" spans="2:8">
      <c r="B57" s="51" t="s">
        <v>64</v>
      </c>
      <c r="C57" s="49" t="str" cm="1">
        <f t="array" ref="C57">_xlfn.REGEXEXTRACT(_xlfn.WEBSERVICE("https://seg-server.vercel.app/api/books/isbn/"&amp;B57), "\d+")</f>
        <v>9781613526361</v>
      </c>
      <c r="D57" s="25">
        <v>1</v>
      </c>
      <c r="E57" s="26">
        <v>56000</v>
      </c>
      <c r="F57" s="27"/>
      <c r="G57" s="26">
        <f t="shared" si="0"/>
        <v>56000</v>
      </c>
      <c r="H57" s="26">
        <f t="shared" si="1"/>
        <v>56000</v>
      </c>
    </row>
    <row r="58" spans="2:8">
      <c r="B58" s="51" t="s">
        <v>66</v>
      </c>
      <c r="C58" s="49" t="str" cm="1">
        <f t="array" ref="C58">_xlfn.REGEXEXTRACT(_xlfn.WEBSERVICE("https://seg-server.vercel.app/api/books/isbn/"&amp;B58), "\d+")</f>
        <v>9781599666334</v>
      </c>
      <c r="D58" s="25">
        <v>1</v>
      </c>
      <c r="E58" s="26">
        <v>61000</v>
      </c>
      <c r="F58" s="27"/>
      <c r="G58" s="26">
        <f t="shared" si="0"/>
        <v>61000</v>
      </c>
      <c r="H58" s="26">
        <f t="shared" si="1"/>
        <v>61000</v>
      </c>
    </row>
    <row r="59" spans="2:8">
      <c r="B59" s="51" t="s">
        <v>67</v>
      </c>
      <c r="C59" s="49" t="str" cm="1">
        <f t="array" ref="C59">_xlfn.REGEXEXTRACT(_xlfn.WEBSERVICE("https://seg-server.vercel.app/api/books/isbn/"&amp;B59), "\d+")</f>
        <v>9781599666341</v>
      </c>
      <c r="D59" s="25">
        <v>1</v>
      </c>
      <c r="E59" s="26">
        <v>61000</v>
      </c>
      <c r="F59" s="27"/>
      <c r="G59" s="26">
        <f t="shared" si="0"/>
        <v>61000</v>
      </c>
      <c r="H59" s="26">
        <f t="shared" si="1"/>
        <v>61000</v>
      </c>
    </row>
    <row r="60" spans="2:8">
      <c r="B60" s="51" t="s">
        <v>68</v>
      </c>
      <c r="C60" s="49" t="str" cm="1">
        <f t="array" ref="C60">_xlfn.REGEXEXTRACT(_xlfn.WEBSERVICE("https://seg-server.vercel.app/api/books/isbn/"&amp;B60), "\d+")</f>
        <v>9781599666358</v>
      </c>
      <c r="D60" s="25">
        <v>1</v>
      </c>
      <c r="E60" s="26">
        <v>61000</v>
      </c>
      <c r="F60" s="27"/>
      <c r="G60" s="26">
        <f t="shared" si="0"/>
        <v>61000</v>
      </c>
      <c r="H60" s="26">
        <f t="shared" si="1"/>
        <v>61000</v>
      </c>
    </row>
    <row r="61" spans="2:8">
      <c r="B61" s="51" t="s">
        <v>69</v>
      </c>
      <c r="C61" s="49" t="str" cm="1">
        <f t="array" ref="C61">_xlfn.REGEXEXTRACT(_xlfn.WEBSERVICE("https://seg-server.vercel.app/api/books/isbn/"&amp;B61), "\d+")</f>
        <v>9781599666365</v>
      </c>
      <c r="D61" s="25">
        <v>1</v>
      </c>
      <c r="E61" s="26">
        <v>61000</v>
      </c>
      <c r="F61" s="27"/>
      <c r="G61" s="26">
        <f t="shared" si="0"/>
        <v>61000</v>
      </c>
      <c r="H61" s="26">
        <f t="shared" si="1"/>
        <v>61000</v>
      </c>
    </row>
    <row r="62" spans="2:8">
      <c r="B62" s="51" t="s">
        <v>70</v>
      </c>
      <c r="C62" s="49" t="str" cm="1">
        <f t="array" ref="C62">_xlfn.REGEXEXTRACT(_xlfn.WEBSERVICE("https://seg-server.vercel.app/api/books/isbn/"&amp;B62), "\d+")</f>
        <v>9781599666372</v>
      </c>
      <c r="D62" s="25">
        <v>1</v>
      </c>
      <c r="E62" s="26">
        <v>61000</v>
      </c>
      <c r="F62" s="27"/>
      <c r="G62" s="26">
        <f t="shared" si="0"/>
        <v>61000</v>
      </c>
      <c r="H62" s="26">
        <f t="shared" si="1"/>
        <v>61000</v>
      </c>
    </row>
    <row r="63" spans="2:8">
      <c r="B63" s="51" t="s">
        <v>71</v>
      </c>
      <c r="C63" s="49" t="str" cm="1">
        <f t="array" ref="C63">_xlfn.REGEXEXTRACT(_xlfn.WEBSERVICE("https://seg-server.vercel.app/api/books/isbn/"&amp;B63), "\d+")</f>
        <v>9781599666389</v>
      </c>
      <c r="D63" s="25">
        <v>1</v>
      </c>
      <c r="E63" s="26">
        <v>61000</v>
      </c>
      <c r="F63" s="27"/>
      <c r="G63" s="26">
        <f t="shared" si="0"/>
        <v>61000</v>
      </c>
      <c r="H63" s="26">
        <f t="shared" si="1"/>
        <v>61000</v>
      </c>
    </row>
    <row r="64" spans="2:8">
      <c r="B64" s="51" t="s">
        <v>72</v>
      </c>
      <c r="C64" s="49" t="str" cm="1">
        <f t="array" ref="C64">_xlfn.REGEXEXTRACT(_xlfn.WEBSERVICE("https://seg-server.vercel.app/api/books/isbn/"&amp;B64), "\d+")</f>
        <v>9781599666396</v>
      </c>
      <c r="D64" s="25">
        <v>1</v>
      </c>
      <c r="E64" s="26">
        <v>61000</v>
      </c>
      <c r="F64" s="27"/>
      <c r="G64" s="26">
        <f t="shared" si="0"/>
        <v>61000</v>
      </c>
      <c r="H64" s="26">
        <f t="shared" si="1"/>
        <v>61000</v>
      </c>
    </row>
    <row r="65" spans="2:8">
      <c r="B65" s="51" t="s">
        <v>73</v>
      </c>
      <c r="C65" s="49" t="str" cm="1">
        <f t="array" ref="C65">_xlfn.REGEXEXTRACT(_xlfn.WEBSERVICE("https://seg-server.vercel.app/api/books/isbn/"&amp;B65), "\d+")</f>
        <v>9781599666402</v>
      </c>
      <c r="D65" s="25">
        <v>1</v>
      </c>
      <c r="E65" s="26">
        <v>61000</v>
      </c>
      <c r="F65" s="27"/>
      <c r="G65" s="26">
        <f t="shared" si="0"/>
        <v>61000</v>
      </c>
      <c r="H65" s="26">
        <f t="shared" si="1"/>
        <v>61000</v>
      </c>
    </row>
    <row r="66" spans="2:8">
      <c r="B66" s="51" t="s">
        <v>74</v>
      </c>
      <c r="C66" s="49" t="str" cm="1">
        <f t="array" ref="C66">_xlfn.REGEXEXTRACT(_xlfn.WEBSERVICE("https://seg-server.vercel.app/api/books/isbn/"&amp;B66), "\d+")</f>
        <v>9781599666419</v>
      </c>
      <c r="D66" s="25">
        <v>1</v>
      </c>
      <c r="E66" s="26">
        <v>61000</v>
      </c>
      <c r="F66" s="27"/>
      <c r="G66" s="26">
        <f t="shared" si="0"/>
        <v>61000</v>
      </c>
      <c r="H66" s="26">
        <f t="shared" si="1"/>
        <v>61000</v>
      </c>
    </row>
    <row r="67" spans="2:8">
      <c r="B67" s="51" t="s">
        <v>65</v>
      </c>
      <c r="C67" s="49" t="str" cm="1">
        <f t="array" ref="C67">_xlfn.REGEXEXTRACT(_xlfn.WEBSERVICE("https://seg-server.vercel.app/api/books/isbn/"&amp;B67), "\d+")</f>
        <v>9781599666723</v>
      </c>
      <c r="D67" s="25">
        <v>1</v>
      </c>
      <c r="E67" s="26">
        <v>61000</v>
      </c>
      <c r="F67" s="27"/>
      <c r="G67" s="26">
        <f t="shared" si="0"/>
        <v>61000</v>
      </c>
      <c r="H67" s="26">
        <f t="shared" si="1"/>
        <v>61000</v>
      </c>
    </row>
    <row r="68" spans="2:8">
      <c r="B68" s="51" t="s">
        <v>75</v>
      </c>
      <c r="C68" s="49" t="str" cm="1">
        <f t="array" ref="C68">_xlfn.REGEXEXTRACT(_xlfn.WEBSERVICE("https://seg-server.vercel.app/api/books/isbn/"&amp;B68), "\d+")</f>
        <v>9781599666730</v>
      </c>
      <c r="D68" s="25">
        <v>1</v>
      </c>
      <c r="E68" s="26">
        <v>61000</v>
      </c>
      <c r="F68" s="27"/>
      <c r="G68" s="26">
        <f t="shared" si="0"/>
        <v>61000</v>
      </c>
      <c r="H68" s="26">
        <f t="shared" si="1"/>
        <v>61000</v>
      </c>
    </row>
    <row r="69" spans="2:8">
      <c r="B69" s="51" t="s">
        <v>76</v>
      </c>
      <c r="C69" s="49" t="str" cm="1">
        <f t="array" ref="C69">_xlfn.REGEXEXTRACT(_xlfn.WEBSERVICE("https://seg-server.vercel.app/api/books/isbn/"&amp;B69), "\d+")</f>
        <v>9781599666747</v>
      </c>
      <c r="D69" s="25">
        <v>1</v>
      </c>
      <c r="E69" s="26">
        <v>61000</v>
      </c>
      <c r="F69" s="27"/>
      <c r="G69" s="26">
        <f t="shared" si="0"/>
        <v>61000</v>
      </c>
      <c r="H69" s="26">
        <f t="shared" si="1"/>
        <v>61000</v>
      </c>
    </row>
    <row r="70" spans="2:8">
      <c r="B70" s="51" t="s">
        <v>77</v>
      </c>
      <c r="C70" s="49" t="str" cm="1">
        <f t="array" ref="C70">_xlfn.REGEXEXTRACT(_xlfn.WEBSERVICE("https://seg-server.vercel.app/api/books/isbn/"&amp;B70), "\d+")</f>
        <v>9781599666754</v>
      </c>
      <c r="D70" s="25">
        <v>1</v>
      </c>
      <c r="E70" s="26">
        <v>61000</v>
      </c>
      <c r="F70" s="27"/>
      <c r="G70" s="26">
        <f t="shared" si="0"/>
        <v>61000</v>
      </c>
      <c r="H70" s="26">
        <f t="shared" si="1"/>
        <v>61000</v>
      </c>
    </row>
    <row r="71" spans="2:8">
      <c r="B71" s="51" t="s">
        <v>78</v>
      </c>
      <c r="C71" s="49" t="str" cm="1">
        <f t="array" ref="C71">_xlfn.REGEXEXTRACT(_xlfn.WEBSERVICE("https://seg-server.vercel.app/api/books/isbn/"&amp;B71), "\d+")</f>
        <v>9781599666761</v>
      </c>
      <c r="D71" s="25">
        <v>1</v>
      </c>
      <c r="E71" s="26">
        <v>61000</v>
      </c>
      <c r="F71" s="27"/>
      <c r="G71" s="26">
        <f t="shared" si="0"/>
        <v>61000</v>
      </c>
      <c r="H71" s="26">
        <f t="shared" si="1"/>
        <v>61000</v>
      </c>
    </row>
    <row r="72" spans="2:8">
      <c r="B72" s="51" t="s">
        <v>79</v>
      </c>
      <c r="C72" s="49" t="str" cm="1">
        <f t="array" ref="C72">_xlfn.REGEXEXTRACT(_xlfn.WEBSERVICE("https://seg-server.vercel.app/api/books/isbn/"&amp;B72), "\d+")</f>
        <v>9781599666778</v>
      </c>
      <c r="D72" s="25">
        <v>1</v>
      </c>
      <c r="E72" s="26">
        <v>61000</v>
      </c>
      <c r="F72" s="27"/>
      <c r="G72" s="26">
        <f t="shared" si="0"/>
        <v>61000</v>
      </c>
      <c r="H72" s="26">
        <f t="shared" si="1"/>
        <v>61000</v>
      </c>
    </row>
    <row r="73" spans="2:8">
      <c r="B73" s="51" t="s">
        <v>80</v>
      </c>
      <c r="C73" s="49" t="str" cm="1">
        <f t="array" ref="C73">_xlfn.REGEXEXTRACT(_xlfn.WEBSERVICE("https://seg-server.vercel.app/api/books/isbn/"&amp;B73), "\d+")</f>
        <v>9781599666785</v>
      </c>
      <c r="D73" s="25">
        <v>1</v>
      </c>
      <c r="E73" s="26">
        <v>61000</v>
      </c>
      <c r="F73" s="27"/>
      <c r="G73" s="26">
        <f t="shared" si="0"/>
        <v>61000</v>
      </c>
      <c r="H73" s="26">
        <f t="shared" si="1"/>
        <v>61000</v>
      </c>
    </row>
    <row r="74" spans="2:8">
      <c r="B74" s="51" t="s">
        <v>81</v>
      </c>
      <c r="C74" s="49" t="str" cm="1">
        <f t="array" ref="C74">_xlfn.REGEXEXTRACT(_xlfn.WEBSERVICE("https://seg-server.vercel.app/api/books/isbn/"&amp;B74), "\d+")</f>
        <v>9781599666792</v>
      </c>
      <c r="D74" s="25">
        <v>1</v>
      </c>
      <c r="E74" s="26">
        <v>61000</v>
      </c>
      <c r="F74" s="27"/>
      <c r="G74" s="26">
        <f t="shared" si="0"/>
        <v>61000</v>
      </c>
      <c r="H74" s="26">
        <f t="shared" si="1"/>
        <v>61000</v>
      </c>
    </row>
    <row r="75" spans="2:8">
      <c r="B75" s="51" t="s">
        <v>82</v>
      </c>
      <c r="C75" s="49" t="str" cm="1">
        <f t="array" ref="C75">_xlfn.REGEXEXTRACT(_xlfn.WEBSERVICE("https://seg-server.vercel.app/api/books/isbn/"&amp;B75), "\d+")</f>
        <v>9781599666808</v>
      </c>
      <c r="D75" s="25">
        <v>1</v>
      </c>
      <c r="E75" s="26">
        <v>61000</v>
      </c>
      <c r="F75" s="27"/>
      <c r="G75" s="26">
        <f t="shared" ref="G75:G79" si="2">(E75-(E75*F75))</f>
        <v>61000</v>
      </c>
      <c r="H75" s="26">
        <f t="shared" ref="H75:H79" si="3">(E75-(E75*F75))*(D75)</f>
        <v>61000</v>
      </c>
    </row>
    <row r="76" spans="2:8">
      <c r="B76" s="51" t="s">
        <v>83</v>
      </c>
      <c r="C76" s="49" t="str" cm="1">
        <f t="array" ref="C76">_xlfn.REGEXEXTRACT(_xlfn.WEBSERVICE("https://seg-server.vercel.app/api/books/isbn/"&amp;B76), "\d+")</f>
        <v>9781599666815</v>
      </c>
      <c r="D76" s="25">
        <v>1</v>
      </c>
      <c r="E76" s="26">
        <v>61000</v>
      </c>
      <c r="F76" s="27"/>
      <c r="G76" s="26">
        <f t="shared" si="2"/>
        <v>61000</v>
      </c>
      <c r="H76" s="26">
        <f t="shared" si="3"/>
        <v>61000</v>
      </c>
    </row>
    <row r="77" spans="2:8">
      <c r="B77" s="51" t="s">
        <v>84</v>
      </c>
      <c r="C77" s="49" t="str" cm="1">
        <f t="array" ref="C77">_xlfn.REGEXEXTRACT(_xlfn.WEBSERVICE("https://seg-server.vercel.app/api/books/isbn/"&amp;B77), "\d+")</f>
        <v>9781599666822</v>
      </c>
      <c r="D77" s="25">
        <v>1</v>
      </c>
      <c r="E77" s="26">
        <v>61000</v>
      </c>
      <c r="F77" s="27"/>
      <c r="G77" s="26">
        <f t="shared" si="2"/>
        <v>61000</v>
      </c>
      <c r="H77" s="26">
        <f t="shared" si="3"/>
        <v>61000</v>
      </c>
    </row>
    <row r="78" spans="2:8">
      <c r="B78" s="51" t="s">
        <v>85</v>
      </c>
      <c r="C78" s="49" t="str" cm="1">
        <f t="array" ref="C78">_xlfn.REGEXEXTRACT(_xlfn.WEBSERVICE("https://seg-server.vercel.app/api/books/isbn/"&amp;B78), "\d+")</f>
        <v>9781599666839</v>
      </c>
      <c r="D78" s="25">
        <v>1</v>
      </c>
      <c r="E78" s="26">
        <v>61000</v>
      </c>
      <c r="F78" s="27"/>
      <c r="G78" s="26">
        <f t="shared" si="2"/>
        <v>61000</v>
      </c>
      <c r="H78" s="26">
        <f t="shared" si="3"/>
        <v>61000</v>
      </c>
    </row>
    <row r="79" spans="2:8">
      <c r="B79" s="51" t="s">
        <v>86</v>
      </c>
      <c r="C79" s="49" t="str" cm="1">
        <f t="array" ref="C79">_xlfn.REGEXEXTRACT(_xlfn.WEBSERVICE("https://seg-server.vercel.app/api/books/isbn/"&amp;B79), "\d+")</f>
        <v>9781599666846</v>
      </c>
      <c r="D79" s="25">
        <v>1</v>
      </c>
      <c r="E79" s="26">
        <v>61000</v>
      </c>
      <c r="F79" s="27"/>
      <c r="G79" s="26">
        <f t="shared" si="2"/>
        <v>61000</v>
      </c>
      <c r="H79" s="26">
        <f t="shared" si="3"/>
        <v>61000</v>
      </c>
    </row>
    <row r="80" spans="2:8">
      <c r="B80" s="52"/>
      <c r="C80" s="28"/>
      <c r="D80" s="28"/>
      <c r="E80" s="29"/>
      <c r="F80" s="28"/>
      <c r="G80" s="30" t="s">
        <v>22</v>
      </c>
      <c r="H80" s="26">
        <f>SUM(H18:H79)</f>
        <v>3512000</v>
      </c>
    </row>
    <row r="81" spans="2:8" ht="13.5" customHeight="1">
      <c r="B81" s="53"/>
    </row>
    <row r="82" spans="2:8" ht="15" customHeight="1">
      <c r="B82" s="54"/>
      <c r="C82" s="21"/>
      <c r="D82" s="21"/>
      <c r="E82" s="21"/>
      <c r="F82" s="21"/>
      <c r="G82" s="21"/>
      <c r="H82" s="22"/>
    </row>
    <row r="83" spans="2:8">
      <c r="B83" s="55" t="s">
        <v>20</v>
      </c>
      <c r="E83" s="3"/>
      <c r="G83" s="3"/>
      <c r="H83" s="23"/>
    </row>
    <row r="84" spans="2:8">
      <c r="B84" s="56"/>
      <c r="E84" s="3"/>
      <c r="G84" s="3"/>
      <c r="H84" s="23"/>
    </row>
    <row r="85" spans="2:8">
      <c r="B85" s="57" t="s">
        <v>13</v>
      </c>
      <c r="E85" s="3"/>
      <c r="G85" s="3"/>
      <c r="H85" s="23"/>
    </row>
    <row r="86" spans="2:8" ht="36" customHeight="1">
      <c r="B86" s="56"/>
      <c r="E86" s="3"/>
      <c r="G86" s="3"/>
      <c r="H86" s="23"/>
    </row>
    <row r="87" spans="2:8" ht="27" customHeight="1">
      <c r="B87" s="48"/>
      <c r="E87" s="3"/>
      <c r="G87" s="3"/>
      <c r="H87" s="23"/>
    </row>
    <row r="88" spans="2:8">
      <c r="B88" s="48" t="s">
        <v>14</v>
      </c>
      <c r="C88" s="19"/>
      <c r="D88" s="19"/>
      <c r="E88" s="19"/>
      <c r="F88" s="19"/>
      <c r="G88" s="19"/>
      <c r="H88" s="23"/>
    </row>
    <row r="89" spans="2:8">
      <c r="B89" s="48"/>
      <c r="E89" s="3"/>
      <c r="G89" s="3"/>
      <c r="H89" s="23"/>
    </row>
    <row r="90" spans="2:8">
      <c r="B90" s="37" t="s">
        <v>15</v>
      </c>
      <c r="C90" s="38"/>
      <c r="D90" s="38"/>
      <c r="E90" s="38"/>
      <c r="F90" s="38"/>
      <c r="G90" s="38"/>
      <c r="H90" s="39"/>
    </row>
  </sheetData>
  <mergeCells count="11">
    <mergeCell ref="D7:G8"/>
    <mergeCell ref="B7:C8"/>
    <mergeCell ref="B6:C6"/>
    <mergeCell ref="D6:G6"/>
    <mergeCell ref="B9:C9"/>
    <mergeCell ref="D9:G9"/>
    <mergeCell ref="B90:H90"/>
    <mergeCell ref="B11:C11"/>
    <mergeCell ref="B12:C12"/>
    <mergeCell ref="D10:G12"/>
    <mergeCell ref="B10:C10"/>
  </mergeCells>
  <pageMargins left="0.25" right="0.25" top="0.75" bottom="0.75" header="0.3" footer="0.3"/>
  <pageSetup paperSize="9" scale="1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69A9-6F09-4556-8EB5-9D61D2D34437}">
  <dimension ref="A1:G69"/>
  <sheetViews>
    <sheetView topLeftCell="A55" workbookViewId="0">
      <selection activeCell="I60" sqref="I60"/>
    </sheetView>
  </sheetViews>
  <sheetFormatPr defaultRowHeight="15"/>
  <cols>
    <col min="2" max="2" width="41.140625" customWidth="1"/>
    <col min="3" max="3" width="16.7109375" style="36" bestFit="1" customWidth="1"/>
  </cols>
  <sheetData>
    <row r="1" spans="1:7" ht="30">
      <c r="A1" s="33" t="s">
        <v>92</v>
      </c>
      <c r="B1" s="33" t="s">
        <v>93</v>
      </c>
      <c r="C1" s="34" t="s">
        <v>10</v>
      </c>
      <c r="D1" s="33" t="s">
        <v>94</v>
      </c>
      <c r="E1" s="33" t="s">
        <v>95</v>
      </c>
      <c r="F1" s="33" t="s">
        <v>96</v>
      </c>
      <c r="G1" s="33" t="s">
        <v>97</v>
      </c>
    </row>
    <row r="2" spans="1:7" ht="30">
      <c r="A2" s="32">
        <v>1</v>
      </c>
      <c r="B2" s="32" t="s">
        <v>88</v>
      </c>
      <c r="C2" s="35">
        <v>9781599663025</v>
      </c>
      <c r="D2" s="32">
        <v>1</v>
      </c>
      <c r="E2" s="32" t="s">
        <v>89</v>
      </c>
      <c r="F2" s="32" t="s">
        <v>89</v>
      </c>
      <c r="G2" s="32" t="s">
        <v>89</v>
      </c>
    </row>
    <row r="3" spans="1:7" ht="30">
      <c r="A3" s="32">
        <v>2</v>
      </c>
      <c r="B3" s="32" t="s">
        <v>90</v>
      </c>
      <c r="C3" s="35">
        <v>9781599663034</v>
      </c>
      <c r="D3" s="32">
        <v>1</v>
      </c>
      <c r="E3" s="32" t="s">
        <v>89</v>
      </c>
      <c r="F3" s="32" t="s">
        <v>89</v>
      </c>
      <c r="G3" s="32" t="s">
        <v>89</v>
      </c>
    </row>
    <row r="4" spans="1:7" ht="30">
      <c r="A4" s="32">
        <v>3</v>
      </c>
      <c r="B4" s="32" t="s">
        <v>91</v>
      </c>
      <c r="C4" s="35">
        <v>9781599663042</v>
      </c>
      <c r="D4" s="32">
        <v>1</v>
      </c>
      <c r="E4" s="32" t="s">
        <v>89</v>
      </c>
      <c r="F4" s="32" t="s">
        <v>89</v>
      </c>
      <c r="G4" s="32" t="s">
        <v>89</v>
      </c>
    </row>
    <row r="5" spans="1:7" ht="30">
      <c r="A5" s="33" t="s">
        <v>92</v>
      </c>
      <c r="B5" s="33" t="s">
        <v>93</v>
      </c>
      <c r="C5" s="34" t="s">
        <v>10</v>
      </c>
      <c r="D5" s="33" t="s">
        <v>94</v>
      </c>
      <c r="E5" s="33" t="s">
        <v>95</v>
      </c>
      <c r="F5" s="33" t="s">
        <v>96</v>
      </c>
      <c r="G5" s="33" t="s">
        <v>97</v>
      </c>
    </row>
    <row r="6" spans="1:7" ht="30">
      <c r="A6" s="32">
        <v>1</v>
      </c>
      <c r="B6" s="32" t="s">
        <v>98</v>
      </c>
      <c r="C6" s="35">
        <v>9781599662929</v>
      </c>
      <c r="D6" s="32">
        <v>1</v>
      </c>
      <c r="E6" s="32" t="s">
        <v>89</v>
      </c>
      <c r="F6" s="32" t="s">
        <v>89</v>
      </c>
      <c r="G6" s="32" t="s">
        <v>89</v>
      </c>
    </row>
    <row r="7" spans="1:7" ht="30">
      <c r="A7" s="32">
        <v>2</v>
      </c>
      <c r="B7" s="32" t="s">
        <v>99</v>
      </c>
      <c r="C7" s="35">
        <v>9781599662938</v>
      </c>
      <c r="D7" s="32">
        <v>1</v>
      </c>
      <c r="E7" s="32" t="s">
        <v>89</v>
      </c>
      <c r="F7" s="32" t="s">
        <v>89</v>
      </c>
      <c r="G7" s="32" t="s">
        <v>89</v>
      </c>
    </row>
    <row r="8" spans="1:7" ht="30">
      <c r="A8" s="32">
        <v>3</v>
      </c>
      <c r="B8" s="32" t="s">
        <v>100</v>
      </c>
      <c r="C8" s="35">
        <v>9781599662947</v>
      </c>
      <c r="D8" s="32">
        <v>1</v>
      </c>
      <c r="E8" s="32" t="s">
        <v>89</v>
      </c>
      <c r="F8" s="32" t="s">
        <v>89</v>
      </c>
      <c r="G8" s="32" t="s">
        <v>89</v>
      </c>
    </row>
    <row r="9" spans="1:7" ht="30">
      <c r="A9" s="32">
        <v>4</v>
      </c>
      <c r="B9" s="32" t="s">
        <v>101</v>
      </c>
      <c r="C9" s="35">
        <v>9781599662955</v>
      </c>
      <c r="D9" s="32">
        <v>1</v>
      </c>
      <c r="E9" s="32" t="s">
        <v>89</v>
      </c>
      <c r="F9" s="32" t="s">
        <v>89</v>
      </c>
      <c r="G9" s="32" t="s">
        <v>89</v>
      </c>
    </row>
    <row r="10" spans="1:7" ht="30">
      <c r="A10" s="32">
        <v>5</v>
      </c>
      <c r="B10" s="32" t="s">
        <v>102</v>
      </c>
      <c r="C10" s="35">
        <v>9781599662964</v>
      </c>
      <c r="D10" s="32">
        <v>1</v>
      </c>
      <c r="E10" s="32" t="s">
        <v>89</v>
      </c>
      <c r="F10" s="32" t="s">
        <v>89</v>
      </c>
      <c r="G10" s="32" t="s">
        <v>89</v>
      </c>
    </row>
    <row r="11" spans="1:7" ht="30">
      <c r="A11" s="32">
        <v>6</v>
      </c>
      <c r="B11" s="32" t="s">
        <v>103</v>
      </c>
      <c r="C11" s="35">
        <v>9781599662973</v>
      </c>
      <c r="D11" s="32">
        <v>1</v>
      </c>
      <c r="E11" s="32" t="s">
        <v>89</v>
      </c>
      <c r="F11" s="32" t="s">
        <v>89</v>
      </c>
      <c r="G11" s="32" t="s">
        <v>89</v>
      </c>
    </row>
    <row r="12" spans="1:7" ht="30">
      <c r="A12" s="32">
        <v>7</v>
      </c>
      <c r="B12" s="32" t="s">
        <v>104</v>
      </c>
      <c r="C12" s="35">
        <v>9781599662981</v>
      </c>
      <c r="D12" s="32">
        <v>1</v>
      </c>
      <c r="E12" s="32" t="s">
        <v>89</v>
      </c>
      <c r="F12" s="32" t="s">
        <v>89</v>
      </c>
      <c r="G12" s="32" t="s">
        <v>89</v>
      </c>
    </row>
    <row r="13" spans="1:7" ht="30">
      <c r="A13" s="32">
        <v>8</v>
      </c>
      <c r="B13" s="32" t="s">
        <v>105</v>
      </c>
      <c r="C13" s="35">
        <v>9781599662990</v>
      </c>
      <c r="D13" s="32">
        <v>1</v>
      </c>
      <c r="E13" s="32" t="s">
        <v>89</v>
      </c>
      <c r="F13" s="32" t="s">
        <v>89</v>
      </c>
      <c r="G13" s="32" t="s">
        <v>89</v>
      </c>
    </row>
    <row r="14" spans="1:7" ht="30">
      <c r="A14" s="32">
        <v>9</v>
      </c>
      <c r="B14" s="32" t="s">
        <v>106</v>
      </c>
      <c r="C14" s="35">
        <v>9781599662999</v>
      </c>
      <c r="D14" s="32">
        <v>1</v>
      </c>
      <c r="E14" s="32" t="s">
        <v>89</v>
      </c>
      <c r="F14" s="32" t="s">
        <v>89</v>
      </c>
      <c r="G14" s="32" t="s">
        <v>89</v>
      </c>
    </row>
    <row r="15" spans="1:7" ht="30">
      <c r="A15" s="32">
        <v>10</v>
      </c>
      <c r="B15" s="32" t="s">
        <v>107</v>
      </c>
      <c r="C15" s="35">
        <v>9781599663008</v>
      </c>
      <c r="D15" s="32">
        <v>1</v>
      </c>
      <c r="E15" s="32" t="s">
        <v>89</v>
      </c>
      <c r="F15" s="32" t="s">
        <v>89</v>
      </c>
      <c r="G15" s="32" t="s">
        <v>89</v>
      </c>
    </row>
    <row r="16" spans="1:7" ht="30">
      <c r="A16" s="33" t="s">
        <v>92</v>
      </c>
      <c r="B16" s="33" t="s">
        <v>93</v>
      </c>
      <c r="C16" s="34" t="s">
        <v>10</v>
      </c>
      <c r="D16" s="33" t="s">
        <v>94</v>
      </c>
      <c r="E16" s="33" t="s">
        <v>95</v>
      </c>
      <c r="F16" s="33" t="s">
        <v>96</v>
      </c>
      <c r="G16" s="33" t="s">
        <v>97</v>
      </c>
    </row>
    <row r="17" spans="1:7" ht="30">
      <c r="A17" s="32">
        <v>1</v>
      </c>
      <c r="B17" s="32" t="s">
        <v>108</v>
      </c>
      <c r="C17" s="35">
        <v>9781599662842</v>
      </c>
      <c r="D17" s="32">
        <v>1</v>
      </c>
      <c r="E17" s="32" t="s">
        <v>89</v>
      </c>
      <c r="F17" s="32" t="s">
        <v>89</v>
      </c>
      <c r="G17" s="32" t="s">
        <v>89</v>
      </c>
    </row>
    <row r="18" spans="1:7" ht="30">
      <c r="A18" s="32">
        <v>2</v>
      </c>
      <c r="B18" s="32" t="s">
        <v>109</v>
      </c>
      <c r="C18" s="35">
        <v>9781599662851</v>
      </c>
      <c r="D18" s="32">
        <v>1</v>
      </c>
      <c r="E18" s="32" t="s">
        <v>89</v>
      </c>
      <c r="F18" s="32" t="s">
        <v>89</v>
      </c>
      <c r="G18" s="32" t="s">
        <v>89</v>
      </c>
    </row>
    <row r="19" spans="1:7" ht="30">
      <c r="A19" s="32">
        <v>3</v>
      </c>
      <c r="B19" s="32" t="s">
        <v>110</v>
      </c>
      <c r="C19" s="35">
        <v>9781599662860</v>
      </c>
      <c r="D19" s="32">
        <v>1</v>
      </c>
      <c r="E19" s="32" t="s">
        <v>89</v>
      </c>
      <c r="F19" s="32" t="s">
        <v>89</v>
      </c>
      <c r="G19" s="32" t="s">
        <v>89</v>
      </c>
    </row>
    <row r="20" spans="1:7" ht="30">
      <c r="A20" s="32">
        <v>4</v>
      </c>
      <c r="B20" s="32" t="s">
        <v>111</v>
      </c>
      <c r="C20" s="35">
        <v>9781599662868</v>
      </c>
      <c r="D20" s="32">
        <v>1</v>
      </c>
      <c r="E20" s="32" t="s">
        <v>89</v>
      </c>
      <c r="F20" s="32" t="s">
        <v>89</v>
      </c>
      <c r="G20" s="32" t="s">
        <v>89</v>
      </c>
    </row>
    <row r="21" spans="1:7" ht="30">
      <c r="A21" s="32">
        <v>5</v>
      </c>
      <c r="B21" s="32" t="s">
        <v>112</v>
      </c>
      <c r="C21" s="35">
        <v>9781599662877</v>
      </c>
      <c r="D21" s="32">
        <v>1</v>
      </c>
      <c r="E21" s="32" t="s">
        <v>89</v>
      </c>
      <c r="F21" s="32" t="s">
        <v>89</v>
      </c>
      <c r="G21" s="32" t="s">
        <v>89</v>
      </c>
    </row>
    <row r="22" spans="1:7" ht="30">
      <c r="A22" s="32">
        <v>6</v>
      </c>
      <c r="B22" s="32" t="s">
        <v>113</v>
      </c>
      <c r="C22" s="35">
        <v>9781599662886</v>
      </c>
      <c r="D22" s="32">
        <v>1</v>
      </c>
      <c r="E22" s="32" t="s">
        <v>89</v>
      </c>
      <c r="F22" s="32" t="s">
        <v>89</v>
      </c>
      <c r="G22" s="32" t="s">
        <v>89</v>
      </c>
    </row>
    <row r="23" spans="1:7" ht="30">
      <c r="A23" s="32">
        <v>7</v>
      </c>
      <c r="B23" s="32" t="s">
        <v>114</v>
      </c>
      <c r="C23" s="35">
        <v>9781599662894</v>
      </c>
      <c r="D23" s="32">
        <v>1</v>
      </c>
      <c r="E23" s="32" t="s">
        <v>89</v>
      </c>
      <c r="F23" s="32" t="s">
        <v>89</v>
      </c>
      <c r="G23" s="32" t="s">
        <v>89</v>
      </c>
    </row>
    <row r="24" spans="1:7" ht="30">
      <c r="A24" s="32">
        <v>8</v>
      </c>
      <c r="B24" s="32" t="s">
        <v>115</v>
      </c>
      <c r="C24" s="35">
        <v>9781599662903</v>
      </c>
      <c r="D24" s="32">
        <v>1</v>
      </c>
      <c r="E24" s="32" t="s">
        <v>89</v>
      </c>
      <c r="F24" s="32" t="s">
        <v>89</v>
      </c>
      <c r="G24" s="32" t="s">
        <v>89</v>
      </c>
    </row>
    <row r="25" spans="1:7" ht="30">
      <c r="A25" s="32">
        <v>9</v>
      </c>
      <c r="B25" s="32" t="s">
        <v>116</v>
      </c>
      <c r="C25" s="35">
        <v>9781599662912</v>
      </c>
      <c r="D25" s="32">
        <v>1</v>
      </c>
      <c r="E25" s="32" t="s">
        <v>89</v>
      </c>
      <c r="F25" s="32" t="s">
        <v>89</v>
      </c>
      <c r="G25" s="32" t="s">
        <v>89</v>
      </c>
    </row>
    <row r="26" spans="1:7" ht="30">
      <c r="A26" s="33" t="s">
        <v>92</v>
      </c>
      <c r="B26" s="33" t="s">
        <v>93</v>
      </c>
      <c r="C26" s="34" t="s">
        <v>10</v>
      </c>
      <c r="D26" s="33" t="s">
        <v>94</v>
      </c>
      <c r="E26" s="33" t="s">
        <v>95</v>
      </c>
      <c r="F26" s="33" t="s">
        <v>96</v>
      </c>
      <c r="G26" s="33" t="s">
        <v>97</v>
      </c>
    </row>
    <row r="27" spans="1:7" ht="30">
      <c r="A27" s="32">
        <v>1</v>
      </c>
      <c r="B27" s="32" t="s">
        <v>117</v>
      </c>
      <c r="C27" s="35">
        <v>9781599662738</v>
      </c>
      <c r="D27" s="32">
        <v>1</v>
      </c>
      <c r="E27" s="32" t="s">
        <v>118</v>
      </c>
      <c r="F27" s="32" t="s">
        <v>118</v>
      </c>
      <c r="G27" s="32" t="s">
        <v>118</v>
      </c>
    </row>
    <row r="28" spans="1:7" ht="30">
      <c r="A28" s="32">
        <v>2</v>
      </c>
      <c r="B28" s="32" t="s">
        <v>119</v>
      </c>
      <c r="C28" s="35">
        <v>9781599662747</v>
      </c>
      <c r="D28" s="32">
        <v>1</v>
      </c>
      <c r="E28" s="32" t="s">
        <v>118</v>
      </c>
      <c r="F28" s="32" t="s">
        <v>118</v>
      </c>
      <c r="G28" s="32" t="s">
        <v>118</v>
      </c>
    </row>
    <row r="29" spans="1:7" ht="30">
      <c r="A29" s="32">
        <v>3</v>
      </c>
      <c r="B29" s="32" t="s">
        <v>120</v>
      </c>
      <c r="C29" s="35">
        <v>9781599662755</v>
      </c>
      <c r="D29" s="32">
        <v>1</v>
      </c>
      <c r="E29" s="32" t="s">
        <v>118</v>
      </c>
      <c r="F29" s="32" t="s">
        <v>118</v>
      </c>
      <c r="G29" s="32" t="s">
        <v>118</v>
      </c>
    </row>
    <row r="30" spans="1:7" ht="30">
      <c r="A30" s="32">
        <v>4</v>
      </c>
      <c r="B30" s="32" t="s">
        <v>121</v>
      </c>
      <c r="C30" s="35">
        <v>9781599662764</v>
      </c>
      <c r="D30" s="32">
        <v>1</v>
      </c>
      <c r="E30" s="32" t="s">
        <v>118</v>
      </c>
      <c r="F30" s="32" t="s">
        <v>118</v>
      </c>
      <c r="G30" s="32" t="s">
        <v>118</v>
      </c>
    </row>
    <row r="31" spans="1:7" ht="30">
      <c r="A31" s="32">
        <v>5</v>
      </c>
      <c r="B31" s="32" t="s">
        <v>122</v>
      </c>
      <c r="C31" s="35">
        <v>9781599662773</v>
      </c>
      <c r="D31" s="32">
        <v>1</v>
      </c>
      <c r="E31" s="32" t="s">
        <v>118</v>
      </c>
      <c r="F31" s="32" t="s">
        <v>118</v>
      </c>
      <c r="G31" s="32" t="s">
        <v>118</v>
      </c>
    </row>
    <row r="32" spans="1:7" ht="30">
      <c r="A32" s="32">
        <v>6</v>
      </c>
      <c r="B32" s="32" t="s">
        <v>123</v>
      </c>
      <c r="C32" s="35">
        <v>9781599662781</v>
      </c>
      <c r="D32" s="32">
        <v>1</v>
      </c>
      <c r="E32" s="32" t="s">
        <v>118</v>
      </c>
      <c r="F32" s="32" t="s">
        <v>118</v>
      </c>
      <c r="G32" s="32" t="s">
        <v>118</v>
      </c>
    </row>
    <row r="33" spans="1:7" ht="30">
      <c r="A33" s="32">
        <v>7</v>
      </c>
      <c r="B33" s="32" t="s">
        <v>124</v>
      </c>
      <c r="C33" s="35">
        <v>9781599662790</v>
      </c>
      <c r="D33" s="32">
        <v>1</v>
      </c>
      <c r="E33" s="32" t="s">
        <v>118</v>
      </c>
      <c r="F33" s="32" t="s">
        <v>118</v>
      </c>
      <c r="G33" s="32" t="s">
        <v>118</v>
      </c>
    </row>
    <row r="34" spans="1:7" ht="30">
      <c r="A34" s="32">
        <v>8</v>
      </c>
      <c r="B34" s="32" t="s">
        <v>125</v>
      </c>
      <c r="C34" s="35">
        <v>9781599662799</v>
      </c>
      <c r="D34" s="32">
        <v>1</v>
      </c>
      <c r="E34" s="32" t="s">
        <v>118</v>
      </c>
      <c r="F34" s="32" t="s">
        <v>118</v>
      </c>
      <c r="G34" s="32" t="s">
        <v>118</v>
      </c>
    </row>
    <row r="35" spans="1:7" ht="30">
      <c r="A35" s="32">
        <v>9</v>
      </c>
      <c r="B35" s="32" t="s">
        <v>126</v>
      </c>
      <c r="C35" s="35">
        <v>9781599662807</v>
      </c>
      <c r="D35" s="32">
        <v>1</v>
      </c>
      <c r="E35" s="32" t="s">
        <v>118</v>
      </c>
      <c r="F35" s="32" t="s">
        <v>118</v>
      </c>
      <c r="G35" s="32" t="s">
        <v>118</v>
      </c>
    </row>
    <row r="36" spans="1:7" ht="30">
      <c r="A36" s="32">
        <v>10</v>
      </c>
      <c r="B36" s="32" t="s">
        <v>127</v>
      </c>
      <c r="C36" s="35">
        <v>9781599662816</v>
      </c>
      <c r="D36" s="32">
        <v>1</v>
      </c>
      <c r="E36" s="32" t="s">
        <v>118</v>
      </c>
      <c r="F36" s="32" t="s">
        <v>118</v>
      </c>
      <c r="G36" s="32" t="s">
        <v>118</v>
      </c>
    </row>
    <row r="37" spans="1:7" ht="30">
      <c r="A37" s="33" t="s">
        <v>92</v>
      </c>
      <c r="B37" s="33" t="s">
        <v>93</v>
      </c>
      <c r="C37" s="34" t="s">
        <v>10</v>
      </c>
      <c r="D37" s="33" t="s">
        <v>94</v>
      </c>
      <c r="E37" s="33" t="s">
        <v>95</v>
      </c>
      <c r="F37" s="33" t="s">
        <v>96</v>
      </c>
      <c r="G37" s="33" t="s">
        <v>97</v>
      </c>
    </row>
    <row r="38" spans="1:7" ht="30">
      <c r="A38" s="32">
        <v>1</v>
      </c>
      <c r="B38" s="32" t="s">
        <v>128</v>
      </c>
      <c r="C38" s="35">
        <v>9781599662642</v>
      </c>
      <c r="D38" s="32">
        <v>1</v>
      </c>
      <c r="E38" s="32" t="s">
        <v>118</v>
      </c>
      <c r="F38" s="32" t="s">
        <v>118</v>
      </c>
      <c r="G38" s="32" t="s">
        <v>118</v>
      </c>
    </row>
    <row r="39" spans="1:7" ht="30">
      <c r="A39" s="32">
        <v>2</v>
      </c>
      <c r="B39" s="32" t="s">
        <v>129</v>
      </c>
      <c r="C39" s="35">
        <v>9781599662651</v>
      </c>
      <c r="D39" s="32">
        <v>1</v>
      </c>
      <c r="E39" s="32" t="s">
        <v>118</v>
      </c>
      <c r="F39" s="32" t="s">
        <v>118</v>
      </c>
      <c r="G39" s="32" t="s">
        <v>118</v>
      </c>
    </row>
    <row r="40" spans="1:7" ht="30">
      <c r="A40" s="32">
        <v>3</v>
      </c>
      <c r="B40" s="32" t="s">
        <v>130</v>
      </c>
      <c r="C40" s="35">
        <v>9781599662660</v>
      </c>
      <c r="D40" s="32">
        <v>1</v>
      </c>
      <c r="E40" s="32" t="s">
        <v>118</v>
      </c>
      <c r="F40" s="32" t="s">
        <v>118</v>
      </c>
      <c r="G40" s="32" t="s">
        <v>118</v>
      </c>
    </row>
    <row r="41" spans="1:7" ht="30">
      <c r="A41" s="32">
        <v>4</v>
      </c>
      <c r="B41" s="32" t="s">
        <v>131</v>
      </c>
      <c r="C41" s="35">
        <v>9781599662668</v>
      </c>
      <c r="D41" s="32">
        <v>1</v>
      </c>
      <c r="E41" s="32" t="s">
        <v>118</v>
      </c>
      <c r="F41" s="32" t="s">
        <v>118</v>
      </c>
      <c r="G41" s="32" t="s">
        <v>118</v>
      </c>
    </row>
    <row r="42" spans="1:7" ht="30">
      <c r="A42" s="32">
        <v>5</v>
      </c>
      <c r="B42" s="32" t="s">
        <v>132</v>
      </c>
      <c r="C42" s="35">
        <v>9781599662677</v>
      </c>
      <c r="D42" s="32">
        <v>1</v>
      </c>
      <c r="E42" s="32" t="s">
        <v>118</v>
      </c>
      <c r="F42" s="32" t="s">
        <v>118</v>
      </c>
      <c r="G42" s="32" t="s">
        <v>118</v>
      </c>
    </row>
    <row r="43" spans="1:7" ht="30">
      <c r="A43" s="32">
        <v>6</v>
      </c>
      <c r="B43" s="32" t="s">
        <v>133</v>
      </c>
      <c r="C43" s="35">
        <v>9781599662686</v>
      </c>
      <c r="D43" s="32">
        <v>1</v>
      </c>
      <c r="E43" s="32" t="s">
        <v>118</v>
      </c>
      <c r="F43" s="32" t="s">
        <v>118</v>
      </c>
      <c r="G43" s="32" t="s">
        <v>118</v>
      </c>
    </row>
    <row r="44" spans="1:7" ht="30">
      <c r="A44" s="32">
        <v>7</v>
      </c>
      <c r="B44" s="32" t="s">
        <v>134</v>
      </c>
      <c r="C44" s="35">
        <v>9781599662694</v>
      </c>
      <c r="D44" s="32">
        <v>1</v>
      </c>
      <c r="E44" s="32" t="s">
        <v>118</v>
      </c>
      <c r="F44" s="32" t="s">
        <v>118</v>
      </c>
      <c r="G44" s="32" t="s">
        <v>118</v>
      </c>
    </row>
    <row r="45" spans="1:7" ht="30">
      <c r="A45" s="32">
        <v>8</v>
      </c>
      <c r="B45" s="32" t="s">
        <v>135</v>
      </c>
      <c r="C45" s="35">
        <v>9781599662703</v>
      </c>
      <c r="D45" s="32">
        <v>1</v>
      </c>
      <c r="E45" s="32" t="s">
        <v>118</v>
      </c>
      <c r="F45" s="32" t="s">
        <v>118</v>
      </c>
      <c r="G45" s="32" t="s">
        <v>118</v>
      </c>
    </row>
    <row r="46" spans="1:7" ht="30">
      <c r="A46" s="32">
        <v>9</v>
      </c>
      <c r="B46" s="32" t="s">
        <v>136</v>
      </c>
      <c r="C46" s="35">
        <v>9781599662712</v>
      </c>
      <c r="D46" s="32">
        <v>1</v>
      </c>
      <c r="E46" s="32" t="s">
        <v>118</v>
      </c>
      <c r="F46" s="32" t="s">
        <v>118</v>
      </c>
      <c r="G46" s="32" t="s">
        <v>118</v>
      </c>
    </row>
    <row r="47" spans="1:7" ht="30">
      <c r="A47" s="32">
        <v>10</v>
      </c>
      <c r="B47" s="32" t="s">
        <v>137</v>
      </c>
      <c r="C47" s="35">
        <v>9781599662720</v>
      </c>
      <c r="D47" s="32">
        <v>1</v>
      </c>
      <c r="E47" s="32" t="s">
        <v>118</v>
      </c>
      <c r="F47" s="32" t="s">
        <v>118</v>
      </c>
      <c r="G47" s="32" t="s">
        <v>118</v>
      </c>
    </row>
    <row r="48" spans="1:7" ht="30">
      <c r="A48" s="33" t="s">
        <v>92</v>
      </c>
      <c r="B48" s="33" t="s">
        <v>93</v>
      </c>
      <c r="C48" s="34" t="s">
        <v>10</v>
      </c>
      <c r="D48" s="33" t="s">
        <v>94</v>
      </c>
      <c r="E48" s="33" t="s">
        <v>95</v>
      </c>
      <c r="F48" s="33" t="s">
        <v>96</v>
      </c>
      <c r="G48" s="33" t="s">
        <v>97</v>
      </c>
    </row>
    <row r="49" spans="1:7" ht="30">
      <c r="A49" s="32">
        <v>1</v>
      </c>
      <c r="B49" s="32" t="s">
        <v>138</v>
      </c>
      <c r="C49" s="35">
        <v>9781599662546</v>
      </c>
      <c r="D49" s="32">
        <v>1</v>
      </c>
      <c r="E49" s="32" t="s">
        <v>139</v>
      </c>
      <c r="F49" s="32" t="s">
        <v>139</v>
      </c>
      <c r="G49" s="32" t="s">
        <v>139</v>
      </c>
    </row>
    <row r="50" spans="1:7" ht="30">
      <c r="A50" s="32">
        <v>2</v>
      </c>
      <c r="B50" s="32" t="s">
        <v>140</v>
      </c>
      <c r="C50" s="35">
        <v>9781599662555</v>
      </c>
      <c r="D50" s="32">
        <v>1</v>
      </c>
      <c r="E50" s="32" t="s">
        <v>139</v>
      </c>
      <c r="F50" s="32" t="s">
        <v>139</v>
      </c>
      <c r="G50" s="32" t="s">
        <v>139</v>
      </c>
    </row>
    <row r="51" spans="1:7" ht="30">
      <c r="A51" s="32">
        <v>3</v>
      </c>
      <c r="B51" s="32" t="s">
        <v>141</v>
      </c>
      <c r="C51" s="35">
        <v>9781599662564</v>
      </c>
      <c r="D51" s="32">
        <v>1</v>
      </c>
      <c r="E51" s="32" t="s">
        <v>139</v>
      </c>
      <c r="F51" s="32" t="s">
        <v>139</v>
      </c>
      <c r="G51" s="32" t="s">
        <v>139</v>
      </c>
    </row>
    <row r="52" spans="1:7" ht="30">
      <c r="A52" s="32">
        <v>4</v>
      </c>
      <c r="B52" s="32" t="s">
        <v>142</v>
      </c>
      <c r="C52" s="35">
        <v>9781599662573</v>
      </c>
      <c r="D52" s="32">
        <v>1</v>
      </c>
      <c r="E52" s="32" t="s">
        <v>139</v>
      </c>
      <c r="F52" s="32" t="s">
        <v>139</v>
      </c>
      <c r="G52" s="32" t="s">
        <v>139</v>
      </c>
    </row>
    <row r="53" spans="1:7" ht="30">
      <c r="A53" s="32">
        <v>5</v>
      </c>
      <c r="B53" s="32" t="s">
        <v>143</v>
      </c>
      <c r="C53" s="35">
        <v>9781599662581</v>
      </c>
      <c r="D53" s="32">
        <v>1</v>
      </c>
      <c r="E53" s="32" t="s">
        <v>139</v>
      </c>
      <c r="F53" s="32" t="s">
        <v>139</v>
      </c>
      <c r="G53" s="32" t="s">
        <v>139</v>
      </c>
    </row>
    <row r="54" spans="1:7" ht="30">
      <c r="A54" s="32">
        <v>6</v>
      </c>
      <c r="B54" s="32" t="s">
        <v>144</v>
      </c>
      <c r="C54" s="35">
        <v>9781599662590</v>
      </c>
      <c r="D54" s="32">
        <v>1</v>
      </c>
      <c r="E54" s="32" t="s">
        <v>139</v>
      </c>
      <c r="F54" s="32" t="s">
        <v>139</v>
      </c>
      <c r="G54" s="32" t="s">
        <v>139</v>
      </c>
    </row>
    <row r="55" spans="1:7" ht="30">
      <c r="A55" s="32">
        <v>7</v>
      </c>
      <c r="B55" s="32" t="s">
        <v>145</v>
      </c>
      <c r="C55" s="35">
        <v>9781599662599</v>
      </c>
      <c r="D55" s="32">
        <v>1</v>
      </c>
      <c r="E55" s="32" t="s">
        <v>139</v>
      </c>
      <c r="F55" s="32" t="s">
        <v>139</v>
      </c>
      <c r="G55" s="32" t="s">
        <v>139</v>
      </c>
    </row>
    <row r="56" spans="1:7" ht="30">
      <c r="A56" s="32">
        <v>8</v>
      </c>
      <c r="B56" s="32" t="s">
        <v>146</v>
      </c>
      <c r="C56" s="35">
        <v>9781599662607</v>
      </c>
      <c r="D56" s="32">
        <v>1</v>
      </c>
      <c r="E56" s="32" t="s">
        <v>139</v>
      </c>
      <c r="F56" s="32" t="s">
        <v>139</v>
      </c>
      <c r="G56" s="32" t="s">
        <v>139</v>
      </c>
    </row>
    <row r="57" spans="1:7" ht="30">
      <c r="A57" s="32">
        <v>9</v>
      </c>
      <c r="B57" s="32" t="s">
        <v>147</v>
      </c>
      <c r="C57" s="35">
        <v>9781599662616</v>
      </c>
      <c r="D57" s="32">
        <v>1</v>
      </c>
      <c r="E57" s="32" t="s">
        <v>139</v>
      </c>
      <c r="F57" s="32" t="s">
        <v>139</v>
      </c>
      <c r="G57" s="32" t="s">
        <v>139</v>
      </c>
    </row>
    <row r="58" spans="1:7" ht="30">
      <c r="A58" s="32">
        <v>10</v>
      </c>
      <c r="B58" s="32" t="s">
        <v>148</v>
      </c>
      <c r="C58" s="35">
        <v>9781599662625</v>
      </c>
      <c r="D58" s="32">
        <v>1</v>
      </c>
      <c r="E58" s="32" t="s">
        <v>139</v>
      </c>
      <c r="F58" s="32" t="s">
        <v>139</v>
      </c>
      <c r="G58" s="32" t="s">
        <v>139</v>
      </c>
    </row>
    <row r="59" spans="1:7" ht="30">
      <c r="A59" s="33" t="s">
        <v>92</v>
      </c>
      <c r="B59" s="33" t="s">
        <v>93</v>
      </c>
      <c r="C59" s="34" t="s">
        <v>10</v>
      </c>
      <c r="D59" s="33" t="s">
        <v>94</v>
      </c>
      <c r="E59" s="33" t="s">
        <v>95</v>
      </c>
      <c r="F59" s="33" t="s">
        <v>96</v>
      </c>
      <c r="G59" s="33" t="s">
        <v>97</v>
      </c>
    </row>
    <row r="60" spans="1:7" ht="30">
      <c r="A60" s="32">
        <v>1</v>
      </c>
      <c r="B60" s="32" t="s">
        <v>149</v>
      </c>
      <c r="C60" s="35">
        <v>9781599662451</v>
      </c>
      <c r="D60" s="32">
        <v>1</v>
      </c>
      <c r="E60" s="32" t="s">
        <v>139</v>
      </c>
      <c r="F60" s="32" t="s">
        <v>139</v>
      </c>
      <c r="G60" s="32" t="s">
        <v>139</v>
      </c>
    </row>
    <row r="61" spans="1:7" ht="30">
      <c r="A61" s="32">
        <v>2</v>
      </c>
      <c r="B61" s="32" t="s">
        <v>150</v>
      </c>
      <c r="C61" s="35">
        <v>9781599662459</v>
      </c>
      <c r="D61" s="32">
        <v>1</v>
      </c>
      <c r="E61" s="32" t="s">
        <v>139</v>
      </c>
      <c r="F61" s="32" t="s">
        <v>139</v>
      </c>
      <c r="G61" s="32" t="s">
        <v>139</v>
      </c>
    </row>
    <row r="62" spans="1:7" ht="30">
      <c r="A62" s="32">
        <v>3</v>
      </c>
      <c r="B62" s="32" t="s">
        <v>151</v>
      </c>
      <c r="C62" s="35">
        <v>9781599662468</v>
      </c>
      <c r="D62" s="32">
        <v>1</v>
      </c>
      <c r="E62" s="32" t="s">
        <v>139</v>
      </c>
      <c r="F62" s="32" t="s">
        <v>139</v>
      </c>
      <c r="G62" s="32" t="s">
        <v>139</v>
      </c>
    </row>
    <row r="63" spans="1:7" ht="30">
      <c r="A63" s="32">
        <v>4</v>
      </c>
      <c r="B63" s="32" t="s">
        <v>152</v>
      </c>
      <c r="C63" s="35">
        <v>9781599662477</v>
      </c>
      <c r="D63" s="32">
        <v>1</v>
      </c>
      <c r="E63" s="32" t="s">
        <v>139</v>
      </c>
      <c r="F63" s="32" t="s">
        <v>139</v>
      </c>
      <c r="G63" s="32" t="s">
        <v>139</v>
      </c>
    </row>
    <row r="64" spans="1:7" ht="30">
      <c r="A64" s="32">
        <v>5</v>
      </c>
      <c r="B64" s="32" t="s">
        <v>153</v>
      </c>
      <c r="C64" s="35">
        <v>9781599662486</v>
      </c>
      <c r="D64" s="32">
        <v>1</v>
      </c>
      <c r="E64" s="32" t="s">
        <v>139</v>
      </c>
      <c r="F64" s="32" t="s">
        <v>139</v>
      </c>
      <c r="G64" s="32" t="s">
        <v>139</v>
      </c>
    </row>
    <row r="65" spans="1:7" ht="30">
      <c r="A65" s="32">
        <v>6</v>
      </c>
      <c r="B65" s="32" t="s">
        <v>154</v>
      </c>
      <c r="C65" s="35">
        <v>9781599662494</v>
      </c>
      <c r="D65" s="32">
        <v>1</v>
      </c>
      <c r="E65" s="32" t="s">
        <v>139</v>
      </c>
      <c r="F65" s="32" t="s">
        <v>139</v>
      </c>
      <c r="G65" s="32" t="s">
        <v>139</v>
      </c>
    </row>
    <row r="66" spans="1:7" ht="30">
      <c r="A66" s="32">
        <v>7</v>
      </c>
      <c r="B66" s="32" t="s">
        <v>155</v>
      </c>
      <c r="C66" s="35">
        <v>9781599662503</v>
      </c>
      <c r="D66" s="32">
        <v>1</v>
      </c>
      <c r="E66" s="32" t="s">
        <v>139</v>
      </c>
      <c r="F66" s="32" t="s">
        <v>139</v>
      </c>
      <c r="G66" s="32" t="s">
        <v>139</v>
      </c>
    </row>
    <row r="67" spans="1:7" ht="30">
      <c r="A67" s="32">
        <v>8</v>
      </c>
      <c r="B67" s="32" t="s">
        <v>156</v>
      </c>
      <c r="C67" s="35">
        <v>9781599662512</v>
      </c>
      <c r="D67" s="32">
        <v>1</v>
      </c>
      <c r="E67" s="32" t="s">
        <v>139</v>
      </c>
      <c r="F67" s="32" t="s">
        <v>139</v>
      </c>
      <c r="G67" s="32" t="s">
        <v>139</v>
      </c>
    </row>
    <row r="68" spans="1:7" ht="30">
      <c r="A68" s="32">
        <v>9</v>
      </c>
      <c r="B68" s="32" t="s">
        <v>157</v>
      </c>
      <c r="C68" s="35">
        <v>9781599662520</v>
      </c>
      <c r="D68" s="32">
        <v>1</v>
      </c>
      <c r="E68" s="32" t="s">
        <v>139</v>
      </c>
      <c r="F68" s="32" t="s">
        <v>139</v>
      </c>
      <c r="G68" s="32" t="s">
        <v>139</v>
      </c>
    </row>
    <row r="69" spans="1:7" ht="30">
      <c r="A69" s="32">
        <v>10</v>
      </c>
      <c r="B69" s="32" t="s">
        <v>158</v>
      </c>
      <c r="C69" s="35">
        <v>9781599662529</v>
      </c>
      <c r="D69" s="32">
        <v>1</v>
      </c>
      <c r="E69" s="32" t="s">
        <v>139</v>
      </c>
      <c r="F69" s="32" t="s">
        <v>139</v>
      </c>
      <c r="G69" s="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2025-06-05T01:55:28Z</cp:lastPrinted>
  <dcterms:created xsi:type="dcterms:W3CDTF">2023-07-26T09:32:00Z</dcterms:created>
  <dcterms:modified xsi:type="dcterms:W3CDTF">2025-07-02T21:06:51Z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