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13_ncr:1_{0D9284F4-92AD-48BC-9AAC-949F5255E8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 a="1"/>
  <c r="C29" i="1" s="1"/>
  <c r="G29" i="1"/>
  <c r="H29" i="1"/>
  <c r="C18" i="1" a="1"/>
  <c r="C18" i="1" s="1"/>
  <c r="G18" i="1"/>
  <c r="H18" i="1"/>
  <c r="D15" i="1" l="1"/>
  <c r="C15" i="1"/>
  <c r="C20" i="1" l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19" i="1" a="1"/>
  <c r="C19" i="1" s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19" i="1"/>
  <c r="H19" i="1"/>
  <c r="G20" i="1"/>
  <c r="H20" i="1"/>
  <c r="G21" i="1"/>
  <c r="H21" i="1"/>
  <c r="H30" i="1" l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<sst xmlns="http://schemas.openxmlformats.org/spreadsheetml/2006/main" count="40" uniqueCount="40">
  <si>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</si>
  <si>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</si>
  <si>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</si>
  <si>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</si>
  <si>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</si>
  <si>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</si>
  <si>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</si>
  <si>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</si>
  <si>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</si>
  <si>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</si>
  <si>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</si>
  <si>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</si>
  <si>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</si>
  <si>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</si>
  <si>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</si>
  <si>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</si>
  <si>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</si>
  <si>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</si>
  <si>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</si>
  <si>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</si>
  <si>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</si>
  <si>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</si>
  <si>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</si>
  <si>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COM1030725</t>
  </si>
  <si>
    <t>Boost English 1 - Student Book</t>
  </si>
  <si>
    <t>Boost English 2 - Student Book</t>
  </si>
  <si>
    <t>Boost English 3 - Student Book</t>
  </si>
  <si>
    <t>Boost English 4 - Student Book</t>
  </si>
  <si>
    <t>Boost English 5 - Student Book</t>
  </si>
  <si>
    <t>Boost English 6 - Student Book</t>
  </si>
  <si>
    <t>Boost English 1 - Work Book</t>
  </si>
  <si>
    <t>Boost English 2 - Work Book</t>
  </si>
  <si>
    <t>Boost English 3 - Work Book</t>
  </si>
  <si>
    <t>Boost English 4 - Work Book</t>
  </si>
  <si>
    <t>Boost English 5 - Work Book</t>
  </si>
  <si>
    <t>Boost English 6 - Work Book</t>
  </si>
  <si>
    <t>Mr. Jenu Prasasti</t>
  </si>
  <si>
    <t>Jl. Puyuh Barat Blok EH3 No.01, Jurang Manggu Timur, Pondok Aren, Kota Tangerang Selatan, Banten, Indonesia, 15222</t>
  </si>
  <si>
    <t>jprasasti@gmail.com</t>
  </si>
  <si>
    <t>0816788168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</si>
</sst>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3" xfId="0" quotePrefix="1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34</xdr:row>
      <xdr:rowOff>168088</xdr:rowOff>
    </xdr:from>
    <xdr:to>
      <xdr:col>1</xdr:col>
      <xdr:colOff>1356518</xdr:colOff>
      <xdr:row>38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rasas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topLeftCell="A5" zoomScale="85" zoomScaleNormal="85" workbookViewId="0">
      <selection activeCell="E18" sqref="E18:E29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16</v>
      </c>
      <c r="E5" s="39" t="s">
        <v>23</v>
      </c>
      <c r="F5" s="13" t="s">
        <v>1</v>
      </c>
      <c r="G5" s="25">
        <v>45723</v>
      </c>
    </row>
    <row r="6" spans="1:8">
      <c r="B6" s="44" t="s">
        <v>2</v>
      </c>
      <c r="C6" s="45"/>
      <c r="D6" s="46" t="s">
        <v>3</v>
      </c>
      <c r="E6" s="46"/>
      <c r="F6" s="46"/>
      <c r="G6" s="46"/>
      <c r="H6" s="17"/>
    </row>
    <row r="7" spans="1:8" ht="15.75" customHeight="1">
      <c r="B7" s="47" t="s">
        <v>36</v>
      </c>
      <c r="C7" s="48"/>
      <c r="D7" s="49" t="s">
        <v>37</v>
      </c>
      <c r="E7" s="50"/>
      <c r="F7" s="50"/>
      <c r="G7" s="50"/>
      <c r="H7" s="17"/>
    </row>
    <row r="8" spans="1:8">
      <c r="B8" s="48"/>
      <c r="C8" s="48"/>
      <c r="D8" s="51"/>
      <c r="E8" s="48"/>
      <c r="F8" s="48"/>
      <c r="G8" s="48"/>
      <c r="H8" s="17"/>
    </row>
    <row r="9" spans="1:8">
      <c r="B9" s="52" t="s">
        <v>4</v>
      </c>
      <c r="C9" s="53"/>
      <c r="D9" s="52" t="s">
        <v>5</v>
      </c>
      <c r="E9" s="52"/>
      <c r="F9" s="52"/>
      <c r="G9" s="52"/>
      <c r="H9" s="17"/>
    </row>
    <row r="10" spans="1:8">
      <c r="B10" s="54" t="s">
        <v>38</v>
      </c>
      <c r="C10" s="54"/>
      <c r="D10"/>
      <c r="E10"/>
      <c r="F10"/>
      <c r="G10"/>
      <c r="H10" s="17"/>
    </row>
    <row r="11" spans="1:8">
      <c r="B11" s="46" t="s">
        <v>6</v>
      </c>
      <c r="C11" s="46"/>
      <c r="D11"/>
      <c r="E11"/>
      <c r="F11"/>
      <c r="G11"/>
      <c r="H11" s="17"/>
    </row>
    <row r="12" spans="1:8">
      <c r="B12" s="55" t="s">
        <v>39</v>
      </c>
      <c r="C12" s="55"/>
      <c r="D12" s="56"/>
      <c r="E12" s="56"/>
      <c r="F12" s="56"/>
      <c r="G12" s="49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17</v>
      </c>
      <c r="D14" s="19" t="s">
        <v>8</v>
      </c>
      <c r="E14" s="15"/>
      <c r="F14" s="12"/>
      <c r="G14" s="16"/>
      <c r="H14" s="17"/>
    </row>
    <row r="15" spans="1:8">
      <c r="B15" s="20">
        <f>SUM(H18:H29)</f>
        <v>86280000</v>
      </c>
      <c r="C15" s="21">
        <f>COUNT(D18:D29)</f>
        <v>12</v>
      </c>
      <c r="D15" s="21">
        <f>SUM(D18:D29)</f>
        <v>1438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9</v>
      </c>
      <c r="C17" s="36" t="s">
        <v>10</v>
      </c>
      <c r="D17" s="36" t="s">
        <v>11</v>
      </c>
      <c r="E17" s="36" t="s">
        <v>18</v>
      </c>
      <c r="F17" s="36" t="s">
        <v>12</v>
      </c>
      <c r="G17" s="36" t="s">
        <v>19</v>
      </c>
      <c r="H17" s="22" t="s">
        <v>21</v>
      </c>
    </row>
    <row r="18" spans="2:8">
      <c r="B18" s="40" t="s">
        <v>24</v>
      </c>
      <c r="C18" s="38" t="str" cm="1">
        <f t="array" ref="C18">_xlfn.REGEXEXTRACT(_xlfn.WEBSERVICE("https://seg-server.vercel.app/api/books/isbn/"&amp;B18), "\d+")</f>
        <v>9781685912758</v>
      </c>
      <c r="D18" s="32">
        <v>124</v>
      </c>
      <c r="E18" s="23">
        <v>60000</v>
      </c>
      <c r="F18" s="33"/>
      <c r="G18" s="23">
        <f t="shared" ref="G18" si="0">(E18-(E18*F18))</f>
        <v>60000</v>
      </c>
      <c r="H18" s="23">
        <f t="shared" ref="H18" si="1">(E18-(E18*F18))*(D18)</f>
        <v>7440000</v>
      </c>
    </row>
    <row r="19" spans="2:8">
      <c r="B19" s="40" t="s">
        <v>25</v>
      </c>
      <c r="C19" s="38" t="str" cm="1">
        <f t="array" ref="C19">_xlfn.REGEXEXTRACT(_xlfn.WEBSERVICE("https://seg-server.vercel.app/api/books/isbn/"&amp;B19), "\d+")</f>
        <v>9781685912772</v>
      </c>
      <c r="D19" s="32">
        <v>123</v>
      </c>
      <c r="E19" s="23">
        <v>60000</v>
      </c>
      <c r="F19" s="33"/>
      <c r="G19" s="23">
        <f t="shared" ref="G19:G20" si="2">(E19-(E19*F19))</f>
        <v>60000</v>
      </c>
      <c r="H19" s="23">
        <f t="shared" ref="H19:H20" si="3">(E19-(E19*F19))*(D19)</f>
        <v>7380000</v>
      </c>
    </row>
    <row r="20" spans="2:8">
      <c r="B20" s="40" t="s">
        <v>26</v>
      </c>
      <c r="C20" s="38" t="str" cm="1">
        <f t="array" ref="C20">_xlfn.REGEXEXTRACT(_xlfn.WEBSERVICE("https://seg-server.vercel.app/api/books/isbn/"&amp;B20), "\d+")</f>
        <v>9781685912796</v>
      </c>
      <c r="D20" s="32">
        <v>123</v>
      </c>
      <c r="E20" s="23">
        <v>60000</v>
      </c>
      <c r="F20" s="33"/>
      <c r="G20" s="23">
        <f t="shared" si="2"/>
        <v>60000</v>
      </c>
      <c r="H20" s="23">
        <f t="shared" si="3"/>
        <v>7380000</v>
      </c>
    </row>
    <row r="21" spans="2:8">
      <c r="B21" s="40" t="s">
        <v>27</v>
      </c>
      <c r="C21" s="38" t="str" cm="1">
        <f t="array" ref="C21">_xlfn.REGEXEXTRACT(_xlfn.WEBSERVICE("https://seg-server.vercel.app/api/books/isbn/"&amp;B21), "\d+")</f>
        <v>9781685912819</v>
      </c>
      <c r="D21" s="32">
        <v>121</v>
      </c>
      <c r="E21" s="23">
        <v>60000</v>
      </c>
      <c r="F21" s="33"/>
      <c r="G21" s="23">
        <f t="shared" ref="G21:G24" si="4">(E21-(E21*F21))</f>
        <v>60000</v>
      </c>
      <c r="H21" s="23">
        <f t="shared" ref="H21:H24" si="5">(E21-(E21*F21))*(D21)</f>
        <v>7260000</v>
      </c>
    </row>
    <row r="22" spans="2:8">
      <c r="B22" s="40" t="s">
        <v>28</v>
      </c>
      <c r="C22" s="38" t="str" cm="1">
        <f t="array" ref="C22">_xlfn.REGEXEXTRACT(_xlfn.WEBSERVICE("https://seg-server.vercel.app/api/books/isbn/"&amp;B22), "\d+")</f>
        <v>9781685912833</v>
      </c>
      <c r="D22" s="32">
        <v>118</v>
      </c>
      <c r="E22" s="23">
        <v>60000</v>
      </c>
      <c r="F22" s="33"/>
      <c r="G22" s="23">
        <f t="shared" si="4"/>
        <v>60000</v>
      </c>
      <c r="H22" s="23">
        <f t="shared" si="5"/>
        <v>7080000</v>
      </c>
    </row>
    <row r="23" spans="2:8">
      <c r="B23" s="40" t="s">
        <v>29</v>
      </c>
      <c r="C23" s="38" t="str" cm="1">
        <f t="array" ref="C23">_xlfn.REGEXEXTRACT(_xlfn.WEBSERVICE("https://seg-server.vercel.app/api/books/isbn/"&amp;B23), "\d+")</f>
        <v>9781685914448</v>
      </c>
      <c r="D23" s="32">
        <v>110</v>
      </c>
      <c r="E23" s="23">
        <v>60000</v>
      </c>
      <c r="F23" s="33"/>
      <c r="G23" s="23">
        <f t="shared" si="4"/>
        <v>60000</v>
      </c>
      <c r="H23" s="23">
        <f t="shared" si="5"/>
        <v>6600000</v>
      </c>
    </row>
    <row r="24" spans="2:8">
      <c r="B24" s="40" t="s">
        <v>30</v>
      </c>
      <c r="C24" s="38" t="str" cm="1">
        <f t="array" ref="C24">_xlfn.REGEXEXTRACT(_xlfn.WEBSERVICE("https://seg-server.vercel.app/api/books/isbn/"&amp;B24), "\d+")</f>
        <v>9781685912765</v>
      </c>
      <c r="D24" s="32">
        <v>124</v>
      </c>
      <c r="E24" s="23">
        <v>60000</v>
      </c>
      <c r="F24" s="33"/>
      <c r="G24" s="23">
        <f t="shared" si="4"/>
        <v>60000</v>
      </c>
      <c r="H24" s="23">
        <f t="shared" si="5"/>
        <v>7440000</v>
      </c>
    </row>
    <row r="25" spans="2:8">
      <c r="B25" s="40" t="s">
        <v>31</v>
      </c>
      <c r="C25" s="38" t="str" cm="1">
        <f t="array" ref="C25">_xlfn.REGEXEXTRACT(_xlfn.WEBSERVICE("https://seg-server.vercel.app/api/books/isbn/"&amp;B25), "\d+")</f>
        <v>9781685912789</v>
      </c>
      <c r="D25" s="32">
        <v>123</v>
      </c>
      <c r="E25" s="23">
        <v>60000</v>
      </c>
      <c r="F25" s="33"/>
      <c r="G25" s="23">
        <f t="shared" ref="G25:G28" si="6">(E25-(E25*F25))</f>
        <v>60000</v>
      </c>
      <c r="H25" s="23">
        <f t="shared" ref="H25:H28" si="7">(E25-(E25*F25))*(D25)</f>
        <v>7380000</v>
      </c>
    </row>
    <row r="26" spans="2:8">
      <c r="B26" s="40" t="s">
        <v>32</v>
      </c>
      <c r="C26" s="38" t="str" cm="1">
        <f t="array" ref="C26">_xlfn.REGEXEXTRACT(_xlfn.WEBSERVICE("https://seg-server.vercel.app/api/books/isbn/"&amp;B26), "\d+")</f>
        <v>9781685912802</v>
      </c>
      <c r="D26" s="32">
        <v>123</v>
      </c>
      <c r="E26" s="23">
        <v>60000</v>
      </c>
      <c r="F26" s="33"/>
      <c r="G26" s="23">
        <f t="shared" si="6"/>
        <v>60000</v>
      </c>
      <c r="H26" s="23">
        <f t="shared" si="7"/>
        <v>7380000</v>
      </c>
    </row>
    <row r="27" spans="2:8">
      <c r="B27" s="40" t="s">
        <v>33</v>
      </c>
      <c r="C27" s="38" t="str" cm="1">
        <f t="array" ref="C27">_xlfn.REGEXEXTRACT(_xlfn.WEBSERVICE("https://seg-server.vercel.app/api/books/isbn/"&amp;B27), "\d+")</f>
        <v>9781685912826</v>
      </c>
      <c r="D27" s="32">
        <v>121</v>
      </c>
      <c r="E27" s="23">
        <v>60000</v>
      </c>
      <c r="F27" s="33"/>
      <c r="G27" s="23">
        <f t="shared" si="6"/>
        <v>60000</v>
      </c>
      <c r="H27" s="23">
        <f t="shared" si="7"/>
        <v>7260000</v>
      </c>
    </row>
    <row r="28" spans="2:8">
      <c r="B28" s="40" t="s">
        <v>34</v>
      </c>
      <c r="C28" s="38" t="str" cm="1">
        <f t="array" ref="C28">_xlfn.REGEXEXTRACT(_xlfn.WEBSERVICE("https://seg-server.vercel.app/api/books/isbn/"&amp;B28), "\d+")</f>
        <v>9781685912840</v>
      </c>
      <c r="D28" s="32">
        <v>118</v>
      </c>
      <c r="E28" s="23">
        <v>60000</v>
      </c>
      <c r="F28" s="33"/>
      <c r="G28" s="23">
        <f t="shared" si="6"/>
        <v>60000</v>
      </c>
      <c r="H28" s="23">
        <f t="shared" si="7"/>
        <v>7080000</v>
      </c>
    </row>
    <row r="29" spans="2:8">
      <c r="B29" s="40" t="s">
        <v>35</v>
      </c>
      <c r="C29" s="38" t="str" cm="1">
        <f t="array" ref="C29">_xlfn.REGEXEXTRACT(_xlfn.WEBSERVICE("https://seg-server.vercel.app/api/books/isbn/"&amp;B29), "\d+")</f>
        <v>9781685914455</v>
      </c>
      <c r="D29" s="32">
        <v>110</v>
      </c>
      <c r="E29" s="23">
        <v>60000</v>
      </c>
      <c r="F29" s="33"/>
      <c r="G29" s="23">
        <f t="shared" ref="G29" si="8">(E29-(E29*F29))</f>
        <v>60000</v>
      </c>
      <c r="H29" s="23">
        <f t="shared" ref="H29" si="9">(E29-(E29*F29))*(D29)</f>
        <v>6600000</v>
      </c>
    </row>
    <row r="30" spans="2:8">
      <c r="G30" s="34" t="s">
        <v>22</v>
      </c>
      <c r="H30" s="23">
        <f>SUM(H18:H29)</f>
        <v>86280000</v>
      </c>
    </row>
    <row r="32" spans="2:8">
      <c r="B32" s="26"/>
      <c r="C32" s="27"/>
      <c r="D32" s="27"/>
      <c r="E32" s="27"/>
      <c r="F32" s="27"/>
      <c r="G32" s="27"/>
      <c r="H32" s="28"/>
    </row>
    <row r="33" spans="2:8">
      <c r="B33" s="37" t="s">
        <v>20</v>
      </c>
      <c r="E33" s="4"/>
      <c r="G33" s="4"/>
      <c r="H33" s="30"/>
    </row>
    <row r="34" spans="2:8">
      <c r="B34" s="29"/>
      <c r="E34" s="4"/>
      <c r="G34" s="4"/>
      <c r="H34" s="30"/>
    </row>
    <row r="35" spans="2:8">
      <c r="B35" s="31" t="s">
        <v>13</v>
      </c>
      <c r="E35" s="4"/>
      <c r="G35" s="4"/>
      <c r="H35" s="30"/>
    </row>
    <row r="36" spans="2:8">
      <c r="B36" s="29"/>
      <c r="E36" s="4"/>
      <c r="G36" s="4"/>
      <c r="H36" s="30"/>
    </row>
    <row r="37" spans="2:8" ht="39" customHeight="1">
      <c r="B37" s="29"/>
      <c r="E37" s="4"/>
      <c r="G37" s="4"/>
      <c r="H37" s="30"/>
    </row>
    <row r="38" spans="2:8">
      <c r="B38" s="29" t="s">
        <v>14</v>
      </c>
      <c r="C38" s="24"/>
      <c r="D38" s="24"/>
      <c r="E38" s="24"/>
      <c r="F38" s="24"/>
      <c r="G38" s="24"/>
      <c r="H38" s="30"/>
    </row>
    <row r="39" spans="2:8">
      <c r="B39" s="29"/>
      <c r="E39" s="4"/>
      <c r="G39" s="4"/>
      <c r="H39" s="30"/>
    </row>
    <row r="40" spans="2:8">
      <c r="B40" s="41" t="s">
        <v>15</v>
      </c>
      <c r="C40" s="42"/>
      <c r="D40" s="42"/>
      <c r="E40" s="42"/>
      <c r="F40" s="42"/>
      <c r="G40" s="42"/>
      <c r="H40" s="43"/>
    </row>
  </sheetData>
  <mergeCells count="11">
    <mergeCell ref="B40:H40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hyperlinks>
    <hyperlink ref="B10:C10" r:id="rId1" display="jprasasti@gmail.com" xr:uid="{9FABF0B4-C557-45A8-BEBD-6E8AB14779C3}"/>
  </hyperlinks>
  <pageMargins left="0.25" right="0.25" top="0.75" bottom="0.75" header="0.3" footer="0.3"/>
  <pageSetup paperSize="9" scale="3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2025-07-02T03:53:35Z</cp:lastPrinted>
  <dcterms:created xsi:type="dcterms:W3CDTF">2023-07-26T09:32:00Z</dcterms:created>
  <dcterms:modified xsi:type="dcterms:W3CDTF">2025-07-03T03:46:47Z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