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13_ncr:1_{A2EF1C61-0583-4AC9-977F-6C84533BC05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C15" i="1"/>
  <c r="H18" i="1"/>
  <c r="H19" i="1"/>
  <c r="H20" i="1"/>
  <c r="H21" i="1"/>
  <c r="H22" i="1"/>
  <c r="H23" i="1"/>
  <c r="G18" i="1"/>
  <c r="G19" i="1"/>
  <c r="G20" i="1"/>
  <c r="G21" i="1"/>
  <c r="G22" i="1"/>
  <c r="G23" i="1"/>
  <c r="H24" i="1" l="1"/>
  <c r="B15" i="1"/>
</calcChain>
</file>

<file path=xl/sharedStrings.xml><?xml version="1.0" encoding="utf-8"?>
<sst xmlns="http://schemas.openxmlformats.org/spreadsheetml/2006/main" count="46" uniqueCount="46">
  <si>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</si>
  <si>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</si>
  <si>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</si>
  <si>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</si>
  <si>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</si>
  <si>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</si>
  <si>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</si>
  <si>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</si>
  <si>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</si>
  <si>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</si>
  <si>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</si>
  <si>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</si>
  <si>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</si>
  <si>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</si>
  <si>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</si>
  <si>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</si>
  <si>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</si>
  <si>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</si>
  <si>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</si>
  <si>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</si>
  <si>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</si>
  <si>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</si>
  <si>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</si>
  <si>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Boost English 1 SB</t>
  </si>
  <si>
    <t>9781685912758</t>
  </si>
  <si>
    <t>Boost English 2 SB</t>
  </si>
  <si>
    <t>Boost English 3 SB</t>
  </si>
  <si>
    <t>Boost English 4 SB</t>
  </si>
  <si>
    <t>Boost English 5 SB</t>
  </si>
  <si>
    <t>Boost English 6 SB</t>
  </si>
  <si>
    <t>9781685914448</t>
  </si>
  <si>
    <t>9781685912833</t>
  </si>
  <si>
    <t>9781685912819</t>
  </si>
  <si>
    <t>9781685912796</t>
  </si>
  <si>
    <t>9781685912772</t>
  </si>
  <si>
    <t>25/03/2025</t>
  </si>
  <si>
    <t>COM1070325</t>
  </si>
  <si>
    <t>Jl. Danau Agung 13 No.4, RT.4/RW.12, Sunter Agung, Kec. Tj. Priok, Jkt Utara, Daerah Khusus Ibukota Jakarta 14350</t>
  </si>
  <si>
    <t>Mrs. Lusi - Yayasan Santo Paulus Sunter</t>
  </si>
  <si>
    <t>(021) 6459107</t>
  </si>
  <si>
    <t>Terms:</t>
  </si>
  <si>
    <t>1.) 100% Pelunasan buku di 1 September ke Rekening BCA PT Solusi Edukasi Gemilang</t>
  </si>
  <si>
    <t>2.) Pengiriman di Bulan Juni Minggu Pertama</t>
  </si>
  <si>
    <t>3.) Berlaku Retur 10%</t>
  </si>
  <si>
    <t>Approved</t>
  </si>
  <si>
    <t>Mrs. Martina - SD St. Paulus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</si>
</sst>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4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  <font>
      <sz val="6"/>
      <name val="Yu Gothic"/>
      <family val="2"/>
      <charset val="128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2" xfId="0" applyFont="1" applyBorder="1" applyAlignment="1">
      <alignment horizontal="left" vertical="center" indent="1"/>
    </xf>
    <xf numFmtId="164" fontId="8" fillId="0" borderId="3" xfId="0" applyNumberFormat="1" applyFont="1" applyBorder="1" applyAlignment="1">
      <alignment horizontal="center" vertical="center"/>
    </xf>
    <xf numFmtId="165" fontId="9" fillId="0" borderId="2" xfId="0" applyNumberFormat="1" applyFont="1" applyBorder="1" applyAlignment="1">
      <alignment horizontal="left" vertical="center" indent="2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top"/>
    </xf>
    <xf numFmtId="164" fontId="11" fillId="2" borderId="3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wrapText="1" indent="1"/>
    </xf>
    <xf numFmtId="0" fontId="11" fillId="2" borderId="3" xfId="0" applyFont="1" applyFill="1" applyBorder="1" applyAlignment="1">
      <alignment horizontal="center" vertical="center" wrapText="1"/>
    </xf>
    <xf numFmtId="9" fontId="11" fillId="2" borderId="3" xfId="0" applyNumberFormat="1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indent="1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 indent="1"/>
    </xf>
    <xf numFmtId="1" fontId="11" fillId="2" borderId="3" xfId="0" quotePrefix="1" applyNumberFormat="1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left" vertical="center" indent="1"/>
    </xf>
    <xf numFmtId="0" fontId="9" fillId="0" borderId="18" xfId="0" applyFont="1" applyBorder="1" applyAlignment="1">
      <alignment horizontal="left" vertical="center" indent="1"/>
    </xf>
    <xf numFmtId="0" fontId="8" fillId="0" borderId="7" xfId="0" applyFont="1" applyBorder="1" applyAlignment="1">
      <alignment horizontal="left" vertical="center" indent="1"/>
    </xf>
    <xf numFmtId="0" fontId="0" fillId="0" borderId="8" xfId="0" applyBorder="1"/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indent="1"/>
    </xf>
    <xf numFmtId="0" fontId="7" fillId="0" borderId="3" xfId="0" quotePrefix="1" applyFont="1" applyBorder="1" applyAlignment="1">
      <alignment horizontal="left" vertical="center" indent="1"/>
    </xf>
    <xf numFmtId="0" fontId="10" fillId="0" borderId="3" xfId="1" applyBorder="1" applyAlignment="1">
      <alignment horizontal="left" vertical="center" indent="1"/>
    </xf>
    <xf numFmtId="0" fontId="7" fillId="0" borderId="14" xfId="0" applyFont="1" applyBorder="1" applyAlignment="1">
      <alignment horizontal="left" vertical="center" indent="1"/>
    </xf>
    <xf numFmtId="0" fontId="7" fillId="0" borderId="15" xfId="0" applyFont="1" applyBorder="1" applyAlignment="1">
      <alignment horizontal="left" vertical="center" indent="1"/>
    </xf>
    <xf numFmtId="0" fontId="7" fillId="0" borderId="17" xfId="0" applyFont="1" applyBorder="1" applyAlignment="1">
      <alignment horizontal="left" vertical="center" indent="1"/>
    </xf>
    <xf numFmtId="0" fontId="7" fillId="0" borderId="10" xfId="0" applyFont="1" applyBorder="1" applyAlignment="1">
      <alignment horizontal="left" vertical="center" indent="1"/>
    </xf>
    <xf numFmtId="0" fontId="7" fillId="0" borderId="3" xfId="0" applyFont="1" applyBorder="1" applyAlignment="1">
      <alignment horizontal="left" vertical="center" indent="1"/>
    </xf>
    <xf numFmtId="0" fontId="9" fillId="0" borderId="3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8" fillId="0" borderId="16" xfId="0" applyFont="1" applyBorder="1" applyAlignment="1">
      <alignment horizontal="left" vertical="center" indent="1"/>
    </xf>
    <xf numFmtId="0" fontId="8" fillId="0" borderId="17" xfId="0" applyFont="1" applyBorder="1" applyAlignment="1">
      <alignment horizontal="left" vertical="center" indent="1"/>
    </xf>
    <xf numFmtId="0" fontId="8" fillId="0" borderId="13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172652</xdr:colOff>
      <xdr:row>35</xdr:row>
      <xdr:rowOff>96835</xdr:rowOff>
    </xdr:from>
    <xdr:to>
      <xdr:col>1</xdr:col>
      <xdr:colOff>1069682</xdr:colOff>
      <xdr:row>37</xdr:row>
      <xdr:rowOff>35620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4232" y="7934549"/>
          <a:ext cx="897030" cy="740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0"/>
  <sheetViews>
    <sheetView tabSelected="1" topLeftCell="A4" zoomScale="85" zoomScaleNormal="85" workbookViewId="0">
      <selection activeCell="G15" sqref="G15"/>
    </sheetView>
  </sheetViews>
  <sheetFormatPr defaultColWidth="9" defaultRowHeight="15.75"/>
  <cols>
    <col min="1" max="1" width="8.5703125" style="2" customWidth="1"/>
    <col min="2" max="2" width="45.140625" style="3" customWidth="1"/>
    <col min="3" max="3" width="32.28515625" style="4" customWidth="1"/>
    <col min="4" max="4" width="24" style="4" customWidth="1"/>
    <col min="5" max="5" width="32" style="5" customWidth="1"/>
    <col min="6" max="6" width="21.85546875" style="4" customWidth="1"/>
    <col min="7" max="7" width="38.1406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14" t="s">
        <v>36</v>
      </c>
      <c r="F5" s="13" t="s">
        <v>1</v>
      </c>
      <c r="G5" s="26" t="s">
        <v>35</v>
      </c>
    </row>
    <row r="6" spans="1:8">
      <c r="B6" s="57" t="s">
        <v>2</v>
      </c>
      <c r="C6" s="58"/>
      <c r="D6" s="48" t="s">
        <v>3</v>
      </c>
      <c r="E6" s="48"/>
      <c r="F6" s="48"/>
      <c r="G6" s="48"/>
      <c r="H6" s="18"/>
    </row>
    <row r="7" spans="1:8">
      <c r="B7" s="56" t="s">
        <v>38</v>
      </c>
      <c r="C7" s="55"/>
      <c r="D7" s="52" t="s">
        <v>37</v>
      </c>
      <c r="E7" s="53"/>
      <c r="F7" s="53"/>
      <c r="G7" s="53"/>
      <c r="H7" s="18"/>
    </row>
    <row r="8" spans="1:8">
      <c r="B8" s="55"/>
      <c r="C8" s="55"/>
      <c r="D8" s="54"/>
      <c r="E8" s="55"/>
      <c r="F8" s="55"/>
      <c r="G8" s="55"/>
      <c r="H8" s="18"/>
    </row>
    <row r="9" spans="1:8">
      <c r="B9" s="59" t="s">
        <v>4</v>
      </c>
      <c r="C9" s="60"/>
      <c r="D9" s="59" t="s">
        <v>5</v>
      </c>
      <c r="E9" s="59"/>
      <c r="F9" s="59"/>
      <c r="G9" s="59"/>
      <c r="H9" s="18"/>
    </row>
    <row r="10" spans="1:8">
      <c r="B10" s="50"/>
      <c r="C10" s="50"/>
      <c r="D10"/>
      <c r="E10"/>
      <c r="F10"/>
      <c r="G10" s="44"/>
      <c r="H10" s="18"/>
    </row>
    <row r="11" spans="1:8">
      <c r="B11" s="48" t="s">
        <v>6</v>
      </c>
      <c r="C11" s="48"/>
      <c r="D11"/>
      <c r="E11"/>
      <c r="F11"/>
      <c r="G11" s="44"/>
      <c r="H11" s="18"/>
    </row>
    <row r="12" spans="1:8">
      <c r="B12" s="49" t="s">
        <v>39</v>
      </c>
      <c r="C12" s="49"/>
      <c r="D12" s="51"/>
      <c r="E12" s="51"/>
      <c r="F12" s="51"/>
      <c r="G12" s="52"/>
      <c r="H12" s="18"/>
    </row>
    <row r="13" spans="1:8" ht="15.75" customHeight="1">
      <c r="B13" s="11"/>
      <c r="C13" s="12"/>
      <c r="D13" s="12"/>
      <c r="E13" s="15"/>
      <c r="F13" s="12"/>
      <c r="G13" s="15"/>
      <c r="H13" s="18"/>
    </row>
    <row r="14" spans="1:8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>
      <c r="B15" s="21">
        <f>SUM(H18:H23)</f>
        <v>39886000</v>
      </c>
      <c r="C15" s="22">
        <f>COUNT(D18:D23)</f>
        <v>6</v>
      </c>
      <c r="D15" s="22">
        <f>SUM(D18:D23)</f>
        <v>407</v>
      </c>
      <c r="E15" s="15"/>
      <c r="F15" s="12"/>
      <c r="G15" s="15"/>
      <c r="H15" s="18"/>
    </row>
    <row r="16" spans="1:8">
      <c r="B16" s="11"/>
      <c r="C16" s="12"/>
      <c r="D16" s="12"/>
      <c r="E16" s="15"/>
      <c r="F16" s="12"/>
      <c r="G16" s="15"/>
      <c r="H16" s="18"/>
    </row>
    <row r="17" spans="2:8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>
      <c r="B18" s="33" t="s">
        <v>23</v>
      </c>
      <c r="C18" s="40" t="s">
        <v>24</v>
      </c>
      <c r="D18" s="34">
        <v>60</v>
      </c>
      <c r="E18" s="24">
        <v>140000</v>
      </c>
      <c r="F18" s="35">
        <v>0.3</v>
      </c>
      <c r="G18" s="24">
        <f t="shared" ref="G18:G23" si="0">(E18-(E18*F18))</f>
        <v>98000</v>
      </c>
      <c r="H18" s="24">
        <f t="shared" ref="H18:H23" si="1">(E18-(E18*F18))*(D18)</f>
        <v>5880000</v>
      </c>
    </row>
    <row r="19" spans="2:8">
      <c r="B19" s="33" t="s">
        <v>25</v>
      </c>
      <c r="C19" s="40" t="s">
        <v>34</v>
      </c>
      <c r="D19" s="34">
        <v>73</v>
      </c>
      <c r="E19" s="24">
        <v>140000</v>
      </c>
      <c r="F19" s="35">
        <v>0.3</v>
      </c>
      <c r="G19" s="24">
        <f t="shared" si="0"/>
        <v>98000</v>
      </c>
      <c r="H19" s="24">
        <f t="shared" si="1"/>
        <v>7154000</v>
      </c>
    </row>
    <row r="20" spans="2:8">
      <c r="B20" s="33" t="s">
        <v>26</v>
      </c>
      <c r="C20" s="40" t="s">
        <v>33</v>
      </c>
      <c r="D20" s="34">
        <v>60</v>
      </c>
      <c r="E20" s="24">
        <v>140000</v>
      </c>
      <c r="F20" s="35">
        <v>0.3</v>
      </c>
      <c r="G20" s="24">
        <f t="shared" si="0"/>
        <v>98000</v>
      </c>
      <c r="H20" s="24">
        <f t="shared" si="1"/>
        <v>5880000</v>
      </c>
    </row>
    <row r="21" spans="2:8">
      <c r="B21" s="33" t="s">
        <v>27</v>
      </c>
      <c r="C21" s="40" t="s">
        <v>32</v>
      </c>
      <c r="D21" s="34">
        <v>65</v>
      </c>
      <c r="E21" s="24">
        <v>140000</v>
      </c>
      <c r="F21" s="35">
        <v>0.3</v>
      </c>
      <c r="G21" s="24">
        <f t="shared" si="0"/>
        <v>98000</v>
      </c>
      <c r="H21" s="24">
        <f t="shared" si="1"/>
        <v>6370000</v>
      </c>
    </row>
    <row r="22" spans="2:8">
      <c r="B22" s="33" t="s">
        <v>28</v>
      </c>
      <c r="C22" s="40" t="s">
        <v>31</v>
      </c>
      <c r="D22" s="34">
        <v>65</v>
      </c>
      <c r="E22" s="24">
        <v>140000</v>
      </c>
      <c r="F22" s="35">
        <v>0.3</v>
      </c>
      <c r="G22" s="24">
        <f t="shared" si="0"/>
        <v>98000</v>
      </c>
      <c r="H22" s="24">
        <f t="shared" si="1"/>
        <v>6370000</v>
      </c>
    </row>
    <row r="23" spans="2:8">
      <c r="B23" s="33" t="s">
        <v>29</v>
      </c>
      <c r="C23" s="40" t="s">
        <v>30</v>
      </c>
      <c r="D23" s="34">
        <v>84</v>
      </c>
      <c r="E23" s="24">
        <v>140000</v>
      </c>
      <c r="F23" s="35">
        <v>0.3</v>
      </c>
      <c r="G23" s="24">
        <f t="shared" si="0"/>
        <v>98000</v>
      </c>
      <c r="H23" s="24">
        <f t="shared" si="1"/>
        <v>8232000</v>
      </c>
    </row>
    <row r="24" spans="2:8" ht="15" customHeight="1">
      <c r="G24" s="36" t="s">
        <v>22</v>
      </c>
      <c r="H24" s="24">
        <f>SUM(H18:H23)</f>
        <v>39886000</v>
      </c>
    </row>
    <row r="25" spans="2:8" ht="13.5" customHeight="1"/>
    <row r="26" spans="2:8" ht="15" customHeight="1">
      <c r="B26" s="27"/>
      <c r="C26" s="28"/>
      <c r="D26" s="28"/>
      <c r="E26" s="28"/>
      <c r="F26" s="28"/>
      <c r="G26" s="28"/>
      <c r="H26" s="29"/>
    </row>
    <row r="27" spans="2:8" ht="15" customHeight="1">
      <c r="B27" s="41" t="s">
        <v>40</v>
      </c>
      <c r="E27" s="4"/>
      <c r="G27" s="4"/>
      <c r="H27" s="31"/>
    </row>
    <row r="28" spans="2:8" ht="15" customHeight="1">
      <c r="B28" s="42" t="s">
        <v>41</v>
      </c>
      <c r="E28" s="4"/>
      <c r="G28" s="4"/>
      <c r="H28" s="31"/>
    </row>
    <row r="29" spans="2:8" ht="15" customHeight="1">
      <c r="B29" s="42" t="s">
        <v>42</v>
      </c>
      <c r="E29" s="4"/>
      <c r="G29" s="4"/>
      <c r="H29" s="31"/>
    </row>
    <row r="30" spans="2:8" ht="15" customHeight="1">
      <c r="B30" s="42" t="s">
        <v>43</v>
      </c>
      <c r="E30" s="4"/>
      <c r="G30" s="4"/>
      <c r="H30" s="31"/>
    </row>
    <row r="31" spans="2:8">
      <c r="B31" s="39" t="s">
        <v>20</v>
      </c>
      <c r="E31" s="4"/>
      <c r="G31" s="4"/>
      <c r="H31" s="31"/>
    </row>
    <row r="32" spans="2:8">
      <c r="B32" s="43"/>
      <c r="E32" s="4"/>
      <c r="G32" s="4"/>
      <c r="H32" s="31"/>
    </row>
    <row r="33" spans="2:8">
      <c r="B33" s="43"/>
      <c r="E33" s="4"/>
      <c r="G33" s="4"/>
      <c r="H33" s="31"/>
    </row>
    <row r="34" spans="2:8">
      <c r="B34" s="30"/>
      <c r="E34" s="4"/>
      <c r="G34" s="4"/>
      <c r="H34" s="31"/>
    </row>
    <row r="35" spans="2:8">
      <c r="B35" s="32" t="s">
        <v>13</v>
      </c>
      <c r="C35" s="7" t="s">
        <v>44</v>
      </c>
      <c r="E35" s="4"/>
      <c r="G35" s="4"/>
      <c r="H35" s="31"/>
    </row>
    <row r="36" spans="2:8" ht="36" customHeight="1">
      <c r="B36" s="30"/>
      <c r="E36" s="4"/>
      <c r="G36" s="4"/>
      <c r="H36" s="31"/>
    </row>
    <row r="37" spans="2:8" ht="27" customHeight="1">
      <c r="B37" s="30"/>
      <c r="E37" s="4"/>
      <c r="G37" s="4"/>
      <c r="H37" s="31"/>
    </row>
    <row r="38" spans="2:8">
      <c r="B38" s="30" t="s">
        <v>14</v>
      </c>
      <c r="C38" s="7" t="s">
        <v>45</v>
      </c>
      <c r="D38" s="25"/>
      <c r="E38" s="25"/>
      <c r="F38" s="25"/>
      <c r="G38" s="25"/>
      <c r="H38" s="31"/>
    </row>
    <row r="39" spans="2:8">
      <c r="B39" s="30"/>
      <c r="E39" s="4"/>
      <c r="G39" s="4"/>
      <c r="H39" s="31"/>
    </row>
    <row r="40" spans="2:8">
      <c r="B40" s="45" t="s">
        <v>15</v>
      </c>
      <c r="C40" s="46"/>
      <c r="D40" s="46"/>
      <c r="E40" s="46"/>
      <c r="F40" s="46"/>
      <c r="G40" s="46"/>
      <c r="H40" s="47"/>
    </row>
  </sheetData>
  <mergeCells count="11">
    <mergeCell ref="D7:G8"/>
    <mergeCell ref="B7:C8"/>
    <mergeCell ref="B6:C6"/>
    <mergeCell ref="D6:G6"/>
    <mergeCell ref="B9:C9"/>
    <mergeCell ref="D9:G9"/>
    <mergeCell ref="B40:H40"/>
    <mergeCell ref="B11:C11"/>
    <mergeCell ref="B12:C12"/>
    <mergeCell ref="B10:C10"/>
    <mergeCell ref="D12:G12"/>
  </mergeCells>
  <phoneticPr fontId="12" alignment="center"/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2025-06-13T17:28:47Z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