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9146F0B9-C1DB-4A8B-A693-1A67F32F9E75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  <c r="G19" i="1"/>
  <c r="G20" i="1"/>
  <c r="G21" i="1"/>
  <c r="G18" i="1"/>
  <c r="D15" i="1"/>
  <c r="C15" i="1"/>
  <c r="B15" i="1" l="1"/>
  <c r="H22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<sst xmlns="http://schemas.openxmlformats.org/spreadsheetml/2006/main" count="31" uniqueCount="31">
  <si>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</si>
  <si>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</si>
  <si>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</si>
  <si>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</si>
  <si>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</si>
  <si>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</si>
  <si>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</si>
  <si>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</si>
  <si>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</si>
  <si>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</si>
  <si>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</si>
  <si>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</si>
  <si>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</si>
  <si>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</si>
  <si>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</si>
  <si>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</si>
  <si>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</si>
  <si>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</si>
  <si>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</si>
  <si>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</si>
  <si>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</si>
  <si>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</si>
  <si>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</si>
  <si>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Wonorejo Permai gang 8 nomer 18 blok AA. Nirwana Eksekutif. Rungkut. Surabaya.</t>
  </si>
  <si>
    <t>Treehouse SB 1</t>
  </si>
  <si>
    <t>Treehouse SB 2</t>
  </si>
  <si>
    <t>Treehouse TB 1</t>
  </si>
  <si>
    <t>Treehouse TB 2</t>
  </si>
  <si>
    <t>Mrs. Enny - TK Ceria Pandaan</t>
  </si>
  <si>
    <t>COM1080525</t>
  </si>
  <si>
    <t>16/5/2025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</si>
</sst>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6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center" vertical="center"/>
    </xf>
    <xf numFmtId="1" fontId="13" fillId="2" borderId="14" xfId="0" applyNumberFormat="1" applyFont="1" applyFill="1" applyBorder="1" applyAlignment="1">
      <alignment horizontal="center" vertical="center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4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4">
    <cellStyle name="Hyperlink" xfId="1" builtinId="8"/>
    <cellStyle name="Hyperlink 2" xfId="3" xr:uid="{52F9FAD1-6CFC-41BD-B347-41E651B2DC9C}"/>
    <cellStyle name="Normal" xfId="0" builtinId="0"/>
    <cellStyle name="Normal 2" xfId="2" xr:uid="{430D7CEA-407F-4416-B7E4-0B3D0FE4385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3" zoomScale="85" zoomScaleNormal="85" workbookViewId="0">
      <selection activeCell="C20" sqref="C20"/>
    </sheetView>
  </sheetViews>
  <sheetFormatPr defaultColWidth="9" defaultRowHeight="15.75"/>
  <cols>
    <col min="1" max="1" width="8.5703125" style="2" customWidth="1"/>
    <col min="2" max="2" width="49.28515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0" t="s">
        <v>29</v>
      </c>
      <c r="F5" s="13" t="s">
        <v>1</v>
      </c>
      <c r="G5" s="41" t="s">
        <v>30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7"/>
    </row>
    <row r="7" spans="1:8">
      <c r="B7" s="43" t="s">
        <v>28</v>
      </c>
      <c r="C7" s="42"/>
      <c r="D7" s="42" t="s">
        <v>23</v>
      </c>
      <c r="E7" s="42"/>
      <c r="F7" s="42"/>
      <c r="G7" s="42"/>
      <c r="H7" s="17"/>
    </row>
    <row r="8" spans="1:8">
      <c r="B8" s="42"/>
      <c r="C8" s="42"/>
      <c r="D8" s="42"/>
      <c r="E8" s="42"/>
      <c r="F8" s="42"/>
      <c r="G8" s="42"/>
      <c r="H8" s="17"/>
    </row>
    <row r="9" spans="1:8">
      <c r="B9" s="44" t="s">
        <v>4</v>
      </c>
      <c r="C9" s="44"/>
      <c r="D9" s="44" t="s">
        <v>5</v>
      </c>
      <c r="E9" s="44"/>
      <c r="F9" s="44"/>
      <c r="G9" s="44"/>
      <c r="H9" s="17"/>
    </row>
    <row r="10" spans="1:8">
      <c r="B10" s="49"/>
      <c r="C10" s="49"/>
      <c r="D10" s="42"/>
      <c r="E10" s="42"/>
      <c r="F10" s="42"/>
      <c r="G10" s="42"/>
      <c r="H10" s="17"/>
    </row>
    <row r="11" spans="1:8">
      <c r="B11" s="44" t="s">
        <v>6</v>
      </c>
      <c r="C11" s="44"/>
      <c r="D11" s="42"/>
      <c r="E11" s="42"/>
      <c r="F11" s="42"/>
      <c r="G11" s="42"/>
      <c r="H11" s="17"/>
    </row>
    <row r="12" spans="1:8">
      <c r="B12" s="48"/>
      <c r="C12" s="48"/>
      <c r="D12" s="42"/>
      <c r="E12" s="42"/>
      <c r="F12" s="42"/>
      <c r="G12" s="42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SUM(H18:H21)</f>
        <v>12928950</v>
      </c>
      <c r="C15" s="21">
        <f>COUNT(D18:D21)</f>
        <v>4</v>
      </c>
      <c r="D15" s="21">
        <f>SUM(D18:D21)</f>
        <v>102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1" t="s">
        <v>9</v>
      </c>
      <c r="C17" s="32" t="s">
        <v>10</v>
      </c>
      <c r="D17" s="32" t="s">
        <v>11</v>
      </c>
      <c r="E17" s="32" t="s">
        <v>18</v>
      </c>
      <c r="F17" s="32" t="s">
        <v>12</v>
      </c>
      <c r="G17" s="32" t="s">
        <v>19</v>
      </c>
      <c r="H17" s="33" t="s">
        <v>21</v>
      </c>
    </row>
    <row r="18" spans="2:8">
      <c r="B18" s="35" t="s">
        <v>24</v>
      </c>
      <c r="C18" s="37">
        <v>9781613527948</v>
      </c>
      <c r="D18" s="36">
        <v>40</v>
      </c>
      <c r="E18" s="38">
        <v>189000</v>
      </c>
      <c r="F18" s="39">
        <v>0.3</v>
      </c>
      <c r="G18" s="38">
        <f>(E18-(E18*F18))</f>
        <v>132300</v>
      </c>
      <c r="H18" s="38">
        <f>(E18-(E18*F18))*D18</f>
        <v>5292000</v>
      </c>
    </row>
    <row r="19" spans="2:8">
      <c r="B19" s="35" t="s">
        <v>25</v>
      </c>
      <c r="C19" s="37">
        <v>9781613527962</v>
      </c>
      <c r="D19" s="36">
        <v>60</v>
      </c>
      <c r="E19" s="38">
        <v>189000</v>
      </c>
      <c r="F19" s="39">
        <v>0.35</v>
      </c>
      <c r="G19" s="38">
        <f t="shared" ref="G19:G21" si="0">(E19-(E19*F19))</f>
        <v>122850</v>
      </c>
      <c r="H19" s="38">
        <f t="shared" ref="H19:H21" si="1">(E19-(E19*F19))*D19</f>
        <v>7371000</v>
      </c>
    </row>
    <row r="20" spans="2:8">
      <c r="B20" s="35" t="s">
        <v>26</v>
      </c>
      <c r="C20" s="37">
        <v>9781613528259</v>
      </c>
      <c r="D20" s="36">
        <v>1</v>
      </c>
      <c r="E20" s="38">
        <v>197000</v>
      </c>
      <c r="F20" s="39">
        <v>0.3</v>
      </c>
      <c r="G20" s="38">
        <f t="shared" si="0"/>
        <v>137900</v>
      </c>
      <c r="H20" s="38">
        <f t="shared" si="1"/>
        <v>137900</v>
      </c>
    </row>
    <row r="21" spans="2:8">
      <c r="B21" s="35" t="s">
        <v>27</v>
      </c>
      <c r="C21" s="37">
        <v>9781613528266</v>
      </c>
      <c r="D21" s="36">
        <v>1</v>
      </c>
      <c r="E21" s="38">
        <v>197000</v>
      </c>
      <c r="F21" s="39">
        <v>0.35</v>
      </c>
      <c r="G21" s="38">
        <f t="shared" si="0"/>
        <v>128050</v>
      </c>
      <c r="H21" s="38">
        <f t="shared" si="1"/>
        <v>128050</v>
      </c>
    </row>
    <row r="22" spans="2:8" ht="15" customHeight="1">
      <c r="G22" s="29" t="s">
        <v>22</v>
      </c>
      <c r="H22" s="34">
        <f>SUM(H18:H21)</f>
        <v>12928950</v>
      </c>
    </row>
    <row r="23" spans="2:8" ht="13.5" customHeight="1"/>
    <row r="24" spans="2:8" ht="15" customHeight="1">
      <c r="B24" s="23"/>
      <c r="C24" s="24"/>
      <c r="D24" s="24"/>
      <c r="E24" s="24"/>
      <c r="F24" s="24"/>
      <c r="G24" s="24"/>
      <c r="H24" s="25"/>
    </row>
    <row r="25" spans="2:8">
      <c r="B25" s="30" t="s">
        <v>20</v>
      </c>
      <c r="E25" s="4"/>
      <c r="G25" s="4"/>
      <c r="H25" s="27"/>
    </row>
    <row r="26" spans="2:8">
      <c r="B26" s="26"/>
      <c r="E26" s="4"/>
      <c r="G26" s="4"/>
      <c r="H26" s="27"/>
    </row>
    <row r="27" spans="2:8">
      <c r="B27" s="28" t="s">
        <v>13</v>
      </c>
      <c r="E27" s="4"/>
      <c r="G27" s="4"/>
      <c r="H27" s="27"/>
    </row>
    <row r="28" spans="2:8" ht="36" customHeight="1">
      <c r="B28" s="26"/>
      <c r="E28" s="4"/>
      <c r="G28" s="4"/>
      <c r="H28" s="27"/>
    </row>
    <row r="29" spans="2:8" ht="27" customHeight="1">
      <c r="B29" s="26"/>
      <c r="E29" s="4"/>
      <c r="G29" s="4"/>
      <c r="H29" s="27"/>
    </row>
    <row r="30" spans="2:8">
      <c r="B30" s="26" t="s">
        <v>14</v>
      </c>
      <c r="C30" s="22"/>
      <c r="D30" s="22"/>
      <c r="E30" s="22"/>
      <c r="F30" s="22"/>
      <c r="G30" s="22"/>
      <c r="H30" s="27"/>
    </row>
    <row r="31" spans="2:8">
      <c r="B31" s="26"/>
      <c r="E31" s="4"/>
      <c r="G31" s="4"/>
      <c r="H31" s="27"/>
    </row>
    <row r="32" spans="2:8">
      <c r="B32" s="45" t="s">
        <v>15</v>
      </c>
      <c r="C32" s="46"/>
      <c r="D32" s="46"/>
      <c r="E32" s="46"/>
      <c r="F32" s="46"/>
      <c r="G32" s="46"/>
      <c r="H32" s="47"/>
    </row>
  </sheetData>
  <mergeCells count="11">
    <mergeCell ref="B32:H32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honeticPr fontId="15" type="noConversion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2025-05-16T01:44:22Z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