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416A4405-549A-47B9-9703-A5E6F5AAAF48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H26" i="1"/>
  <c r="G27" i="1"/>
  <c r="H27" i="1"/>
  <c r="G28" i="1"/>
  <c r="H28" i="1"/>
  <c r="G29" i="1"/>
  <c r="H29" i="1"/>
  <c r="G30" i="1"/>
  <c r="H30" i="1"/>
  <c r="G31" i="1"/>
  <c r="H31" i="1"/>
  <c r="G33" i="1"/>
  <c r="H33" i="1"/>
  <c r="G34" i="1"/>
  <c r="H34" i="1"/>
  <c r="G35" i="1"/>
  <c r="H35" i="1"/>
  <c r="G36" i="1"/>
  <c r="H36" i="1"/>
  <c r="G37" i="1"/>
  <c r="H37" i="1"/>
  <c r="G38" i="1"/>
  <c r="H38" i="1"/>
  <c r="G40" i="1"/>
  <c r="H40" i="1"/>
  <c r="G41" i="1"/>
  <c r="H41" i="1"/>
  <c r="G42" i="1"/>
  <c r="H42" i="1"/>
  <c r="D15" i="1"/>
  <c r="C15" i="1"/>
  <c r="G19" i="1"/>
  <c r="H19" i="1"/>
  <c r="G20" i="1"/>
  <c r="H20" i="1"/>
  <c r="G21" i="1"/>
  <c r="H21" i="1"/>
  <c r="B15" i="1" s="1"/>
  <c r="G22" i="1"/>
  <c r="H22" i="1"/>
  <c r="G23" i="1"/>
  <c r="H23" i="1"/>
  <c r="G24" i="1"/>
  <c r="H24" i="1"/>
  <c r="H44" i="1" l="1"/>
</calcChain>
</file>

<file path=xl/sharedStrings.xml><?xml version="1.0" encoding="utf-8"?>
<sst xmlns="http://schemas.openxmlformats.org/spreadsheetml/2006/main" count="110" uniqueCount="80">
  <si>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</si>
  <si>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</si>
  <si>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</si>
  <si>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</si>
  <si>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</si>
  <si>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</si>
  <si>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</si>
  <si>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</si>
  <si>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</si>
  <si>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</si>
  <si>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</si>
  <si>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</si>
  <si>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</si>
  <si>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</si>
  <si>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</si>
  <si>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</si>
  <si>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</si>
  <si>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</si>
  <si>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</si>
  <si>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</si>
  <si>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</si>
  <si>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</si>
  <si>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</si>
  <si>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COM1100625</t>
  </si>
  <si>
    <t>26/6/2025</t>
  </si>
  <si>
    <t>PT Penta Inti Edukasi</t>
  </si>
  <si>
    <t>Boost English Student Book 1</t>
  </si>
  <si>
    <t>Boost English Student Book 2</t>
  </si>
  <si>
    <t>Boost English Student Book 3</t>
  </si>
  <si>
    <t>Boost English Student Book 4</t>
  </si>
  <si>
    <t>Boost English Student Book 5</t>
  </si>
  <si>
    <t>Boost English Student Book 6</t>
  </si>
  <si>
    <t>Boost English Work Book 6</t>
  </si>
  <si>
    <t>Boost English Work Book 1</t>
  </si>
  <si>
    <t>Boost English Work Book 2</t>
  </si>
  <si>
    <t>Boost English Work Book 3</t>
  </si>
  <si>
    <t>Boost English Work Book 4</t>
  </si>
  <si>
    <t>Boost English Work Book 5</t>
  </si>
  <si>
    <t>Boost English Teacher's Book 1</t>
  </si>
  <si>
    <t>Boost English Teacher's Book 2</t>
  </si>
  <si>
    <t>Boost English Teacher's Book 3</t>
  </si>
  <si>
    <t>Boost English Teacher's Book 4</t>
  </si>
  <si>
    <t>Boost English Teacher's Book 5</t>
  </si>
  <si>
    <t>Boost English Teacher's Book 6</t>
  </si>
  <si>
    <t>Odyssey 1 - Student Book and Work Book</t>
  </si>
  <si>
    <t>Odyssey 2 - Student Book and Work Book</t>
  </si>
  <si>
    <t>Odyssey 3 - Student Book and Work Book</t>
  </si>
  <si>
    <t>Boost English 1 - Student Book</t>
  </si>
  <si>
    <t>Rp 60,000</t>
  </si>
  <si>
    <t>Rp 9,120,000</t>
  </si>
  <si>
    <t>Boost English 2 - Student Book</t>
  </si>
  <si>
    <t>Rp 10,560,000</t>
  </si>
  <si>
    <t>Boost English 3 - Student Book</t>
  </si>
  <si>
    <t>Rp 7,800,000</t>
  </si>
  <si>
    <t>Boost English 4 - Student Book</t>
  </si>
  <si>
    <t>Rp 7,740,000</t>
  </si>
  <si>
    <t>Boost English 5 - Student Book</t>
  </si>
  <si>
    <t>Rp 4,740,000</t>
  </si>
  <si>
    <t>Boost English 6 - Student Book</t>
  </si>
  <si>
    <t>Rp 6,120,000</t>
  </si>
  <si>
    <t>Boost English 1 - Workbook</t>
  </si>
  <si>
    <t>Boost English 2 - Workbook</t>
  </si>
  <si>
    <t>Boost English 3 - Workbook</t>
  </si>
  <si>
    <t>Boost English 4 - Workbook</t>
  </si>
  <si>
    <t>Boost English 5 - Workbook</t>
  </si>
  <si>
    <t>Boost English 6 - Workbook</t>
  </si>
  <si>
    <t>Boost English Teachers Book 1</t>
  </si>
  <si>
    <t>Rp -</t>
  </si>
  <si>
    <t>Boost English Teachers Book 2</t>
  </si>
  <si>
    <t>Boost English Teachers Book 3</t>
  </si>
  <si>
    <t>Boost English Teachers Book 4</t>
  </si>
  <si>
    <t>Boost English Teachers Book 5</t>
  </si>
  <si>
    <t>Boost English Teachers Book 6</t>
  </si>
  <si>
    <t>Odyssey 1 - Student Book and Workbook</t>
  </si>
  <si>
    <t>Rp 55,000</t>
  </si>
  <si>
    <t>Rp 2,750,000</t>
  </si>
  <si>
    <t>Odyssey 2 - Student Book and Workbook</t>
  </si>
  <si>
    <t>Rp 3,410,000</t>
  </si>
  <si>
    <t>Odyssey 3 - Student Book and Workbook</t>
  </si>
  <si>
    <t>Rp 3,685,000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</si>
</sst>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4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8"/>
      <name val="Calibri"/>
      <charset val="134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0" fillId="0" borderId="0" xfId="0" applyAlignment="1">
      <alignment vertical="center" wrapTex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1" fontId="11" fillId="2" borderId="14" xfId="0" quotePrefix="1" applyNumberFormat="1" applyFont="1" applyFill="1" applyBorder="1" applyAlignment="1">
      <alignment horizontal="center" vertical="center" wrapText="1"/>
    </xf>
    <xf numFmtId="1" fontId="13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48</xdr:row>
      <xdr:rowOff>168088</xdr:rowOff>
    </xdr:from>
    <xdr:to>
      <xdr:col>1</xdr:col>
      <xdr:colOff>1356518</xdr:colOff>
      <xdr:row>51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tabSelected="1" zoomScale="85" zoomScaleNormal="85" workbookViewId="0">
      <selection activeCell="F45" sqref="F45"/>
    </sheetView>
  </sheetViews>
  <sheetFormatPr defaultColWidth="9" defaultRowHeight="15.75"/>
  <cols>
    <col min="1" max="1" width="8.5703125" style="2" customWidth="1"/>
    <col min="2" max="2" width="51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23</v>
      </c>
      <c r="F5" s="13" t="s">
        <v>1</v>
      </c>
      <c r="G5" s="26" t="s">
        <v>24</v>
      </c>
    </row>
    <row r="6" spans="1:8">
      <c r="B6" s="40" t="s">
        <v>2</v>
      </c>
      <c r="C6" s="40"/>
      <c r="D6" s="40" t="s">
        <v>3</v>
      </c>
      <c r="E6" s="40"/>
      <c r="F6" s="40"/>
      <c r="G6" s="40"/>
      <c r="H6" s="18"/>
    </row>
    <row r="7" spans="1:8">
      <c r="B7" s="39" t="s">
        <v>25</v>
      </c>
      <c r="C7" s="38"/>
      <c r="D7" s="38"/>
      <c r="E7" s="38"/>
      <c r="F7" s="38"/>
      <c r="G7" s="38"/>
      <c r="H7" s="18"/>
    </row>
    <row r="8" spans="1:8">
      <c r="B8" s="38"/>
      <c r="C8" s="38"/>
      <c r="D8" s="38"/>
      <c r="E8" s="38"/>
      <c r="F8" s="38"/>
      <c r="G8" s="38"/>
      <c r="H8" s="18"/>
    </row>
    <row r="9" spans="1:8">
      <c r="B9" s="40" t="s">
        <v>4</v>
      </c>
      <c r="C9" s="40"/>
      <c r="D9" s="40" t="s">
        <v>5</v>
      </c>
      <c r="E9" s="40"/>
      <c r="F9" s="40"/>
      <c r="G9" s="40"/>
      <c r="H9" s="18"/>
    </row>
    <row r="10" spans="1:8">
      <c r="B10" s="45"/>
      <c r="C10" s="45"/>
      <c r="D10" s="38"/>
      <c r="E10" s="38"/>
      <c r="F10" s="38"/>
      <c r="G10" s="38"/>
      <c r="H10" s="18"/>
    </row>
    <row r="11" spans="1:8">
      <c r="B11" s="40" t="s">
        <v>6</v>
      </c>
      <c r="C11" s="40"/>
      <c r="D11" s="38"/>
      <c r="E11" s="38"/>
      <c r="F11" s="38"/>
      <c r="G11" s="38"/>
      <c r="H11" s="18"/>
    </row>
    <row r="12" spans="1:8">
      <c r="B12" s="44"/>
      <c r="C12" s="44"/>
      <c r="D12" s="38"/>
      <c r="E12" s="38"/>
      <c r="F12" s="38"/>
      <c r="G12" s="38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SUM(H18:H42)</f>
        <v>56285000</v>
      </c>
      <c r="C15" s="22">
        <f>COUNT(C18:C42)</f>
        <v>15</v>
      </c>
      <c r="D15" s="22">
        <f>SUM(D18:D42)</f>
        <v>965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5" t="s">
        <v>9</v>
      </c>
      <c r="C17" s="50" t="s">
        <v>10</v>
      </c>
      <c r="D17" s="36" t="s">
        <v>11</v>
      </c>
      <c r="E17" s="36" t="s">
        <v>18</v>
      </c>
      <c r="F17" s="36" t="s">
        <v>12</v>
      </c>
      <c r="G17" s="36" t="s">
        <v>19</v>
      </c>
      <c r="H17" s="23" t="s">
        <v>21</v>
      </c>
    </row>
    <row r="18" spans="2:8">
      <c r="B18" s="47"/>
      <c r="C18" s="51"/>
      <c r="D18" s="49"/>
      <c r="E18" s="24"/>
      <c r="F18" s="33"/>
      <c r="G18" s="24"/>
      <c r="H18" s="24"/>
    </row>
    <row r="19" spans="2:8">
      <c r="B19" s="47" t="s">
        <v>26</v>
      </c>
      <c r="C19" s="52">
        <v>9781685912758</v>
      </c>
      <c r="D19" s="49">
        <v>152</v>
      </c>
      <c r="E19" s="24">
        <v>60000</v>
      </c>
      <c r="F19" s="33"/>
      <c r="G19" s="24">
        <f t="shared" ref="G19:G42" si="0">(E19-(E19*F19))</f>
        <v>60000</v>
      </c>
      <c r="H19" s="24">
        <f t="shared" ref="H19:H42" si="1">(E19-(E19*F19))*(D19)</f>
        <v>9120000</v>
      </c>
    </row>
    <row r="20" spans="2:8">
      <c r="B20" s="47" t="s">
        <v>27</v>
      </c>
      <c r="C20" s="52">
        <v>9781685912772</v>
      </c>
      <c r="D20" s="49">
        <v>176</v>
      </c>
      <c r="E20" s="24">
        <v>60000</v>
      </c>
      <c r="F20" s="33"/>
      <c r="G20" s="24">
        <f t="shared" si="0"/>
        <v>60000</v>
      </c>
      <c r="H20" s="24">
        <f t="shared" si="1"/>
        <v>10560000</v>
      </c>
    </row>
    <row r="21" spans="2:8">
      <c r="B21" s="47" t="s">
        <v>28</v>
      </c>
      <c r="C21" s="52">
        <v>9781685912796</v>
      </c>
      <c r="D21" s="49">
        <v>130</v>
      </c>
      <c r="E21" s="24">
        <v>60000</v>
      </c>
      <c r="F21" s="33"/>
      <c r="G21" s="24">
        <f t="shared" si="0"/>
        <v>60000</v>
      </c>
      <c r="H21" s="24">
        <f t="shared" si="1"/>
        <v>7800000</v>
      </c>
    </row>
    <row r="22" spans="2:8">
      <c r="B22" s="47" t="s">
        <v>29</v>
      </c>
      <c r="C22" s="52">
        <v>9781685912819</v>
      </c>
      <c r="D22" s="49">
        <v>129</v>
      </c>
      <c r="E22" s="24">
        <v>60000</v>
      </c>
      <c r="F22" s="33"/>
      <c r="G22" s="24">
        <f t="shared" si="0"/>
        <v>60000</v>
      </c>
      <c r="H22" s="24">
        <f t="shared" si="1"/>
        <v>7740000</v>
      </c>
    </row>
    <row r="23" spans="2:8">
      <c r="B23" s="47" t="s">
        <v>30</v>
      </c>
      <c r="C23" s="52">
        <v>9781685912833</v>
      </c>
      <c r="D23" s="49">
        <v>79</v>
      </c>
      <c r="E23" s="24">
        <v>60000</v>
      </c>
      <c r="F23" s="33"/>
      <c r="G23" s="24">
        <f t="shared" si="0"/>
        <v>60000</v>
      </c>
      <c r="H23" s="24">
        <f t="shared" si="1"/>
        <v>4740000</v>
      </c>
    </row>
    <row r="24" spans="2:8">
      <c r="B24" s="47" t="s">
        <v>31</v>
      </c>
      <c r="C24" s="52">
        <v>9781685914488</v>
      </c>
      <c r="D24" s="49">
        <v>102</v>
      </c>
      <c r="E24" s="24">
        <v>60000</v>
      </c>
      <c r="F24" s="33"/>
      <c r="G24" s="24">
        <f t="shared" si="0"/>
        <v>60000</v>
      </c>
      <c r="H24" s="24">
        <f t="shared" si="1"/>
        <v>6120000</v>
      </c>
    </row>
    <row r="25" spans="2:8">
      <c r="B25" s="47"/>
      <c r="C25" s="53"/>
      <c r="D25" s="49"/>
      <c r="E25" s="24"/>
      <c r="F25" s="33"/>
      <c r="G25" s="24"/>
      <c r="H25" s="24"/>
    </row>
    <row r="26" spans="2:8">
      <c r="B26" s="47" t="s">
        <v>33</v>
      </c>
      <c r="C26" s="52">
        <v>9781685912765</v>
      </c>
      <c r="D26" s="49">
        <v>1</v>
      </c>
      <c r="E26" s="24">
        <v>60000</v>
      </c>
      <c r="F26" s="33"/>
      <c r="G26" s="24">
        <f t="shared" si="0"/>
        <v>60000</v>
      </c>
      <c r="H26" s="24">
        <f t="shared" si="1"/>
        <v>60000</v>
      </c>
    </row>
    <row r="27" spans="2:8">
      <c r="B27" s="47" t="s">
        <v>34</v>
      </c>
      <c r="C27" s="52">
        <v>9781685912789</v>
      </c>
      <c r="D27" s="49">
        <v>1</v>
      </c>
      <c r="E27" s="24">
        <v>60000</v>
      </c>
      <c r="F27" s="33"/>
      <c r="G27" s="24">
        <f t="shared" si="0"/>
        <v>60000</v>
      </c>
      <c r="H27" s="24">
        <f t="shared" si="1"/>
        <v>60000</v>
      </c>
    </row>
    <row r="28" spans="2:8">
      <c r="B28" s="47" t="s">
        <v>35</v>
      </c>
      <c r="C28" s="52">
        <v>9781685912802</v>
      </c>
      <c r="D28" s="49">
        <v>1</v>
      </c>
      <c r="E28" s="24">
        <v>60000</v>
      </c>
      <c r="F28" s="33"/>
      <c r="G28" s="24">
        <f t="shared" si="0"/>
        <v>60000</v>
      </c>
      <c r="H28" s="24">
        <f t="shared" si="1"/>
        <v>60000</v>
      </c>
    </row>
    <row r="29" spans="2:8">
      <c r="B29" s="47" t="s">
        <v>36</v>
      </c>
      <c r="C29" s="52">
        <v>9781685912826</v>
      </c>
      <c r="D29" s="49">
        <v>1</v>
      </c>
      <c r="E29" s="24">
        <v>60000</v>
      </c>
      <c r="F29" s="33"/>
      <c r="G29" s="24">
        <f t="shared" si="0"/>
        <v>60000</v>
      </c>
      <c r="H29" s="24">
        <f t="shared" si="1"/>
        <v>60000</v>
      </c>
    </row>
    <row r="30" spans="2:8">
      <c r="B30" s="47" t="s">
        <v>37</v>
      </c>
      <c r="C30" s="52">
        <v>9781685912840</v>
      </c>
      <c r="D30" s="49">
        <v>1</v>
      </c>
      <c r="E30" s="24">
        <v>60000</v>
      </c>
      <c r="F30" s="33"/>
      <c r="G30" s="24">
        <f t="shared" si="0"/>
        <v>60000</v>
      </c>
      <c r="H30" s="24">
        <f t="shared" si="1"/>
        <v>60000</v>
      </c>
    </row>
    <row r="31" spans="2:8">
      <c r="B31" s="47" t="s">
        <v>32</v>
      </c>
      <c r="C31" s="52">
        <v>9781685914455</v>
      </c>
      <c r="D31" s="49">
        <v>1</v>
      </c>
      <c r="E31" s="24">
        <v>60000</v>
      </c>
      <c r="F31" s="33"/>
      <c r="G31" s="24">
        <f t="shared" si="0"/>
        <v>60000</v>
      </c>
      <c r="H31" s="24">
        <f t="shared" si="1"/>
        <v>60000</v>
      </c>
    </row>
    <row r="32" spans="2:8">
      <c r="B32" s="47"/>
      <c r="C32" s="52"/>
      <c r="D32" s="49"/>
      <c r="E32" s="24"/>
      <c r="F32" s="33"/>
      <c r="G32" s="24"/>
      <c r="H32" s="24"/>
    </row>
    <row r="33" spans="2:8">
      <c r="B33" s="47" t="s">
        <v>38</v>
      </c>
      <c r="C33" s="52"/>
      <c r="D33" s="49">
        <v>2</v>
      </c>
      <c r="E33" s="24"/>
      <c r="F33" s="33"/>
      <c r="G33" s="24">
        <f t="shared" si="0"/>
        <v>0</v>
      </c>
      <c r="H33" s="24">
        <f t="shared" si="1"/>
        <v>0</v>
      </c>
    </row>
    <row r="34" spans="2:8">
      <c r="B34" s="47" t="s">
        <v>39</v>
      </c>
      <c r="C34" s="52"/>
      <c r="D34" s="49">
        <v>2</v>
      </c>
      <c r="E34" s="24"/>
      <c r="F34" s="33"/>
      <c r="G34" s="24">
        <f t="shared" si="0"/>
        <v>0</v>
      </c>
      <c r="H34" s="24">
        <f t="shared" si="1"/>
        <v>0</v>
      </c>
    </row>
    <row r="35" spans="2:8">
      <c r="B35" s="47" t="s">
        <v>40</v>
      </c>
      <c r="C35" s="52"/>
      <c r="D35" s="49">
        <v>2</v>
      </c>
      <c r="E35" s="24"/>
      <c r="F35" s="33"/>
      <c r="G35" s="24">
        <f t="shared" si="0"/>
        <v>0</v>
      </c>
      <c r="H35" s="24">
        <f t="shared" si="1"/>
        <v>0</v>
      </c>
    </row>
    <row r="36" spans="2:8">
      <c r="B36" s="47" t="s">
        <v>41</v>
      </c>
      <c r="C36" s="52"/>
      <c r="D36" s="49">
        <v>2</v>
      </c>
      <c r="E36" s="24"/>
      <c r="F36" s="33"/>
      <c r="G36" s="24">
        <f t="shared" si="0"/>
        <v>0</v>
      </c>
      <c r="H36" s="24">
        <f t="shared" si="1"/>
        <v>0</v>
      </c>
    </row>
    <row r="37" spans="2:8">
      <c r="B37" s="47" t="s">
        <v>42</v>
      </c>
      <c r="C37" s="53"/>
      <c r="D37" s="49">
        <v>2</v>
      </c>
      <c r="E37" s="24"/>
      <c r="F37" s="33"/>
      <c r="G37" s="24">
        <f t="shared" si="0"/>
        <v>0</v>
      </c>
      <c r="H37" s="24">
        <f t="shared" si="1"/>
        <v>0</v>
      </c>
    </row>
    <row r="38" spans="2:8">
      <c r="B38" s="47" t="s">
        <v>43</v>
      </c>
      <c r="C38" s="53"/>
      <c r="D38" s="49">
        <v>2</v>
      </c>
      <c r="E38" s="24"/>
      <c r="F38" s="33"/>
      <c r="G38" s="24">
        <f t="shared" si="0"/>
        <v>0</v>
      </c>
      <c r="H38" s="24">
        <f t="shared" si="1"/>
        <v>0</v>
      </c>
    </row>
    <row r="39" spans="2:8">
      <c r="B39" s="47"/>
      <c r="C39" s="53"/>
      <c r="D39" s="49"/>
      <c r="E39" s="24"/>
      <c r="F39" s="33"/>
      <c r="G39" s="24"/>
      <c r="H39" s="24"/>
    </row>
    <row r="40" spans="2:8">
      <c r="B40" s="48" t="s">
        <v>44</v>
      </c>
      <c r="C40" s="52">
        <v>9781640155978</v>
      </c>
      <c r="D40" s="49">
        <v>50</v>
      </c>
      <c r="E40" s="24">
        <v>55000</v>
      </c>
      <c r="F40" s="33"/>
      <c r="G40" s="24">
        <f t="shared" si="0"/>
        <v>55000</v>
      </c>
      <c r="H40" s="24">
        <f t="shared" si="1"/>
        <v>2750000</v>
      </c>
    </row>
    <row r="41" spans="2:8">
      <c r="B41" s="48" t="s">
        <v>45</v>
      </c>
      <c r="C41" s="52">
        <v>9781640155985</v>
      </c>
      <c r="D41" s="49">
        <v>62</v>
      </c>
      <c r="E41" s="24">
        <v>55000</v>
      </c>
      <c r="F41" s="33"/>
      <c r="G41" s="24">
        <f t="shared" si="0"/>
        <v>55000</v>
      </c>
      <c r="H41" s="24">
        <f t="shared" si="1"/>
        <v>3410000</v>
      </c>
    </row>
    <row r="42" spans="2:8">
      <c r="B42" s="48" t="s">
        <v>46</v>
      </c>
      <c r="C42" s="52">
        <v>9781640155992</v>
      </c>
      <c r="D42" s="49">
        <v>67</v>
      </c>
      <c r="E42" s="24">
        <v>55000</v>
      </c>
      <c r="F42" s="33"/>
      <c r="G42" s="24">
        <f t="shared" si="0"/>
        <v>55000</v>
      </c>
      <c r="H42" s="24">
        <f t="shared" si="1"/>
        <v>3685000</v>
      </c>
    </row>
    <row r="43" spans="2:8">
      <c r="B43" s="47"/>
      <c r="C43" s="51"/>
      <c r="D43" s="49"/>
      <c r="E43" s="24"/>
      <c r="F43" s="33"/>
      <c r="G43" s="24"/>
      <c r="H43" s="24"/>
    </row>
    <row r="44" spans="2:8" ht="15" customHeight="1">
      <c r="G44" s="34" t="s">
        <v>22</v>
      </c>
      <c r="H44" s="24">
        <f>SUM(H18:H42)</f>
        <v>56285000</v>
      </c>
    </row>
    <row r="45" spans="2:8" ht="13.5" customHeight="1"/>
    <row r="46" spans="2:8" ht="15" customHeight="1">
      <c r="B46" s="27"/>
      <c r="C46" s="28"/>
      <c r="D46" s="28"/>
      <c r="E46" s="28"/>
      <c r="F46" s="28"/>
      <c r="G46" s="28"/>
      <c r="H46" s="29"/>
    </row>
    <row r="47" spans="2:8">
      <c r="B47" s="37" t="s">
        <v>20</v>
      </c>
      <c r="E47" s="4"/>
      <c r="G47" s="4"/>
      <c r="H47" s="31"/>
    </row>
    <row r="48" spans="2:8">
      <c r="B48" s="30"/>
      <c r="E48" s="4"/>
      <c r="G48" s="4"/>
      <c r="H48" s="31"/>
    </row>
    <row r="49" spans="2:8">
      <c r="B49" s="32" t="s">
        <v>13</v>
      </c>
      <c r="E49" s="4"/>
      <c r="G49" s="4"/>
      <c r="H49" s="31"/>
    </row>
    <row r="50" spans="2:8" ht="36" customHeight="1">
      <c r="B50" s="30"/>
      <c r="E50" s="4"/>
      <c r="G50" s="4"/>
      <c r="H50" s="31"/>
    </row>
    <row r="51" spans="2:8" ht="27" customHeight="1">
      <c r="B51" s="30"/>
      <c r="E51" s="4"/>
      <c r="G51" s="4"/>
      <c r="H51" s="31"/>
    </row>
    <row r="52" spans="2:8">
      <c r="B52" s="30" t="s">
        <v>14</v>
      </c>
      <c r="C52" s="25"/>
      <c r="D52" s="25"/>
      <c r="E52" s="25"/>
      <c r="F52" s="25"/>
      <c r="G52" s="25"/>
      <c r="H52" s="31"/>
    </row>
    <row r="53" spans="2:8">
      <c r="B53" s="30"/>
      <c r="E53" s="4"/>
      <c r="G53" s="4"/>
      <c r="H53" s="31"/>
    </row>
    <row r="54" spans="2:8">
      <c r="B54" s="41" t="s">
        <v>15</v>
      </c>
      <c r="C54" s="42"/>
      <c r="D54" s="42"/>
      <c r="E54" s="42"/>
      <c r="F54" s="42"/>
      <c r="G54" s="42"/>
      <c r="H54" s="43"/>
    </row>
  </sheetData>
  <mergeCells count="11">
    <mergeCell ref="B54:H54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honeticPr fontId="12" type="noConversion"/>
  <pageMargins left="0.25" right="0.25" top="0.75" bottom="0.75" header="0.3" footer="0.3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CD5B-F68F-4343-907A-E01E899F00D2}">
  <dimension ref="A1:F21"/>
  <sheetViews>
    <sheetView topLeftCell="A20" workbookViewId="0">
      <selection activeCell="B1" sqref="B1:B21"/>
    </sheetView>
  </sheetViews>
  <sheetFormatPr defaultRowHeight="15"/>
  <sheetData>
    <row r="1" spans="1:6" ht="60">
      <c r="A1" s="46">
        <v>1</v>
      </c>
      <c r="B1" s="46">
        <v>9781685912758</v>
      </c>
      <c r="C1" s="46" t="s">
        <v>47</v>
      </c>
      <c r="D1" s="46">
        <v>152</v>
      </c>
      <c r="E1" s="46" t="s">
        <v>48</v>
      </c>
      <c r="F1" s="46" t="s">
        <v>49</v>
      </c>
    </row>
    <row r="2" spans="1:6" ht="60">
      <c r="A2" s="46">
        <v>2</v>
      </c>
      <c r="B2" s="46">
        <v>9781685912772</v>
      </c>
      <c r="C2" s="46" t="s">
        <v>50</v>
      </c>
      <c r="D2" s="46">
        <v>176</v>
      </c>
      <c r="E2" s="46" t="s">
        <v>48</v>
      </c>
      <c r="F2" s="46" t="s">
        <v>51</v>
      </c>
    </row>
    <row r="3" spans="1:6" ht="60">
      <c r="A3" s="46">
        <v>3</v>
      </c>
      <c r="B3" s="46">
        <v>9781685912796</v>
      </c>
      <c r="C3" s="46" t="s">
        <v>52</v>
      </c>
      <c r="D3" s="46">
        <v>130</v>
      </c>
      <c r="E3" s="46" t="s">
        <v>48</v>
      </c>
      <c r="F3" s="46" t="s">
        <v>53</v>
      </c>
    </row>
    <row r="4" spans="1:6" ht="60">
      <c r="A4" s="46">
        <v>4</v>
      </c>
      <c r="B4" s="46">
        <v>9781685912819</v>
      </c>
      <c r="C4" s="46" t="s">
        <v>54</v>
      </c>
      <c r="D4" s="46">
        <v>129</v>
      </c>
      <c r="E4" s="46" t="s">
        <v>48</v>
      </c>
      <c r="F4" s="46" t="s">
        <v>55</v>
      </c>
    </row>
    <row r="5" spans="1:6" ht="60">
      <c r="A5" s="46">
        <v>5</v>
      </c>
      <c r="B5" s="46">
        <v>9781685912833</v>
      </c>
      <c r="C5" s="46" t="s">
        <v>56</v>
      </c>
      <c r="D5" s="46">
        <v>79</v>
      </c>
      <c r="E5" s="46" t="s">
        <v>48</v>
      </c>
      <c r="F5" s="46" t="s">
        <v>57</v>
      </c>
    </row>
    <row r="6" spans="1:6" ht="60">
      <c r="A6" s="46">
        <v>6</v>
      </c>
      <c r="B6" s="46">
        <v>9781685914488</v>
      </c>
      <c r="C6" s="46" t="s">
        <v>58</v>
      </c>
      <c r="D6" s="46">
        <v>102</v>
      </c>
      <c r="E6" s="46" t="s">
        <v>48</v>
      </c>
      <c r="F6" s="46" t="s">
        <v>59</v>
      </c>
    </row>
    <row r="7" spans="1:6" ht="60">
      <c r="A7" s="46">
        <v>7</v>
      </c>
      <c r="B7" s="46">
        <v>9781685912765</v>
      </c>
      <c r="C7" s="46" t="s">
        <v>60</v>
      </c>
      <c r="D7" s="46">
        <v>1</v>
      </c>
      <c r="E7" s="46" t="s">
        <v>48</v>
      </c>
      <c r="F7" s="46" t="s">
        <v>48</v>
      </c>
    </row>
    <row r="8" spans="1:6" ht="60">
      <c r="A8" s="46">
        <v>8</v>
      </c>
      <c r="B8" s="46">
        <v>9781685912789</v>
      </c>
      <c r="C8" s="46" t="s">
        <v>61</v>
      </c>
      <c r="D8" s="46">
        <v>1</v>
      </c>
      <c r="E8" s="46" t="s">
        <v>48</v>
      </c>
      <c r="F8" s="46" t="s">
        <v>48</v>
      </c>
    </row>
    <row r="9" spans="1:6" ht="60">
      <c r="A9" s="46">
        <v>9</v>
      </c>
      <c r="B9" s="46">
        <v>9781685912802</v>
      </c>
      <c r="C9" s="46" t="s">
        <v>62</v>
      </c>
      <c r="D9" s="46">
        <v>1</v>
      </c>
      <c r="E9" s="46" t="s">
        <v>48</v>
      </c>
      <c r="F9" s="46" t="s">
        <v>48</v>
      </c>
    </row>
    <row r="10" spans="1:6" ht="60">
      <c r="A10" s="46">
        <v>10</v>
      </c>
      <c r="B10" s="46">
        <v>9781685912826</v>
      </c>
      <c r="C10" s="46" t="s">
        <v>63</v>
      </c>
      <c r="D10" s="46">
        <v>1</v>
      </c>
      <c r="E10" s="46" t="s">
        <v>48</v>
      </c>
      <c r="F10" s="46" t="s">
        <v>48</v>
      </c>
    </row>
    <row r="11" spans="1:6" ht="60">
      <c r="A11" s="46">
        <v>11</v>
      </c>
      <c r="B11" s="46">
        <v>9781685912840</v>
      </c>
      <c r="C11" s="46" t="s">
        <v>64</v>
      </c>
      <c r="D11" s="46">
        <v>1</v>
      </c>
      <c r="E11" s="46" t="s">
        <v>48</v>
      </c>
      <c r="F11" s="46" t="s">
        <v>48</v>
      </c>
    </row>
    <row r="12" spans="1:6" ht="60">
      <c r="A12" s="46">
        <v>12</v>
      </c>
      <c r="B12" s="46">
        <v>9781685914455</v>
      </c>
      <c r="C12" s="46" t="s">
        <v>65</v>
      </c>
      <c r="D12" s="46">
        <v>1</v>
      </c>
      <c r="E12" s="46" t="s">
        <v>48</v>
      </c>
      <c r="F12" s="46" t="s">
        <v>48</v>
      </c>
    </row>
    <row r="13" spans="1:6" ht="60">
      <c r="A13" s="46">
        <v>13</v>
      </c>
      <c r="B13" s="46"/>
      <c r="C13" s="46" t="s">
        <v>66</v>
      </c>
      <c r="D13" s="46">
        <v>2</v>
      </c>
      <c r="E13" s="46" t="s">
        <v>67</v>
      </c>
      <c r="F13" s="46" t="s">
        <v>67</v>
      </c>
    </row>
    <row r="14" spans="1:6" ht="60">
      <c r="A14" s="46">
        <v>14</v>
      </c>
      <c r="B14" s="46"/>
      <c r="C14" s="46" t="s">
        <v>68</v>
      </c>
      <c r="D14" s="46">
        <v>2</v>
      </c>
      <c r="E14" s="46" t="s">
        <v>67</v>
      </c>
      <c r="F14" s="46" t="s">
        <v>67</v>
      </c>
    </row>
    <row r="15" spans="1:6" ht="60">
      <c r="A15" s="46">
        <v>15</v>
      </c>
      <c r="B15" s="46"/>
      <c r="C15" s="46" t="s">
        <v>69</v>
      </c>
      <c r="D15" s="46">
        <v>2</v>
      </c>
      <c r="E15" s="46" t="s">
        <v>67</v>
      </c>
      <c r="F15" s="46" t="s">
        <v>67</v>
      </c>
    </row>
    <row r="16" spans="1:6" ht="60">
      <c r="A16" s="46">
        <v>16</v>
      </c>
      <c r="B16" s="46"/>
      <c r="C16" s="46" t="s">
        <v>70</v>
      </c>
      <c r="D16" s="46">
        <v>2</v>
      </c>
      <c r="E16" s="46" t="s">
        <v>67</v>
      </c>
      <c r="F16" s="46" t="s">
        <v>67</v>
      </c>
    </row>
    <row r="17" spans="1:6" ht="60">
      <c r="A17" s="46">
        <v>17</v>
      </c>
      <c r="B17" s="46"/>
      <c r="C17" s="46" t="s">
        <v>71</v>
      </c>
      <c r="D17" s="46">
        <v>2</v>
      </c>
      <c r="E17" s="46" t="s">
        <v>67</v>
      </c>
      <c r="F17" s="46" t="s">
        <v>67</v>
      </c>
    </row>
    <row r="18" spans="1:6" ht="60">
      <c r="A18" s="46">
        <v>18</v>
      </c>
      <c r="B18" s="46"/>
      <c r="C18" s="46" t="s">
        <v>72</v>
      </c>
      <c r="D18" s="46">
        <v>2</v>
      </c>
      <c r="E18" s="46" t="s">
        <v>67</v>
      </c>
      <c r="F18" s="46" t="s">
        <v>67</v>
      </c>
    </row>
    <row r="19" spans="1:6" ht="90">
      <c r="A19" s="46">
        <v>19</v>
      </c>
      <c r="B19" s="46">
        <v>9781640155978</v>
      </c>
      <c r="C19" s="46" t="s">
        <v>73</v>
      </c>
      <c r="D19" s="46">
        <v>50</v>
      </c>
      <c r="E19" s="46" t="s">
        <v>74</v>
      </c>
      <c r="F19" s="46" t="s">
        <v>75</v>
      </c>
    </row>
    <row r="20" spans="1:6" ht="90">
      <c r="A20" s="46">
        <v>20</v>
      </c>
      <c r="B20" s="46">
        <v>9781640155985</v>
      </c>
      <c r="C20" s="46" t="s">
        <v>76</v>
      </c>
      <c r="D20" s="46">
        <v>62</v>
      </c>
      <c r="E20" s="46" t="s">
        <v>74</v>
      </c>
      <c r="F20" s="46" t="s">
        <v>77</v>
      </c>
    </row>
    <row r="21" spans="1:6" ht="90">
      <c r="A21" s="46">
        <v>21</v>
      </c>
      <c r="B21" s="46">
        <v>9781640155992</v>
      </c>
      <c r="C21" s="46" t="s">
        <v>78</v>
      </c>
      <c r="D21" s="46">
        <v>67</v>
      </c>
      <c r="E21" s="46" t="s">
        <v>74</v>
      </c>
      <c r="F21" s="4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2025-06-26T00:50:02Z</cp:lastPrinted>
  <dcterms:created xsi:type="dcterms:W3CDTF">2023-07-26T09:32:00Z</dcterms:created>
  <dcterms:modified xsi:type="dcterms:W3CDTF">2025-06-26T01:00:16Z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