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D352EB60-F527-4A6A-91A9-8538204E2C5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/>
  <c r="H19" i="1"/>
  <c r="H25" i="1" s="1"/>
  <c r="G20" i="1"/>
  <c r="G21" i="1"/>
  <c r="G22" i="1"/>
  <c r="G23" i="1"/>
  <c r="G24" i="1"/>
  <c r="G19" i="1"/>
  <c r="D15" i="1" l="1"/>
  <c r="C15" i="1"/>
  <c r="B15" i="1" l="1"/>
</calcChain>
</file>

<file path=xl/sharedStrings.xml><?xml version="1.0" encoding="utf-8"?>
<sst xmlns="http://schemas.openxmlformats.org/spreadsheetml/2006/main" count="41" uniqueCount="41">
  <si>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</si>
  <si>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</si>
  <si>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</si>
  <si>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</si>
  <si>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</si>
  <si>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</si>
  <si>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</si>
  <si>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</si>
  <si>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</si>
  <si>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</si>
  <si>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</si>
  <si>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</si>
  <si>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</si>
  <si>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</si>
  <si>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</si>
  <si>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</si>
  <si>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</si>
  <si>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</si>
  <si>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</si>
  <si>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</si>
  <si>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</si>
  <si>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</si>
  <si>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</si>
  <si>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31/7/2025</t>
  </si>
  <si>
    <t>Jl. Raya Menteng, KM. 13 RT.03/04, Dusun Cijurey, Desa Sukadamai, Kec. Sukamakmur, Kab. Bogor.</t>
  </si>
  <si>
    <t>Mr. Aminullah Yasin - Pondok Pesantren Al Andalus</t>
  </si>
  <si>
    <t>Blueprint + Native School Visit</t>
  </si>
  <si>
    <t>Blueprint - Student Book 1 (Incl. Native School Visit)</t>
  </si>
  <si>
    <t>Blueprint - Student Book 2 (Incl. Native School Visit)</t>
  </si>
  <si>
    <t>Blueprint - Student Book 3 (Incl. Native School Visit)</t>
  </si>
  <si>
    <t>Blueprint - Student Book 4 (Incl. Native School Visit)</t>
  </si>
  <si>
    <t>Blueprint - Student Book 5 (Incl. Native School Visit)</t>
  </si>
  <si>
    <t>Blueprint - Student Book 6 (Incl. Native School Visit)</t>
  </si>
  <si>
    <t>Syarat dan kebijakan :</t>
  </si>
  <si>
    <t>Pembayaran secara fragment (4/4) pada priode berikut</t>
  </si>
  <si>
    <r>
      <t xml:space="preserve">• </t>
    </r>
    <r>
      <rPr>
        <b/>
        <sz val="12"/>
        <color rgb="FF000000"/>
        <rFont val="Calibri"/>
        <family val="2"/>
      </rPr>
      <t>31 Juli 2025</t>
    </r>
    <r>
      <rPr>
        <sz val="12"/>
        <color rgb="FF000000"/>
        <rFont val="Calibri"/>
        <family val="2"/>
      </rPr>
      <t xml:space="preserve"> (1/4) dengan total </t>
    </r>
    <r>
      <rPr>
        <b/>
        <sz val="12"/>
        <color rgb="FF000000"/>
        <rFont val="Calibri"/>
        <family val="2"/>
      </rPr>
      <t>Rp. 32.076.000, 00,-</t>
    </r>
  </si>
  <si>
    <r>
      <t xml:space="preserve">• </t>
    </r>
    <r>
      <rPr>
        <b/>
        <sz val="12"/>
        <color rgb="FF000000"/>
        <rFont val="Calibri"/>
        <family val="2"/>
      </rPr>
      <t>31 Agustus 2025</t>
    </r>
    <r>
      <rPr>
        <sz val="12"/>
        <color rgb="FF000000"/>
        <rFont val="Calibri"/>
        <family val="2"/>
      </rPr>
      <t xml:space="preserve"> (1/4) dengan total </t>
    </r>
    <r>
      <rPr>
        <b/>
        <sz val="12"/>
        <color rgb="FF000000"/>
        <rFont val="Calibri"/>
        <family val="2"/>
      </rPr>
      <t>Rp. 32.076.000, 00,-</t>
    </r>
  </si>
  <si>
    <r>
      <t xml:space="preserve">• </t>
    </r>
    <r>
      <rPr>
        <b/>
        <sz val="12"/>
        <color rgb="FF000000"/>
        <rFont val="Calibri"/>
        <family val="2"/>
      </rPr>
      <t>31 Oktober 2025</t>
    </r>
    <r>
      <rPr>
        <sz val="12"/>
        <color rgb="FF000000"/>
        <rFont val="Calibri"/>
        <family val="2"/>
      </rPr>
      <t xml:space="preserve"> (1/4) dengan total </t>
    </r>
    <r>
      <rPr>
        <b/>
        <sz val="12"/>
        <color rgb="FF000000"/>
        <rFont val="Calibri"/>
        <family val="2"/>
      </rPr>
      <t>Rp. 32.076.000, 00,-</t>
    </r>
  </si>
  <si>
    <r>
      <t xml:space="preserve">• </t>
    </r>
    <r>
      <rPr>
        <b/>
        <sz val="12"/>
        <color rgb="FF000000"/>
        <rFont val="Calibri"/>
        <family val="2"/>
      </rPr>
      <t>30 September 2025</t>
    </r>
    <r>
      <rPr>
        <sz val="12"/>
        <color rgb="FF000000"/>
        <rFont val="Calibri"/>
        <family val="2"/>
      </rPr>
      <t xml:space="preserve"> (1/4) dengan total </t>
    </r>
    <r>
      <rPr>
        <b/>
        <sz val="12"/>
        <color rgb="FF000000"/>
        <rFont val="Calibri"/>
        <family val="2"/>
      </rPr>
      <t>Rp. 32.076.000, 00,-</t>
    </r>
  </si>
  <si>
    <r>
      <t xml:space="preserve">Rincian total (4/4) = </t>
    </r>
    <r>
      <rPr>
        <b/>
        <sz val="12"/>
        <color rgb="FF000000"/>
        <rFont val="Calibri"/>
        <family val="2"/>
      </rPr>
      <t>Rp. 128.304.000, 00,-</t>
    </r>
  </si>
  <si>
    <t>COM1040725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</si>
</sst>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8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8"/>
      <name val="Calibri"/>
      <charset val="134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indexed="64"/>
      </right>
      <top style="thin">
        <color rgb="FF50505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2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left" vertical="center" indent="2"/>
    </xf>
    <xf numFmtId="0" fontId="7" fillId="0" borderId="3" xfId="0" applyFont="1" applyBorder="1" applyAlignment="1">
      <alignment horizontal="center" vertical="center"/>
    </xf>
    <xf numFmtId="164" fontId="11" fillId="2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 inden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9" xfId="0" applyBorder="1"/>
    <xf numFmtId="0" fontId="0" fillId="0" borderId="7" xfId="0" applyBorder="1"/>
    <xf numFmtId="0" fontId="0" fillId="0" borderId="20" xfId="0" applyBorder="1"/>
    <xf numFmtId="0" fontId="8" fillId="0" borderId="22" xfId="0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top"/>
    </xf>
    <xf numFmtId="0" fontId="7" fillId="0" borderId="15" xfId="0" applyFont="1" applyBorder="1" applyAlignment="1">
      <alignment horizontal="left" vertical="center" indent="1"/>
    </xf>
    <xf numFmtId="0" fontId="7" fillId="0" borderId="16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0" borderId="14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8" fillId="0" borderId="17" xfId="0" applyFont="1" applyBorder="1" applyAlignment="1">
      <alignment horizontal="left" vertical="center" inden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left" vertical="center" indent="1"/>
    </xf>
    <xf numFmtId="0" fontId="10" fillId="0" borderId="3" xfId="1" applyBorder="1" applyAlignment="1">
      <alignment horizontal="left" vertical="center" indent="1"/>
    </xf>
    <xf numFmtId="0" fontId="7" fillId="0" borderId="17" xfId="0" applyFont="1" applyBorder="1" applyAlignment="1">
      <alignment horizontal="left" vertical="center" indent="1"/>
    </xf>
    <xf numFmtId="0" fontId="7" fillId="0" borderId="18" xfId="0" applyFont="1" applyBorder="1" applyAlignment="1">
      <alignment horizontal="left" vertical="center" indent="1"/>
    </xf>
    <xf numFmtId="0" fontId="7" fillId="0" borderId="21" xfId="0" applyFont="1" applyBorder="1" applyAlignment="1">
      <alignment horizontal="left" vertical="center" indent="1"/>
    </xf>
    <xf numFmtId="0" fontId="8" fillId="0" borderId="23" xfId="0" applyFont="1" applyBorder="1" applyAlignment="1">
      <alignment horizontal="left" vertical="center" indent="1"/>
    </xf>
    <xf numFmtId="0" fontId="9" fillId="0" borderId="23" xfId="0" applyFont="1" applyBorder="1" applyAlignment="1">
      <alignment horizontal="left" vertical="center" indent="1"/>
    </xf>
    <xf numFmtId="0" fontId="14" fillId="0" borderId="13" xfId="0" applyFont="1" applyBorder="1" applyAlignment="1">
      <alignment vertical="top" wrapText="1"/>
    </xf>
    <xf numFmtId="0" fontId="15" fillId="0" borderId="13" xfId="0" applyFont="1" applyBorder="1" applyAlignment="1">
      <alignment vertical="top" wrapText="1"/>
    </xf>
    <xf numFmtId="0" fontId="15" fillId="0" borderId="13" xfId="0" applyFont="1" applyBorder="1" applyAlignment="1">
      <alignment horizontal="left" vertical="top" wrapText="1"/>
    </xf>
    <xf numFmtId="1" fontId="16" fillId="2" borderId="13" xfId="0" applyNumberFormat="1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4" fontId="16" fillId="2" borderId="13" xfId="0" applyNumberFormat="1" applyFont="1" applyFill="1" applyBorder="1" applyAlignment="1">
      <alignment horizontal="left" vertical="center" wrapText="1"/>
    </xf>
    <xf numFmtId="9" fontId="16" fillId="2" borderId="13" xfId="0" applyNumberFormat="1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40</xdr:row>
      <xdr:rowOff>168088</xdr:rowOff>
    </xdr:from>
    <xdr:to>
      <xdr:col>1</xdr:col>
      <xdr:colOff>1356518</xdr:colOff>
      <xdr:row>44</xdr:row>
      <xdr:rowOff>68869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  <xdr:twoCellAnchor editAs="oneCell">
    <xdr:from>
      <xdr:col>1</xdr:col>
      <xdr:colOff>627531</xdr:colOff>
      <xdr:row>39</xdr:row>
      <xdr:rowOff>145676</xdr:rowOff>
    </xdr:from>
    <xdr:to>
      <xdr:col>1</xdr:col>
      <xdr:colOff>2591603</xdr:colOff>
      <xdr:row>45</xdr:row>
      <xdr:rowOff>112059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61F32D-8DAB-4402-29D0-C9069C5FB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9031" y="7351058"/>
          <a:ext cx="1964072" cy="1467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6"/>
  <sheetViews>
    <sheetView tabSelected="1" topLeftCell="A11" zoomScale="85" zoomScaleNormal="85" workbookViewId="0">
      <selection activeCell="E26" sqref="E26"/>
    </sheetView>
  </sheetViews>
  <sheetFormatPr defaultColWidth="9" defaultRowHeight="15.75"/>
  <cols>
    <col min="1" max="1" width="8.5703125" style="2" customWidth="1"/>
    <col min="2" max="2" width="70.7109375" style="3" bestFit="1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33" t="s">
        <v>40</v>
      </c>
      <c r="F5" s="13" t="s">
        <v>1</v>
      </c>
      <c r="G5" s="24" t="s">
        <v>23</v>
      </c>
    </row>
    <row r="6" spans="1:8">
      <c r="B6" s="47" t="s">
        <v>2</v>
      </c>
      <c r="C6" s="48"/>
      <c r="D6" s="49" t="s">
        <v>3</v>
      </c>
      <c r="E6" s="49"/>
      <c r="F6" s="49"/>
      <c r="G6" s="49"/>
      <c r="H6" s="17"/>
    </row>
    <row r="7" spans="1:8" ht="15.75" customHeight="1">
      <c r="B7" s="46" t="s">
        <v>25</v>
      </c>
      <c r="C7" s="45"/>
      <c r="D7" s="42" t="s">
        <v>24</v>
      </c>
      <c r="E7" s="43"/>
      <c r="F7" s="43"/>
      <c r="G7" s="43"/>
      <c r="H7" s="17"/>
    </row>
    <row r="8" spans="1:8">
      <c r="B8" s="45"/>
      <c r="C8" s="45"/>
      <c r="D8" s="44"/>
      <c r="E8" s="45"/>
      <c r="F8" s="45"/>
      <c r="G8" s="45"/>
      <c r="H8" s="17"/>
    </row>
    <row r="9" spans="1:8">
      <c r="B9" s="50" t="s">
        <v>4</v>
      </c>
      <c r="C9" s="51"/>
      <c r="D9" s="50" t="s">
        <v>5</v>
      </c>
      <c r="E9" s="50"/>
      <c r="F9" s="50"/>
      <c r="G9" s="50"/>
      <c r="H9" s="17"/>
    </row>
    <row r="10" spans="1:8">
      <c r="B10" s="56"/>
      <c r="C10" s="56"/>
      <c r="D10" s="34"/>
      <c r="E10" s="35"/>
      <c r="F10" s="35"/>
      <c r="G10" s="36"/>
      <c r="H10" s="17"/>
    </row>
    <row r="11" spans="1:8">
      <c r="B11" s="49" t="s">
        <v>6</v>
      </c>
      <c r="C11" s="49"/>
      <c r="D11" s="37"/>
      <c r="E11"/>
      <c r="F11"/>
      <c r="G11" s="38"/>
      <c r="H11" s="17"/>
    </row>
    <row r="12" spans="1:8">
      <c r="B12" s="55"/>
      <c r="C12" s="55"/>
      <c r="D12" s="57"/>
      <c r="E12" s="58"/>
      <c r="F12" s="58"/>
      <c r="G12" s="59"/>
      <c r="H12" s="17"/>
    </row>
    <row r="13" spans="1:8" ht="15.75" customHeight="1">
      <c r="B13" s="11"/>
      <c r="C13" s="12"/>
      <c r="D13" s="12"/>
      <c r="E13" s="14"/>
      <c r="F13" s="12"/>
      <c r="G13" s="14"/>
      <c r="H13" s="17"/>
    </row>
    <row r="14" spans="1:8">
      <c r="B14" s="18" t="s">
        <v>7</v>
      </c>
      <c r="C14" s="19" t="s">
        <v>17</v>
      </c>
      <c r="D14" s="19" t="s">
        <v>8</v>
      </c>
      <c r="E14" s="15"/>
      <c r="F14" s="12"/>
      <c r="G14" s="16"/>
      <c r="H14" s="17"/>
    </row>
    <row r="15" spans="1:8">
      <c r="B15" s="20">
        <f>SUM(H18:H24)</f>
        <v>128304000</v>
      </c>
      <c r="C15" s="21">
        <f>COUNT(D18:D24)</f>
        <v>6</v>
      </c>
      <c r="D15" s="21">
        <f>SUM(D18:D24)</f>
        <v>648</v>
      </c>
      <c r="E15" s="14"/>
      <c r="F15" s="12"/>
      <c r="G15" s="14"/>
      <c r="H15" s="17"/>
    </row>
    <row r="16" spans="1:8">
      <c r="B16" s="11"/>
      <c r="C16" s="12"/>
      <c r="D16" s="12"/>
      <c r="E16" s="14"/>
      <c r="F16" s="12"/>
      <c r="G16" s="14"/>
      <c r="H16" s="17"/>
    </row>
    <row r="17" spans="2:8">
      <c r="B17" s="39" t="s">
        <v>9</v>
      </c>
      <c r="C17" s="40" t="s">
        <v>10</v>
      </c>
      <c r="D17" s="40" t="s">
        <v>11</v>
      </c>
      <c r="E17" s="40" t="s">
        <v>18</v>
      </c>
      <c r="F17" s="40" t="s">
        <v>12</v>
      </c>
      <c r="G17" s="40" t="s">
        <v>19</v>
      </c>
      <c r="H17" s="41" t="s">
        <v>21</v>
      </c>
    </row>
    <row r="18" spans="2:8">
      <c r="B18" s="62" t="s">
        <v>26</v>
      </c>
      <c r="C18" s="63"/>
      <c r="D18" s="63"/>
      <c r="E18" s="63"/>
      <c r="F18" s="63"/>
      <c r="G18" s="63"/>
      <c r="H18" s="63"/>
    </row>
    <row r="19" spans="2:8">
      <c r="B19" s="64" t="s">
        <v>27</v>
      </c>
      <c r="C19" s="65">
        <v>9781613529201</v>
      </c>
      <c r="D19" s="66">
        <v>96</v>
      </c>
      <c r="E19" s="67">
        <v>220000</v>
      </c>
      <c r="F19" s="68">
        <v>0.1</v>
      </c>
      <c r="G19" s="67">
        <f>E19 - (E19*F19)</f>
        <v>198000</v>
      </c>
      <c r="H19" s="67">
        <f>(E19-(E19*F19))*(D19)</f>
        <v>19008000</v>
      </c>
    </row>
    <row r="20" spans="2:8">
      <c r="B20" s="64" t="s">
        <v>28</v>
      </c>
      <c r="C20" s="65">
        <v>9781613529232</v>
      </c>
      <c r="D20" s="66">
        <v>120</v>
      </c>
      <c r="E20" s="67">
        <v>220000</v>
      </c>
      <c r="F20" s="68">
        <v>0.1</v>
      </c>
      <c r="G20" s="67">
        <f t="shared" ref="G20:G24" si="0">E20 - (E20*F20)</f>
        <v>198000</v>
      </c>
      <c r="H20" s="67">
        <f t="shared" ref="H20:H24" si="1">(E20-(E20*F20))*(D20)</f>
        <v>23760000</v>
      </c>
    </row>
    <row r="21" spans="2:8">
      <c r="B21" s="64" t="s">
        <v>29</v>
      </c>
      <c r="C21" s="65">
        <v>9781613529263</v>
      </c>
      <c r="D21" s="66">
        <v>112</v>
      </c>
      <c r="E21" s="67">
        <v>220000</v>
      </c>
      <c r="F21" s="68">
        <v>0.1</v>
      </c>
      <c r="G21" s="67">
        <f t="shared" si="0"/>
        <v>198000</v>
      </c>
      <c r="H21" s="67">
        <f t="shared" si="1"/>
        <v>22176000</v>
      </c>
    </row>
    <row r="22" spans="2:8">
      <c r="B22" s="64" t="s">
        <v>30</v>
      </c>
      <c r="C22" s="65">
        <v>9781613529294</v>
      </c>
      <c r="D22" s="66">
        <v>127</v>
      </c>
      <c r="E22" s="67">
        <v>220000</v>
      </c>
      <c r="F22" s="68">
        <v>0.1</v>
      </c>
      <c r="G22" s="67">
        <f t="shared" si="0"/>
        <v>198000</v>
      </c>
      <c r="H22" s="67">
        <f t="shared" si="1"/>
        <v>25146000</v>
      </c>
    </row>
    <row r="23" spans="2:8">
      <c r="B23" s="64" t="s">
        <v>31</v>
      </c>
      <c r="C23" s="65">
        <v>9781640151031</v>
      </c>
      <c r="D23" s="66">
        <v>100</v>
      </c>
      <c r="E23" s="67">
        <v>220000</v>
      </c>
      <c r="F23" s="68">
        <v>0.1</v>
      </c>
      <c r="G23" s="67">
        <f t="shared" si="0"/>
        <v>198000</v>
      </c>
      <c r="H23" s="67">
        <f t="shared" si="1"/>
        <v>19800000</v>
      </c>
    </row>
    <row r="24" spans="2:8">
      <c r="B24" s="64" t="s">
        <v>32</v>
      </c>
      <c r="C24" s="65">
        <v>9781640151048</v>
      </c>
      <c r="D24" s="66">
        <v>93</v>
      </c>
      <c r="E24" s="67">
        <v>220000</v>
      </c>
      <c r="F24" s="68">
        <v>0.1</v>
      </c>
      <c r="G24" s="67">
        <f t="shared" si="0"/>
        <v>198000</v>
      </c>
      <c r="H24" s="67">
        <f t="shared" si="1"/>
        <v>18414000</v>
      </c>
    </row>
    <row r="25" spans="2:8">
      <c r="G25" s="31" t="s">
        <v>22</v>
      </c>
      <c r="H25" s="22">
        <f>SUM(H18:H24)</f>
        <v>128304000</v>
      </c>
    </row>
    <row r="27" spans="2:8">
      <c r="B27" s="25"/>
      <c r="C27" s="26"/>
      <c r="D27" s="26"/>
      <c r="E27" s="26"/>
      <c r="F27" s="26"/>
      <c r="G27" s="26"/>
      <c r="H27" s="27"/>
    </row>
    <row r="28" spans="2:8">
      <c r="B28" s="32" t="s">
        <v>20</v>
      </c>
      <c r="E28" s="4"/>
      <c r="G28" s="4"/>
      <c r="H28" s="29"/>
    </row>
    <row r="29" spans="2:8">
      <c r="B29" s="60"/>
      <c r="E29" s="4"/>
      <c r="G29" s="4"/>
      <c r="H29" s="29"/>
    </row>
    <row r="30" spans="2:8">
      <c r="B30" s="60"/>
      <c r="E30" s="4"/>
      <c r="G30" s="4"/>
      <c r="H30" s="29"/>
    </row>
    <row r="31" spans="2:8">
      <c r="B31" s="60" t="s">
        <v>33</v>
      </c>
      <c r="E31" s="4"/>
      <c r="G31" s="4"/>
      <c r="H31" s="29"/>
    </row>
    <row r="32" spans="2:8">
      <c r="B32" s="61" t="s">
        <v>34</v>
      </c>
      <c r="E32" s="4"/>
      <c r="G32" s="4"/>
      <c r="H32" s="29"/>
    </row>
    <row r="33" spans="2:8">
      <c r="B33" s="61" t="s">
        <v>35</v>
      </c>
      <c r="E33" s="4"/>
      <c r="G33" s="4"/>
      <c r="H33" s="29"/>
    </row>
    <row r="34" spans="2:8">
      <c r="B34" s="61" t="s">
        <v>36</v>
      </c>
      <c r="E34" s="4"/>
      <c r="G34" s="4"/>
      <c r="H34" s="29"/>
    </row>
    <row r="35" spans="2:8">
      <c r="B35" s="61" t="s">
        <v>38</v>
      </c>
      <c r="E35" s="4"/>
      <c r="G35" s="4"/>
      <c r="H35" s="29"/>
    </row>
    <row r="36" spans="2:8">
      <c r="B36" s="61" t="s">
        <v>37</v>
      </c>
      <c r="E36" s="4"/>
      <c r="G36" s="4"/>
      <c r="H36" s="29"/>
    </row>
    <row r="37" spans="2:8">
      <c r="B37" s="61" t="s">
        <v>39</v>
      </c>
      <c r="E37" s="4"/>
      <c r="G37" s="4"/>
      <c r="H37" s="29"/>
    </row>
    <row r="38" spans="2:8">
      <c r="B38" s="69"/>
      <c r="E38" s="4"/>
      <c r="G38" s="4"/>
      <c r="H38" s="29"/>
    </row>
    <row r="39" spans="2:8">
      <c r="B39" s="60"/>
      <c r="E39" s="4"/>
      <c r="G39" s="4"/>
      <c r="H39" s="29"/>
    </row>
    <row r="40" spans="2:8">
      <c r="B40" s="28"/>
      <c r="E40" s="4"/>
      <c r="G40" s="4"/>
      <c r="H40" s="29"/>
    </row>
    <row r="41" spans="2:8">
      <c r="B41" s="30" t="s">
        <v>13</v>
      </c>
      <c r="E41" s="4"/>
      <c r="G41" s="4"/>
      <c r="H41" s="29"/>
    </row>
    <row r="42" spans="2:8">
      <c r="B42" s="28"/>
      <c r="E42" s="4"/>
      <c r="G42" s="4"/>
      <c r="H42" s="29"/>
    </row>
    <row r="43" spans="2:8" ht="39" customHeight="1">
      <c r="B43" s="28"/>
      <c r="E43" s="4"/>
      <c r="G43" s="4"/>
      <c r="H43" s="29"/>
    </row>
    <row r="44" spans="2:8">
      <c r="B44" s="28" t="s">
        <v>14</v>
      </c>
      <c r="C44" s="23"/>
      <c r="D44" s="23"/>
      <c r="E44" s="23"/>
      <c r="F44" s="23"/>
      <c r="G44" s="23"/>
      <c r="H44" s="29"/>
    </row>
    <row r="45" spans="2:8">
      <c r="B45" s="28"/>
      <c r="E45" s="4"/>
      <c r="G45" s="4"/>
      <c r="H45" s="29"/>
    </row>
    <row r="46" spans="2:8">
      <c r="B46" s="52" t="s">
        <v>15</v>
      </c>
      <c r="C46" s="53"/>
      <c r="D46" s="53"/>
      <c r="E46" s="53"/>
      <c r="F46" s="53"/>
      <c r="G46" s="53"/>
      <c r="H46" s="54"/>
    </row>
  </sheetData>
  <mergeCells count="11">
    <mergeCell ref="B46:H46"/>
    <mergeCell ref="B11:C11"/>
    <mergeCell ref="B12:C12"/>
    <mergeCell ref="B10:C10"/>
    <mergeCell ref="D12:G12"/>
    <mergeCell ref="D7:G8"/>
    <mergeCell ref="B7:C8"/>
    <mergeCell ref="B6:C6"/>
    <mergeCell ref="D6:G6"/>
    <mergeCell ref="B9:C9"/>
    <mergeCell ref="D9:G9"/>
  </mergeCells>
  <phoneticPr fontId="12" type="noConversion"/>
  <pageMargins left="0.25" right="0.25" top="0.75" bottom="0.75" header="0.3" footer="0.3"/>
  <pageSetup paperSize="9" scale="3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2025-07-02T03:53:35Z</cp:lastPrinted>
  <dcterms:created xsi:type="dcterms:W3CDTF">2023-07-26T09:32:00Z</dcterms:created>
  <dcterms:modified xsi:type="dcterms:W3CDTF">2025-07-14T03:58:23Z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