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8_{BF89FC0A-F906-4880-87FA-0C377D4BFD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 a="1"/>
  <c r="C18" i="1" s="1"/>
  <c r="G18" i="1"/>
  <c r="H18" i="1"/>
  <c r="D15" i="1" l="1"/>
  <c r="C15" i="1"/>
  <c r="C20" i="1" l="1" a="1"/>
  <c r="C20" i="1" s="1"/>
  <c r="C21" i="1" a="1"/>
  <c r="C21" i="1" s="1"/>
  <c r="C19" i="1" a="1"/>
  <c r="C19" i="1" s="1"/>
  <c r="G19" i="1"/>
  <c r="H19" i="1"/>
  <c r="G20" i="1"/>
  <c r="H20" i="1"/>
  <c r="G21" i="1"/>
  <c r="H21" i="1"/>
  <c r="H22" i="1" l="1"/>
  <c r="B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<sst xmlns="http://schemas.openxmlformats.org/spreadsheetml/2006/main" count="29" uniqueCount="29">
  <si>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</si>
  <si>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</si>
  <si>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</si>
  <si>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</si>
  <si>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</si>
  <si>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</si>
  <si>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</si>
  <si>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</si>
  <si>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</si>
  <si>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</si>
  <si>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</si>
  <si>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</si>
  <si>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</si>
  <si>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</si>
  <si>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</si>
  <si>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</si>
  <si>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</si>
  <si>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</si>
  <si>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</si>
  <si>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</si>
  <si>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</si>
  <si>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</si>
  <si>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</si>
  <si>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Ms. Fidah - SMA As Sakinah</t>
  </si>
  <si>
    <t>COM1050725</t>
  </si>
  <si>
    <t>Odyssey 1 - Student Book and Workbook</t>
  </si>
  <si>
    <t>Odyssey 3 - Student Book and Workbook</t>
  </si>
  <si>
    <t>Odyssey 4 - Student Book and Workbook</t>
  </si>
  <si>
    <t>Odyssey 5 - Student Book and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</si>
</sst>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26</xdr:row>
      <xdr:rowOff>168088</xdr:rowOff>
    </xdr:from>
    <xdr:to>
      <xdr:col>1</xdr:col>
      <xdr:colOff>1356518</xdr:colOff>
      <xdr:row>30</xdr:row>
      <xdr:rowOff>68870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topLeftCell="A3" zoomScale="85" zoomScaleNormal="85" workbookViewId="0">
      <selection activeCell="E17" sqref="E17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39" t="s">
        <v>24</v>
      </c>
      <c r="F5" s="13" t="s">
        <v>1</v>
      </c>
      <c r="G5" s="25">
        <v>45852</v>
      </c>
    </row>
    <row r="6" spans="1:8">
      <c r="B6" s="53" t="s">
        <v>2</v>
      </c>
      <c r="C6" s="54"/>
      <c r="D6" s="44" t="s">
        <v>3</v>
      </c>
      <c r="E6" s="44"/>
      <c r="F6" s="44"/>
      <c r="G6" s="44"/>
      <c r="H6" s="17"/>
    </row>
    <row r="7" spans="1:8" ht="15.75" customHeight="1">
      <c r="B7" s="52" t="s">
        <v>23</v>
      </c>
      <c r="C7" s="51"/>
      <c r="D7" s="48"/>
      <c r="E7" s="49"/>
      <c r="F7" s="49"/>
      <c r="G7" s="49"/>
      <c r="H7" s="17"/>
    </row>
    <row r="8" spans="1:8">
      <c r="B8" s="51"/>
      <c r="C8" s="51"/>
      <c r="D8" s="50"/>
      <c r="E8" s="51"/>
      <c r="F8" s="51"/>
      <c r="G8" s="51"/>
      <c r="H8" s="17"/>
    </row>
    <row r="9" spans="1:8">
      <c r="B9" s="55" t="s">
        <v>4</v>
      </c>
      <c r="C9" s="56"/>
      <c r="D9" s="55" t="s">
        <v>5</v>
      </c>
      <c r="E9" s="55"/>
      <c r="F9" s="55"/>
      <c r="G9" s="55"/>
      <c r="H9" s="17"/>
    </row>
    <row r="10" spans="1:8">
      <c r="B10" s="46"/>
      <c r="C10" s="46"/>
      <c r="D10"/>
      <c r="E10"/>
      <c r="F10"/>
      <c r="G10"/>
      <c r="H10" s="17"/>
    </row>
    <row r="11" spans="1:8">
      <c r="B11" s="44" t="s">
        <v>6</v>
      </c>
      <c r="C11" s="44"/>
      <c r="D11"/>
      <c r="E11"/>
      <c r="F11"/>
      <c r="G11"/>
      <c r="H11" s="17"/>
    </row>
    <row r="12" spans="1:8">
      <c r="B12" s="45"/>
      <c r="C12" s="45"/>
      <c r="D12" s="47"/>
      <c r="E12" s="47"/>
      <c r="F12" s="47"/>
      <c r="G12" s="48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17</v>
      </c>
      <c r="D14" s="19" t="s">
        <v>8</v>
      </c>
      <c r="E14" s="15"/>
      <c r="F14" s="12"/>
      <c r="G14" s="16"/>
      <c r="H14" s="17"/>
    </row>
    <row r="15" spans="1:8">
      <c r="B15" s="20">
        <f>SUM(H18:H21)</f>
        <v>5437500</v>
      </c>
      <c r="C15" s="21">
        <f>COUNT(D18:D21)</f>
        <v>4</v>
      </c>
      <c r="D15" s="21">
        <f>SUM(D18:D21)</f>
        <v>87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9</v>
      </c>
      <c r="C17" s="36" t="s">
        <v>10</v>
      </c>
      <c r="D17" s="36" t="s">
        <v>11</v>
      </c>
      <c r="E17" s="36" t="s">
        <v>18</v>
      </c>
      <c r="F17" s="36" t="s">
        <v>12</v>
      </c>
      <c r="G17" s="36" t="s">
        <v>19</v>
      </c>
      <c r="H17" s="22" t="s">
        <v>21</v>
      </c>
    </row>
    <row r="18" spans="2:8">
      <c r="B18" s="40" t="s">
        <v>25</v>
      </c>
      <c r="C18" s="38" t="str" cm="1">
        <f t="array" ref="C18">_xlfn.REGEXEXTRACT(_xlfn.WEBSERVICE("https://seg-server.vercel.app/api/books/isbn/"&amp;B18), "\d+")</f>
        <v>9781640155978</v>
      </c>
      <c r="D18" s="32">
        <v>65</v>
      </c>
      <c r="E18" s="23">
        <v>125000</v>
      </c>
      <c r="F18" s="33">
        <v>0.5</v>
      </c>
      <c r="G18" s="23">
        <f t="shared" ref="G18" si="0">(E18-(E18*F18))</f>
        <v>62500</v>
      </c>
      <c r="H18" s="23">
        <f t="shared" ref="H18" si="1">(E18-(E18*F18))*(D18)</f>
        <v>4062500</v>
      </c>
    </row>
    <row r="19" spans="2:8">
      <c r="B19" s="40" t="s">
        <v>26</v>
      </c>
      <c r="C19" s="38" t="str" cm="1">
        <f t="array" ref="C19">_xlfn.REGEXEXTRACT(_xlfn.WEBSERVICE("https://seg-server.vercel.app/api/books/isbn/"&amp;B19), "\d+")</f>
        <v>9781640155992</v>
      </c>
      <c r="D19" s="32">
        <v>14</v>
      </c>
      <c r="E19" s="23">
        <v>125000</v>
      </c>
      <c r="F19" s="33">
        <v>0.5</v>
      </c>
      <c r="G19" s="23">
        <f t="shared" ref="G19:G20" si="2">(E19-(E19*F19))</f>
        <v>62500</v>
      </c>
      <c r="H19" s="23">
        <f t="shared" ref="H19:H20" si="3">(E19-(E19*F19))*(D19)</f>
        <v>875000</v>
      </c>
    </row>
    <row r="20" spans="2:8">
      <c r="B20" s="40" t="s">
        <v>27</v>
      </c>
      <c r="C20" s="38" t="str" cm="1">
        <f t="array" ref="C20">_xlfn.REGEXEXTRACT(_xlfn.WEBSERVICE("https://seg-server.vercel.app/api/books/isbn/"&amp;B20), "\d+")</f>
        <v>9781640156005</v>
      </c>
      <c r="D20" s="32">
        <v>6</v>
      </c>
      <c r="E20" s="23">
        <v>125000</v>
      </c>
      <c r="F20" s="33">
        <v>0.5</v>
      </c>
      <c r="G20" s="23">
        <f t="shared" si="2"/>
        <v>62500</v>
      </c>
      <c r="H20" s="23">
        <f t="shared" si="3"/>
        <v>375000</v>
      </c>
    </row>
    <row r="21" spans="2:8">
      <c r="B21" s="40" t="s">
        <v>28</v>
      </c>
      <c r="C21" s="38" t="str" cm="1">
        <f t="array" ref="C21">_xlfn.REGEXEXTRACT(_xlfn.WEBSERVICE("https://seg-server.vercel.app/api/books/isbn/"&amp;B21), "\d+")</f>
        <v>9781640156012</v>
      </c>
      <c r="D21" s="32">
        <v>2</v>
      </c>
      <c r="E21" s="23">
        <v>125000</v>
      </c>
      <c r="F21" s="33">
        <v>0.5</v>
      </c>
      <c r="G21" s="23">
        <f t="shared" ref="G21" si="4">(E21-(E21*F21))</f>
        <v>62500</v>
      </c>
      <c r="H21" s="23">
        <f t="shared" ref="H21" si="5">(E21-(E21*F21))*(D21)</f>
        <v>125000</v>
      </c>
    </row>
    <row r="22" spans="2:8">
      <c r="G22" s="34" t="s">
        <v>22</v>
      </c>
      <c r="H22" s="23">
        <f>SUM(H18:H21)</f>
        <v>5437500</v>
      </c>
    </row>
    <row r="24" spans="2:8">
      <c r="B24" s="26"/>
      <c r="C24" s="27"/>
      <c r="D24" s="27"/>
      <c r="E24" s="27"/>
      <c r="F24" s="27"/>
      <c r="G24" s="27"/>
      <c r="H24" s="28"/>
    </row>
    <row r="25" spans="2:8">
      <c r="B25" s="37" t="s">
        <v>20</v>
      </c>
      <c r="E25" s="4"/>
      <c r="G25" s="4"/>
      <c r="H25" s="30"/>
    </row>
    <row r="26" spans="2:8">
      <c r="B26" s="29"/>
      <c r="E26" s="4"/>
      <c r="G26" s="4"/>
      <c r="H26" s="30"/>
    </row>
    <row r="27" spans="2:8">
      <c r="B27" s="31" t="s">
        <v>13</v>
      </c>
      <c r="E27" s="4"/>
      <c r="G27" s="4"/>
      <c r="H27" s="30"/>
    </row>
    <row r="28" spans="2:8">
      <c r="B28" s="29"/>
      <c r="E28" s="4"/>
      <c r="G28" s="4"/>
      <c r="H28" s="30"/>
    </row>
    <row r="29" spans="2:8" ht="39" customHeight="1">
      <c r="B29" s="29"/>
      <c r="E29" s="4"/>
      <c r="G29" s="4"/>
      <c r="H29" s="30"/>
    </row>
    <row r="30" spans="2:8">
      <c r="B30" s="29" t="s">
        <v>14</v>
      </c>
      <c r="C30" s="24"/>
      <c r="D30" s="24"/>
      <c r="E30" s="24"/>
      <c r="F30" s="24"/>
      <c r="G30" s="24"/>
      <c r="H30" s="30"/>
    </row>
    <row r="31" spans="2:8">
      <c r="B31" s="29"/>
      <c r="E31" s="4"/>
      <c r="G31" s="4"/>
      <c r="H31" s="30"/>
    </row>
    <row r="32" spans="2:8">
      <c r="B32" s="41" t="s">
        <v>15</v>
      </c>
      <c r="C32" s="42"/>
      <c r="D32" s="42"/>
      <c r="E32" s="42"/>
      <c r="F32" s="42"/>
      <c r="G32" s="42"/>
      <c r="H32" s="43"/>
    </row>
  </sheetData>
  <mergeCells count="11">
    <mergeCell ref="D7:G8"/>
    <mergeCell ref="B7:C8"/>
    <mergeCell ref="B6:C6"/>
    <mergeCell ref="D6:G6"/>
    <mergeCell ref="B9:C9"/>
    <mergeCell ref="D9:G9"/>
    <mergeCell ref="B32:H32"/>
    <mergeCell ref="B11:C11"/>
    <mergeCell ref="B12:C12"/>
    <mergeCell ref="B10:C10"/>
    <mergeCell ref="D12:G12"/>
  </mergeCells>
  <phoneticPr fontId="12" type="noConversion"/>
  <pageMargins left="0.25" right="0.25" top="0.75" bottom="0.75" header="0.3" footer="0.3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2025-07-02T03:53:35Z</cp:lastPrinted>
  <dcterms:created xsi:type="dcterms:W3CDTF">2023-07-26T09:32:00Z</dcterms:created>
  <dcterms:modified xsi:type="dcterms:W3CDTF">2025-07-14T06:03:27Z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