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docs\Invoice\"/>
    </mc:Choice>
  </mc:AlternateContent>
  <xr:revisionPtr revIDLastSave="0" documentId="8_{457A8D17-CD86-4358-911E-859C75F5D9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C15" i="1"/>
  <c r="B15" i="1"/>
  <c r="H24" i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H20" i="1" l="1"/>
  <c r="G20" i="1"/>
  <c r="H22" i="1"/>
  <c r="G22" i="1"/>
  <c r="G21" i="1"/>
  <c r="H21" i="1"/>
  <c r="H19" i="1"/>
  <c r="G19" i="1"/>
  <c r="H18" i="1"/>
  <c r="G18" i="1"/>
  <c r="G23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<sst xmlns="http://schemas.openxmlformats.org/spreadsheetml/2006/main" count="31" uniqueCount="31">
  <si>
    <t>COMMERCIAL INVOICE</t>
  </si>
  <si>
    <t>Date</t>
  </si>
  <si>
    <t>For Account:</t>
  </si>
  <si>
    <t>Address:</t>
  </si>
  <si>
    <t>Email:</t>
  </si>
  <si>
    <t>Remarks:</t>
  </si>
  <si>
    <t>Telephone:</t>
  </si>
  <si>
    <t>Total Amount</t>
  </si>
  <si>
    <t>Total Quantity</t>
  </si>
  <si>
    <t>ISBN</t>
  </si>
  <si>
    <t>Quantity</t>
  </si>
  <si>
    <t>Discount (%)</t>
  </si>
  <si>
    <t>Regards,</t>
  </si>
  <si>
    <t>PT Solusi Edukasi Gemilang</t>
  </si>
  <si>
    <t>PT SOLUSI EDUKASI GEMILANG - 18 Office Park Building, 21th floor Unit C, Jl. TB. Simatupang No. 18, Kec. Pasar Minggu Jakarta Selatan 12520</t>
  </si>
  <si>
    <t>ID</t>
  </si>
  <si>
    <t>Unit (Rp.)</t>
  </si>
  <si>
    <t>Amount (Rp.)</t>
  </si>
  <si>
    <t>Transfer to : BCA 4685015898 on behalf PT Solusi Edukasi Gemilang</t>
  </si>
  <si>
    <t>Total (Rp.)</t>
  </si>
  <si>
    <t>Grand Total (Rp.)</t>
  </si>
  <si>
    <t>Total Items</t>
  </si>
  <si>
    <t>Description of items</t>
  </si>
  <si>
    <t>COM1100725</t>
  </si>
  <si>
    <t>Mr. Robi - Edurich</t>
  </si>
  <si>
    <t>English Chest 1 - Student Book</t>
  </si>
  <si>
    <t>English Chest 2 - Student Book</t>
  </si>
  <si>
    <t>English Chest 3 - Student Book</t>
  </si>
  <si>
    <t>English Chest 4 - Student Book</t>
  </si>
  <si>
    <t>English Chest 5 - Student Book</t>
  </si>
  <si>
    <t>English Chest 6 - Student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</si>
</sst>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.00_-;\-[$Rp-3809]* #,##0.00_-;_-[$Rp-3809]* &quot;-&quot;??_-;_-@_-"/>
    <numFmt numFmtId="165" formatCode="[$Rp-3809]#,##0.00"/>
  </numFmts>
  <fonts count="15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36"/>
      <color rgb="FF000000"/>
      <name val="Calibri"/>
      <charset val="134"/>
    </font>
    <font>
      <sz val="16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sz val="12"/>
      <color rgb="FF222222"/>
      <name val="Arial"/>
      <family val="2"/>
    </font>
    <font>
      <sz val="8"/>
      <name val="Calibri"/>
      <charset val="134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 style="thin">
        <color indexed="64"/>
      </right>
      <top style="thin">
        <color rgb="FF505050"/>
      </top>
      <bottom style="thin">
        <color rgb="FF50505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50505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 indent="1"/>
    </xf>
    <xf numFmtId="164" fontId="8" fillId="0" borderId="3" xfId="0" applyNumberFormat="1" applyFont="1" applyBorder="1" applyAlignment="1">
      <alignment horizontal="center" vertical="center"/>
    </xf>
    <xf numFmtId="165" fontId="9" fillId="0" borderId="2" xfId="0" applyNumberFormat="1" applyFont="1" applyBorder="1" applyAlignment="1">
      <alignment horizontal="left" vertical="center" indent="2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top"/>
    </xf>
    <xf numFmtId="164" fontId="1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center" indent="1"/>
    </xf>
    <xf numFmtId="0" fontId="11" fillId="2" borderId="3" xfId="0" applyFont="1" applyFill="1" applyBorder="1" applyAlignment="1">
      <alignment horizontal="center" vertical="center" wrapText="1"/>
    </xf>
    <xf numFmtId="9" fontId="11" fillId="2" borderId="3" xfId="0" applyNumberFormat="1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indent="1"/>
    </xf>
    <xf numFmtId="1" fontId="13" fillId="0" borderId="1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center" indent="1"/>
    </xf>
    <xf numFmtId="0" fontId="7" fillId="0" borderId="16" xfId="0" applyFont="1" applyBorder="1" applyAlignment="1">
      <alignment horizontal="left" vertical="center" indent="1"/>
    </xf>
    <xf numFmtId="0" fontId="7" fillId="0" borderId="10" xfId="0" applyFont="1" applyBorder="1" applyAlignment="1">
      <alignment horizontal="left" vertical="center" indent="1"/>
    </xf>
    <xf numFmtId="0" fontId="7" fillId="0" borderId="3" xfId="0" applyFont="1" applyBorder="1" applyAlignment="1">
      <alignment horizontal="left" vertical="center" indent="1"/>
    </xf>
    <xf numFmtId="0" fontId="9" fillId="0" borderId="3" xfId="0" applyFont="1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8" fillId="0" borderId="14" xfId="0" applyFont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indent="1"/>
    </xf>
    <xf numFmtId="0" fontId="8" fillId="0" borderId="16" xfId="0" applyFont="1" applyBorder="1" applyAlignment="1">
      <alignment horizontal="left" vertical="center" indent="1"/>
    </xf>
    <xf numFmtId="0" fontId="8" fillId="0" borderId="17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quotePrefix="1" applyFont="1" applyBorder="1" applyAlignment="1">
      <alignment horizontal="left" vertical="center" indent="1"/>
    </xf>
    <xf numFmtId="0" fontId="10" fillId="0" borderId="3" xfId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164" fontId="13" fillId="0" borderId="13" xfId="0" applyNumberFormat="1" applyFont="1" applyBorder="1" applyAlignment="1">
      <alignment horizontal="center" vertical="center" wrapText="1"/>
    </xf>
    <xf numFmtId="0" fontId="0" fillId="0" borderId="7" xfId="0" applyBorder="1"/>
    <xf numFmtId="0" fontId="0" fillId="0" borderId="0" xfId="0" applyBorder="1"/>
    <xf numFmtId="0" fontId="0" fillId="0" borderId="20" xfId="0" applyBorder="1"/>
    <xf numFmtId="0" fontId="7" fillId="0" borderId="17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8" fillId="0" borderId="19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1042147</xdr:colOff>
      <xdr:row>2</xdr:row>
      <xdr:rowOff>100852</xdr:rowOff>
    </xdr:from>
    <xdr:to>
      <xdr:col>7</xdr:col>
      <xdr:colOff>232372</xdr:colOff>
      <xdr:row>3</xdr:row>
      <xdr:rowOff>358588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5810" y="496570"/>
          <a:ext cx="1804670" cy="1581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166714</xdr:colOff>
      <xdr:row>28</xdr:row>
      <xdr:rowOff>168088</xdr:rowOff>
    </xdr:from>
    <xdr:to>
      <xdr:col>1</xdr:col>
      <xdr:colOff>1356518</xdr:colOff>
      <xdr:row>32</xdr:row>
      <xdr:rowOff>68869</xdr:rowOff>
    </xdr:to>
    <xdr:pic>
      <xdr:nvPicPr>
        <xdr:cNvPr id="6" name="Picture 5" descr="20230602_143259_000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20" y="7879080"/>
          <a:ext cx="1189990" cy="99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4"/>
  <sheetViews>
    <sheetView tabSelected="1" topLeftCell="A4" zoomScale="85" zoomScaleNormal="85" workbookViewId="0">
      <selection activeCell="E14" sqref="E14"/>
    </sheetView>
  </sheetViews>
  <sheetFormatPr defaultColWidth="9" defaultRowHeight="15.75"/>
  <cols>
    <col min="1" max="1" width="8.5703125" style="2" customWidth="1"/>
    <col min="2" max="2" width="70.7109375" style="3" bestFit="1" customWidth="1"/>
    <col min="3" max="3" width="32.28515625" style="4" customWidth="1"/>
    <col min="4" max="4" width="24" style="4" customWidth="1"/>
    <col min="5" max="5" width="32" style="5" customWidth="1"/>
    <col min="6" max="6" width="21.85546875" style="4" customWidth="1"/>
    <col min="7" max="7" width="38.140625" style="5" customWidth="1"/>
    <col min="8" max="8" width="35.5703125" style="2" customWidth="1"/>
  </cols>
  <sheetData>
    <row r="1" spans="1:8">
      <c r="E1" s="4"/>
      <c r="G1" s="6"/>
    </row>
    <row r="2" spans="1:8">
      <c r="E2" s="4"/>
      <c r="G2" s="6"/>
    </row>
    <row r="3" spans="1:8" s="1" customFormat="1" ht="104.25" customHeight="1">
      <c r="A3" s="7"/>
      <c r="B3" s="8" t="s">
        <v>0</v>
      </c>
      <c r="C3" s="9"/>
      <c r="D3" s="9"/>
      <c r="E3" s="9"/>
      <c r="F3"/>
      <c r="G3" s="10"/>
      <c r="H3" s="7"/>
    </row>
    <row r="4" spans="1:8" ht="34.5" customHeight="1">
      <c r="E4" s="4"/>
      <c r="G4" s="4"/>
    </row>
    <row r="5" spans="1:8">
      <c r="B5" s="11"/>
      <c r="C5" s="12"/>
      <c r="D5" s="13" t="s">
        <v>15</v>
      </c>
      <c r="E5" s="39" t="s">
        <v>23</v>
      </c>
      <c r="F5" s="13" t="s">
        <v>1</v>
      </c>
      <c r="G5" s="25">
        <v>45854</v>
      </c>
    </row>
    <row r="6" spans="1:8">
      <c r="B6" s="46" t="s">
        <v>2</v>
      </c>
      <c r="C6" s="47"/>
      <c r="D6" s="48" t="s">
        <v>3</v>
      </c>
      <c r="E6" s="48"/>
      <c r="F6" s="48"/>
      <c r="G6" s="48"/>
      <c r="H6" s="17"/>
    </row>
    <row r="7" spans="1:8" ht="15.75" customHeight="1">
      <c r="B7" s="45" t="s">
        <v>24</v>
      </c>
      <c r="C7" s="44"/>
      <c r="D7" s="41"/>
      <c r="E7" s="42"/>
      <c r="F7" s="42"/>
      <c r="G7" s="42"/>
      <c r="H7" s="17"/>
    </row>
    <row r="8" spans="1:8">
      <c r="B8" s="44"/>
      <c r="C8" s="44"/>
      <c r="D8" s="43"/>
      <c r="E8" s="44"/>
      <c r="F8" s="44"/>
      <c r="G8" s="44"/>
      <c r="H8" s="17"/>
    </row>
    <row r="9" spans="1:8">
      <c r="B9" s="49" t="s">
        <v>4</v>
      </c>
      <c r="C9" s="50"/>
      <c r="D9" s="48" t="s">
        <v>5</v>
      </c>
      <c r="E9" s="48"/>
      <c r="F9" s="48"/>
      <c r="G9" s="63"/>
      <c r="H9" s="17"/>
    </row>
    <row r="10" spans="1:8">
      <c r="B10" s="55"/>
      <c r="C10" s="55"/>
      <c r="D10" s="58"/>
      <c r="E10" s="59"/>
      <c r="F10" s="59"/>
      <c r="G10" s="60"/>
      <c r="H10" s="17"/>
    </row>
    <row r="11" spans="1:8">
      <c r="B11" s="48" t="s">
        <v>6</v>
      </c>
      <c r="C11" s="48"/>
      <c r="D11" s="58"/>
      <c r="E11" s="59"/>
      <c r="F11" s="59"/>
      <c r="G11" s="60"/>
      <c r="H11" s="17"/>
    </row>
    <row r="12" spans="1:8">
      <c r="B12" s="54"/>
      <c r="C12" s="54"/>
      <c r="D12" s="61"/>
      <c r="E12" s="56"/>
      <c r="F12" s="56"/>
      <c r="G12" s="62"/>
      <c r="H12" s="17"/>
    </row>
    <row r="13" spans="1:8" ht="15.75" customHeight="1">
      <c r="B13" s="11"/>
      <c r="C13" s="12"/>
      <c r="D13" s="12"/>
      <c r="E13" s="14"/>
      <c r="F13" s="12"/>
      <c r="G13" s="14"/>
      <c r="H13" s="17"/>
    </row>
    <row r="14" spans="1:8">
      <c r="B14" s="18" t="s">
        <v>7</v>
      </c>
      <c r="C14" s="19" t="s">
        <v>21</v>
      </c>
      <c r="D14" s="19" t="s">
        <v>8</v>
      </c>
      <c r="E14" s="15"/>
      <c r="F14" s="12"/>
      <c r="G14" s="16"/>
      <c r="H14" s="17"/>
    </row>
    <row r="15" spans="1:8">
      <c r="B15" s="20">
        <f>SUM(H18:H23)</f>
        <v>8500000</v>
      </c>
      <c r="C15" s="21">
        <f>COUNT(D18:D23)</f>
        <v>6</v>
      </c>
      <c r="D15" s="21">
        <f>SUM(D18:D23)</f>
        <v>170</v>
      </c>
      <c r="E15" s="14"/>
      <c r="F15" s="12"/>
      <c r="G15" s="14"/>
      <c r="H15" s="17"/>
    </row>
    <row r="16" spans="1:8">
      <c r="B16" s="11"/>
      <c r="C16" s="12"/>
      <c r="D16" s="12"/>
      <c r="E16" s="14"/>
      <c r="F16" s="12"/>
      <c r="G16" s="14"/>
      <c r="H16" s="17"/>
    </row>
    <row r="17" spans="2:8">
      <c r="B17" s="35" t="s">
        <v>22</v>
      </c>
      <c r="C17" s="36" t="s">
        <v>9</v>
      </c>
      <c r="D17" s="36" t="s">
        <v>10</v>
      </c>
      <c r="E17" s="36" t="s">
        <v>16</v>
      </c>
      <c r="F17" s="36" t="s">
        <v>11</v>
      </c>
      <c r="G17" s="36" t="s">
        <v>17</v>
      </c>
      <c r="H17" s="22" t="s">
        <v>19</v>
      </c>
    </row>
    <row r="18" spans="2:8">
      <c r="B18" s="40" t="s">
        <v>25</v>
      </c>
      <c r="C18" s="38" t="str" cm="1">
        <f t="array" ref="C18">_xlfn.REGEXEXTRACT(_xlfn.WEBSERVICE("https://seg-server.vercel.app/api/books/isbn/"&amp;B18), "\d+")</f>
        <v>9781599663845</v>
      </c>
      <c r="D18" s="32">
        <v>25</v>
      </c>
      <c r="E18" s="57">
        <v>50000</v>
      </c>
      <c r="F18" s="33"/>
      <c r="G18" s="23">
        <f t="shared" ref="G18:G22" si="0">(E18-(E18*F18))</f>
        <v>50000</v>
      </c>
      <c r="H18" s="23">
        <f t="shared" ref="H18:H22" si="1">(E18-(E18*F18))*(D18)</f>
        <v>1250000</v>
      </c>
    </row>
    <row r="19" spans="2:8">
      <c r="B19" s="40" t="s">
        <v>26</v>
      </c>
      <c r="C19" s="38" t="str" cm="1">
        <f t="array" ref="C19">_xlfn.REGEXEXTRACT(_xlfn.WEBSERVICE("https://seg-server.vercel.app/api/books/isbn/"&amp;B19), "\d+")</f>
        <v>9781599663852</v>
      </c>
      <c r="D19" s="32">
        <v>20</v>
      </c>
      <c r="E19" s="57">
        <v>50000</v>
      </c>
      <c r="F19" s="33"/>
      <c r="G19" s="23">
        <f t="shared" si="0"/>
        <v>50000</v>
      </c>
      <c r="H19" s="23">
        <f t="shared" si="1"/>
        <v>1000000</v>
      </c>
    </row>
    <row r="20" spans="2:8">
      <c r="B20" s="40" t="s">
        <v>27</v>
      </c>
      <c r="C20" s="38" t="str" cm="1">
        <f t="array" ref="C20">_xlfn.REGEXEXTRACT(_xlfn.WEBSERVICE("https://seg-server.vercel.app/api/books/isbn/"&amp;B20), "\d+")</f>
        <v>9781599663869</v>
      </c>
      <c r="D20" s="32">
        <v>20</v>
      </c>
      <c r="E20" s="57">
        <v>50000</v>
      </c>
      <c r="F20" s="33"/>
      <c r="G20" s="23">
        <f t="shared" si="0"/>
        <v>50000</v>
      </c>
      <c r="H20" s="23">
        <f t="shared" si="1"/>
        <v>1000000</v>
      </c>
    </row>
    <row r="21" spans="2:8">
      <c r="B21" s="40" t="s">
        <v>28</v>
      </c>
      <c r="C21" s="38" t="str" cm="1">
        <f t="array" ref="C21">_xlfn.REGEXEXTRACT(_xlfn.WEBSERVICE("https://seg-server.vercel.app/api/books/isbn/"&amp;B21), "\d+")</f>
        <v>9781599663876</v>
      </c>
      <c r="D21" s="32">
        <v>35</v>
      </c>
      <c r="E21" s="57">
        <v>50000</v>
      </c>
      <c r="F21" s="33"/>
      <c r="G21" s="23">
        <f t="shared" si="0"/>
        <v>50000</v>
      </c>
      <c r="H21" s="23">
        <f t="shared" si="1"/>
        <v>1750000</v>
      </c>
    </row>
    <row r="22" spans="2:8">
      <c r="B22" s="40" t="s">
        <v>29</v>
      </c>
      <c r="C22" s="38" t="str" cm="1">
        <f t="array" ref="C22">_xlfn.REGEXEXTRACT(_xlfn.WEBSERVICE("https://seg-server.vercel.app/api/books/isbn/"&amp;B22), "\d+")</f>
        <v>9781599663883</v>
      </c>
      <c r="D22" s="32">
        <v>35</v>
      </c>
      <c r="E22" s="57">
        <v>50000</v>
      </c>
      <c r="F22" s="33"/>
      <c r="G22" s="23">
        <f t="shared" si="0"/>
        <v>50000</v>
      </c>
      <c r="H22" s="23">
        <f t="shared" si="1"/>
        <v>1750000</v>
      </c>
    </row>
    <row r="23" spans="2:8">
      <c r="B23" s="40" t="s">
        <v>30</v>
      </c>
      <c r="C23" s="38" t="str" cm="1">
        <f t="array" ref="C23">_xlfn.REGEXEXTRACT(_xlfn.WEBSERVICE("https://seg-server.vercel.app/api/books/isbn/"&amp;B23), "\d+")</f>
        <v>9781599663890</v>
      </c>
      <c r="D23" s="32">
        <v>35</v>
      </c>
      <c r="E23" s="57">
        <v>50000</v>
      </c>
      <c r="F23" s="33"/>
      <c r="G23" s="23">
        <f>(E23-(E23*F23))</f>
        <v>50000</v>
      </c>
      <c r="H23" s="23">
        <f>(E23-(E23*F23))*(D23)</f>
        <v>1750000</v>
      </c>
    </row>
    <row r="24" spans="2:8">
      <c r="G24" s="34" t="s">
        <v>20</v>
      </c>
      <c r="H24" s="23">
        <f>SUM(H18:H23)</f>
        <v>8500000</v>
      </c>
    </row>
    <row r="26" spans="2:8">
      <c r="B26" s="26"/>
      <c r="C26" s="27"/>
      <c r="D26" s="27"/>
      <c r="E26" s="27"/>
      <c r="F26" s="27"/>
      <c r="G26" s="27"/>
      <c r="H26" s="28"/>
    </row>
    <row r="27" spans="2:8">
      <c r="B27" s="37" t="s">
        <v>18</v>
      </c>
      <c r="E27" s="4"/>
      <c r="G27" s="4"/>
      <c r="H27" s="30"/>
    </row>
    <row r="28" spans="2:8">
      <c r="B28" s="29"/>
      <c r="E28" s="4"/>
      <c r="G28" s="4"/>
      <c r="H28" s="30"/>
    </row>
    <row r="29" spans="2:8">
      <c r="B29" s="31" t="s">
        <v>12</v>
      </c>
      <c r="E29" s="4"/>
      <c r="G29" s="4"/>
      <c r="H29" s="30"/>
    </row>
    <row r="30" spans="2:8">
      <c r="B30" s="29"/>
      <c r="E30" s="4"/>
      <c r="G30" s="4"/>
      <c r="H30" s="30"/>
    </row>
    <row r="31" spans="2:8" ht="39" customHeight="1">
      <c r="B31" s="29"/>
      <c r="E31" s="4"/>
      <c r="G31" s="4"/>
      <c r="H31" s="30"/>
    </row>
    <row r="32" spans="2:8">
      <c r="B32" s="29" t="s">
        <v>13</v>
      </c>
      <c r="C32" s="24"/>
      <c r="D32" s="24"/>
      <c r="E32" s="24"/>
      <c r="F32" s="24"/>
      <c r="G32" s="24"/>
      <c r="H32" s="30"/>
    </row>
    <row r="33" spans="2:8">
      <c r="B33" s="29"/>
      <c r="E33" s="4"/>
      <c r="G33" s="4"/>
      <c r="H33" s="30"/>
    </row>
    <row r="34" spans="2:8">
      <c r="B34" s="51" t="s">
        <v>14</v>
      </c>
      <c r="C34" s="52"/>
      <c r="D34" s="52"/>
      <c r="E34" s="52"/>
      <c r="F34" s="52"/>
      <c r="G34" s="52"/>
      <c r="H34" s="53"/>
    </row>
  </sheetData>
  <mergeCells count="11">
    <mergeCell ref="B34:H34"/>
    <mergeCell ref="B11:C11"/>
    <mergeCell ref="B12:C12"/>
    <mergeCell ref="B10:C10"/>
    <mergeCell ref="D12:G12"/>
    <mergeCell ref="D7:G8"/>
    <mergeCell ref="B7:C8"/>
    <mergeCell ref="B6:C6"/>
    <mergeCell ref="D6:G6"/>
    <mergeCell ref="B9:C9"/>
    <mergeCell ref="D9:G9"/>
  </mergeCells>
  <phoneticPr fontId="12" type="noConversion"/>
  <pageMargins left="0.25" right="0.25" top="0.75" bottom="0.75" header="0.3" footer="0.3"/>
  <pageSetup paperSize="9"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Alfiandi</dc:creator>
  <cp:lastModifiedBy>Aldi</cp:lastModifiedBy>
  <cp:lastPrinted>2025-07-16T09:18:00Z</cp:lastPrinted>
  <dcterms:created xsi:type="dcterms:W3CDTF">2023-07-26T09:32:00Z</dcterms:created>
  <dcterms:modified xsi:type="dcterms:W3CDTF">2025-07-16T09:22:59Z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7D875E8D76224CE295826D1F37DE2C24_13</vt:lpwstr>
  </property>
  <property fmtid="{D5CDD505-2E9C-101B-9397-08002B2CF9AE}" pid="3" name="KSOProductBuildVer">
    <vt:lpwstr>1033-12.2.0.13489</vt:lpwstr>
  </property>
</Properties>
</file>