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A346F16B-13C0-EE4E-9330-53652193C996}" xr6:coauthVersionLast="45" xr6:coauthVersionMax="45" xr10:uidLastSave="{00000000-0000-0000-0000-000000000000}"/>
  <bookViews>
    <workbookView xWindow="2740" yWindow="1260" windowWidth="32760" windowHeight="16380" activeTab="1" xr2:uid="{B39B7F83-2537-C248-AAB4-54D9192DC10F}"/>
  </bookViews>
  <sheets>
    <sheet name="DataSummary" sheetId="1" r:id="rId1"/>
    <sheet name="SignatureInfo"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 i="1" l="1"/>
  <c r="H45" i="1" l="1"/>
  <c r="I45" i="1"/>
  <c r="J45" i="1"/>
  <c r="K45" i="1"/>
  <c r="L44" i="1"/>
  <c r="L39" i="1" l="1"/>
  <c r="L37" i="1" l="1"/>
  <c r="L9" i="1" l="1"/>
  <c r="L15" i="1"/>
  <c r="L16" i="1"/>
  <c r="L14" i="1"/>
  <c r="L43" i="1" l="1"/>
  <c r="L6" i="1"/>
  <c r="L36" i="1" l="1"/>
  <c r="L7" i="1" l="1"/>
  <c r="L27" i="1" l="1"/>
  <c r="L28" i="1"/>
  <c r="L24" i="1"/>
  <c r="L3" i="1"/>
  <c r="L4" i="1"/>
  <c r="L5" i="1"/>
  <c r="L8" i="1"/>
  <c r="L10" i="1"/>
  <c r="L11" i="1"/>
  <c r="L12" i="1"/>
  <c r="L13" i="1"/>
  <c r="L18" i="1"/>
  <c r="L19" i="1"/>
  <c r="L20" i="1"/>
  <c r="L21" i="1"/>
  <c r="L22" i="1"/>
  <c r="L23" i="1"/>
  <c r="L25" i="1"/>
  <c r="L26" i="1"/>
  <c r="L29" i="1"/>
  <c r="L30" i="1"/>
  <c r="L31" i="1"/>
  <c r="L32" i="1"/>
  <c r="L33" i="1"/>
  <c r="L34" i="1"/>
  <c r="L35" i="1"/>
  <c r="L38" i="1"/>
  <c r="L40" i="1"/>
  <c r="L41" i="1"/>
  <c r="L42" i="1"/>
  <c r="L2" i="1"/>
  <c r="L45" i="1" l="1"/>
</calcChain>
</file>

<file path=xl/sharedStrings.xml><?xml version="1.0" encoding="utf-8"?>
<sst xmlns="http://schemas.openxmlformats.org/spreadsheetml/2006/main" count="487" uniqueCount="205">
  <si>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</si>
  <si>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</si>
  <si>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</si>
  <si>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</si>
  <si>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</si>
  <si>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</si>
  <si>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</si>
  <si>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</si>
  <si>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</si>
  <si>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</si>
  <si>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</si>
  <si>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</si>
  <si>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</si>
  <si>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</si>
  <si>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</si>
  <si>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</si>
  <si>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</si>
  <si>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</si>
  <si>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</si>
  <si>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Whole  Blood</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</si>
  <si>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</si>
  <si>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</si>
  <si>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</si>
  <si>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</si>
  <si>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</si>
  <si>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</si>
  <si>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</si>
  <si>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</si>
  <si>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</si>
  <si>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</si>
  <si>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</si>
  <si>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</si>
  <si>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</si>
  <si>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</si>
  <si>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</si>
  <si>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</si>
  <si>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</si>
  <si>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</si>
  <si>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</si>
  <si>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</si>
  <si>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</si>
  <si>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</si>
  <si>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 xml:space="preserve">
Longitudinal Study. Blood was taken from the active TB patients at baseline, pre-treatment, 2 months after treatment inititation, and 12 months after treatment initiation. n(PTB)=7</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</si>
  <si>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</si>
  <si>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</si>
  <si>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</si>
  <si>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</si>
  <si>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</si>
  <si>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</si>
  <si>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</si>
  <si>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</si>
  <si>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</si>
  <si>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</si>
  <si>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</si>
  <si>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</si>
  <si>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</si>
  <si>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</si>
  <si>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</si>
  <si>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</si>
  <si>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</si>
  <si>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</si>
  <si>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</si>
  <si>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</si>
  <si>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</si>
  <si>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</si>
  <si>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</si>
  <si>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</si>
  <si>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</si>
  <si>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</si>
  <si>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</si>
  <si>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GSE56153</t>
  </si>
  <si>
    <t>GPL6883</t>
  </si>
  <si>
    <t>Indonesia</t>
  </si>
  <si>
    <t>&gt;15</t>
  </si>
  <si>
    <t>GSE37250</t>
  </si>
  <si>
    <t>GSE69581</t>
  </si>
  <si>
    <t>GSE50834</t>
  </si>
  <si>
    <t>30-40</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</si>
  <si>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</si>
  <si>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</si>
  <si>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</si>
  <si>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</si>
  <si>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</si>
  <si>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</si>
  <si>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</si>
  <si>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</si>
  <si>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</si>
  <si>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</si>
  <si>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</si>
  <si>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</si>
  <si>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</si>
  <si>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</si>
  <si>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</si>
  <si>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</si>
  <si>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</si>
  <si>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</si>
  <si>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</si>
  <si>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</si>
  <si>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</si>
  <si>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</si>
  <si>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</si>
  <si>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</si>
  <si>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GSE62147</t>
  </si>
  <si>
    <t>GSE25534</t>
  </si>
  <si>
    <t>GPL1708</t>
  </si>
  <si>
    <t>South Africa/Malawi</t>
  </si>
  <si>
    <t>GSE101705</t>
  </si>
  <si>
    <t>GPL16791</t>
  </si>
  <si>
    <t>GPL18573</t>
  </si>
  <si>
    <t>Brazil</t>
  </si>
  <si>
    <t>Neagtive</t>
  </si>
  <si>
    <t>South India</t>
  </si>
  <si>
    <t xml:space="preserve">Sputum culture
</t>
  </si>
  <si>
    <t>&gt;18 (one 16)</t>
  </si>
  <si>
    <t>GSE107104</t>
  </si>
  <si>
    <t>GSE89403</t>
  </si>
  <si>
    <t xml:space="preserve">smear or microbiologically-confirmed TB </t>
  </si>
  <si>
    <t>Control</t>
  </si>
  <si>
    <t>OD</t>
  </si>
  <si>
    <t>ODs was comorbid diabetes mellitus</t>
  </si>
  <si>
    <t>Ngeative</t>
  </si>
  <si>
    <t>25-60</t>
  </si>
  <si>
    <t>GSEXXXXX</t>
  </si>
  <si>
    <t>GSE112104</t>
  </si>
  <si>
    <t>Some Latent in Controls, could not discrimniate, paper mentioned 200 samples. Only 281 genes mapped, because it is a RT-PCR study</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</si>
  <si>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</si>
  <si>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</si>
  <si>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</si>
  <si>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</si>
  <si>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</si>
  <si>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</si>
  <si>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</si>
  <si>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</si>
  <si>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</si>
  <si>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</si>
  <si>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</si>
  <si>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</si>
  <si>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</si>
  <si>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</si>
  <si>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</si>
  <si>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</si>
  <si>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</si>
  <si>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</si>
  <si>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</si>
  <si>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</si>
  <si>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</si>
  <si>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</si>
  <si>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</si>
  <si>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</si>
  <si>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</si>
  <si>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</si>
  <si>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</si>
  <si>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</si>
  <si>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</si>
  <si>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</si>
  <si>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</si>
  <si>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</si>
  <si>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</si>
  <si>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</si>
  <si>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</si>
  <si>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</si>
  <si>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</si>
  <si>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</si>
  <si>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</si>
  <si>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</si>
  <si>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</si>
  <si>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</si>
  <si>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</si>
  <si>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Agilent Microarray - TwoColor</t>
  </si>
  <si>
    <t>All Positive</t>
  </si>
  <si>
    <t>Sputum culture, Smear microscopy, Clinical signs</t>
  </si>
  <si>
    <t>Sputum culture, Sputum Smears</t>
  </si>
  <si>
    <t xml:space="preserve">Data contain information about TB subtypes: active, latent,  subclinical TB
</t>
  </si>
  <si>
    <r>
      <rPr>
        <sz val="12"/>
        <color theme="5"/>
        <rFont val="Calibri (Body)"/>
      </rPr>
      <t>Follow up healthy participants who were infected with M tuberculosis for 2 yrs, collected blood samples every 6 months.  Non-progressor vs. Progressor                Adolescent Cohort Study (ACS)</t>
    </r>
    <r>
      <rPr>
        <sz val="12"/>
        <color theme="1"/>
        <rFont val="Calibri"/>
        <family val="2"/>
        <scheme val="minor"/>
      </rPr>
      <t xml:space="preserve">
</t>
    </r>
  </si>
  <si>
    <t xml:space="preserve">
These samples are from 9 successfully cured patients at diagnosis and end-of-treatment at 26 weeks (Total Sample=9)</t>
  </si>
  <si>
    <t>OD was sarcoidosis (n=18)</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</si>
  <si>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</si>
  <si>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</si>
  <si>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</si>
  <si>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</si>
  <si>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Measurement of tuberculosis patients prior to and following treatment</t>
  </si>
  <si>
    <t xml:space="preserve">
TB patients longitudinally sampled along 3 time-points: active, treatment recover. Could not locate patient ID.</t>
  </si>
  <si>
    <t>Each patient was repeatedly measured twice</t>
  </si>
  <si>
    <t>Sputum culture, chest radiography</t>
  </si>
  <si>
    <t>Samples from the TB cases have been collected on the start day of TB treatment (DX) and on 1,4 and 24 weeks after treatment as well. ODs was Lung Dx or MTP. 2 NA's in TB status</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</si>
  <si>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</si>
  <si>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</si>
  <si>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</si>
  <si>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</si>
  <si>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</si>
  <si>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</si>
  <si>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</si>
  <si>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</si>
  <si>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r>
      <t xml:space="preserve">Repeated measure for GSM1230903 and GSM1230904. </t>
    </r>
    <r>
      <rPr>
        <sz val="12"/>
        <color theme="4"/>
        <rFont val="Calibri (Body)"/>
      </rPr>
      <t>This study identifies 251 Gene Expression Signature that tan qccurately detect M. tuberculosis in patients with and without HIV co-Infection. Consider to add in TBsignatureProfiler?</t>
    </r>
  </si>
  <si>
    <t>TST, sputum AFB and culture</t>
  </si>
  <si>
    <r>
      <t xml:space="preserve">12 pediatric streptococcus, 40 pediatric staphylococcus, 31 still’s disease, 82 pediatric systemic lupus erythematosus (SLE), 28 adult SLE patients. </t>
    </r>
    <r>
      <rPr>
        <sz val="12"/>
        <color theme="7"/>
        <rFont val="Calibri (Body)"/>
      </rPr>
      <t xml:space="preserve">Special handling for counts </t>
    </r>
    <r>
      <rPr>
        <sz val="12"/>
        <color rgb="FF000000"/>
        <rFont val="Calibri (Body)"/>
      </rPr>
      <t xml:space="preserve">
</t>
    </r>
  </si>
  <si>
    <t>20-55</t>
  </si>
  <si>
    <t>2-14</t>
  </si>
  <si>
    <t>TST, IGRA</t>
  </si>
  <si>
    <t>Study for progressor. 13 out of 32 controls developed LTBI during follow up, including one control progressed to PTB.</t>
  </si>
  <si>
    <t>GSEIndia</t>
  </si>
  <si>
    <t>Repeated measure for TB patients at baseline, 3 months, and 6 months after anti-TB chemotherapy</t>
  </si>
  <si>
    <t xml:space="preserve">
Ex vivo blood samples analysed at diagnosis and after 1, 2, 4 and 26 weeks of treatment (Total Measure=135).</t>
  </si>
  <si>
    <t>Sputum culture, TST, IGRA(QFT-GIT)</t>
  </si>
  <si>
    <t>Kaforou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</si>
</sst>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
      <sz val="12"/>
      <color theme="7"/>
      <name val="Calibri (Body)"/>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8">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8">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2" fillId="0" borderId="0" xfId="0" applyFont="1" applyAlignment="1">
      <alignment wrapText="1"/>
    </xf>
    <xf numFmtId="17" fontId="0" fillId="0" borderId="0" xfId="0" quotePrefix="1" applyNumberFormat="1"/>
    <xf numFmtId="0" fontId="5" fillId="0" borderId="0" xfId="0" applyFont="1" applyAlignment="1">
      <alignment wrapText="1"/>
    </xf>
    <xf numFmtId="0" fontId="5" fillId="0" borderId="0" xfId="0" applyFont="1" applyAlignment="1">
      <alignment horizontal="left" wrapText="1"/>
    </xf>
    <xf numFmtId="16" fontId="5" fillId="0" borderId="0" xfId="0" quotePrefix="1" applyNumberFormat="1" applyFont="1" applyAlignment="1">
      <alignment horizontal="left"/>
    </xf>
    <xf numFmtId="0" fontId="5"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6" fillId="0" borderId="0" xfId="0" applyFont="1"/>
    <xf numFmtId="0" fontId="7" fillId="0" borderId="0" xfId="0" applyFont="1" applyAlignment="1">
      <alignment wrapText="1"/>
    </xf>
    <xf numFmtId="0" fontId="8" fillId="0" borderId="0" xfId="0" applyFont="1" applyAlignment="1">
      <alignment wrapText="1"/>
    </xf>
    <xf numFmtId="0" fontId="8" fillId="0" borderId="0" xfId="0" applyFont="1" applyFill="1"/>
    <xf numFmtId="0" fontId="4" fillId="2" borderId="0" xfId="0" applyFont="1" applyFill="1"/>
    <xf numFmtId="0" fontId="11" fillId="0" borderId="1" xfId="0" applyFont="1" applyBorder="1" applyAlignment="1">
      <alignment wrapText="1"/>
    </xf>
    <xf numFmtId="0" fontId="0" fillId="0" borderId="2" xfId="0" applyBorder="1"/>
    <xf numFmtId="0" fontId="11" fillId="0" borderId="3" xfId="0" applyFont="1" applyBorder="1" applyAlignment="1">
      <alignment wrapText="1"/>
    </xf>
    <xf numFmtId="0" fontId="11" fillId="0" borderId="4" xfId="0" applyFont="1" applyBorder="1" applyAlignment="1">
      <alignment wrapText="1"/>
    </xf>
    <xf numFmtId="0" fontId="12" fillId="0" borderId="2" xfId="0" applyFont="1" applyBorder="1"/>
    <xf numFmtId="0" fontId="11" fillId="0" borderId="0" xfId="0" applyFont="1"/>
    <xf numFmtId="0" fontId="11" fillId="0" borderId="5" xfId="0" applyFont="1" applyBorder="1"/>
    <xf numFmtId="0" fontId="10" fillId="0" borderId="2" xfId="0" applyFont="1" applyBorder="1"/>
    <xf numFmtId="0" fontId="12" fillId="0" borderId="0" xfId="0" applyFont="1"/>
    <xf numFmtId="0" fontId="0" fillId="3" borderId="0" xfId="0" applyFill="1"/>
    <xf numFmtId="0" fontId="12" fillId="0" borderId="0" xfId="0" applyFont="1" applyAlignment="1">
      <alignment wrapText="1"/>
    </xf>
    <xf numFmtId="49" fontId="0" fillId="0" borderId="0" xfId="0" applyNumberFormat="1"/>
    <xf numFmtId="0" fontId="0" fillId="0" borderId="0" xfId="0" applyFont="1" applyAlignment="1">
      <alignment wrapText="1"/>
    </xf>
    <xf numFmtId="0" fontId="11" fillId="0" borderId="0" xfId="0" applyFont="1" applyBorder="1"/>
    <xf numFmtId="0" fontId="0" fillId="0" borderId="6" xfId="0" applyBorder="1"/>
    <xf numFmtId="0" fontId="0" fillId="0" borderId="7" xfId="0" applyBorder="1"/>
    <xf numFmtId="0" fontId="11" fillId="0" borderId="2" xfId="0" applyFont="1" applyBorder="1" applyAlignment="1">
      <alignment wrapText="1"/>
    </xf>
    <xf numFmtId="0" fontId="0" fillId="0"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45"/>
  <sheetViews>
    <sheetView zoomScale="130" zoomScaleNormal="130" workbookViewId="0">
      <pane ySplit="1" topLeftCell="A37" activePane="bottomLeft" state="frozen"/>
      <selection pane="bottomLeft" activeCell="J39" sqref="J39:K39"/>
    </sheetView>
  </sheetViews>
  <sheetFormatPr baseColWidth="10" defaultRowHeight="16"/>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c r="A1" s="6" t="s">
        <v>0</v>
      </c>
      <c r="B1" s="6" t="s">
        <v>1</v>
      </c>
      <c r="C1" s="6" t="s">
        <v>2</v>
      </c>
      <c r="D1" s="6" t="s">
        <v>3</v>
      </c>
      <c r="E1" s="6" t="s">
        <v>4</v>
      </c>
      <c r="F1" s="6" t="s">
        <v>5</v>
      </c>
      <c r="G1" s="19" t="s">
        <v>6</v>
      </c>
      <c r="H1" s="6" t="s">
        <v>117</v>
      </c>
      <c r="I1" s="6" t="s">
        <v>7</v>
      </c>
      <c r="J1" s="6" t="s">
        <v>16</v>
      </c>
      <c r="K1" s="6" t="s">
        <v>118</v>
      </c>
      <c r="L1" s="6" t="s">
        <v>8</v>
      </c>
      <c r="M1" s="6" t="s">
        <v>9</v>
      </c>
      <c r="N1" s="6" t="s">
        <v>137</v>
      </c>
    </row>
    <row r="2" spans="1:14" ht="69" customHeight="1">
      <c r="A2" t="s">
        <v>10</v>
      </c>
      <c r="B2" t="s">
        <v>11</v>
      </c>
      <c r="C2" t="s">
        <v>13</v>
      </c>
      <c r="D2" t="s">
        <v>12</v>
      </c>
      <c r="E2" t="s">
        <v>14</v>
      </c>
      <c r="F2" t="s">
        <v>15</v>
      </c>
      <c r="G2" s="4" t="s">
        <v>183</v>
      </c>
      <c r="H2">
        <v>6</v>
      </c>
      <c r="I2">
        <v>6</v>
      </c>
      <c r="J2">
        <v>9</v>
      </c>
      <c r="L2">
        <f>H2+I2+J2+K2</f>
        <v>21</v>
      </c>
      <c r="M2" s="4" t="s">
        <v>201</v>
      </c>
      <c r="N2" t="s">
        <v>138</v>
      </c>
    </row>
    <row r="3" spans="1:14" ht="70" customHeight="1">
      <c r="A3" t="s">
        <v>128</v>
      </c>
      <c r="B3" t="s">
        <v>11</v>
      </c>
      <c r="C3" t="s">
        <v>22</v>
      </c>
      <c r="D3" t="s">
        <v>19</v>
      </c>
      <c r="E3" t="s">
        <v>21</v>
      </c>
      <c r="F3" t="s">
        <v>15</v>
      </c>
      <c r="G3" t="s">
        <v>23</v>
      </c>
      <c r="J3">
        <v>9</v>
      </c>
      <c r="L3">
        <f t="shared" ref="L3:L44" si="0">H3+I3+J3+K3</f>
        <v>9</v>
      </c>
      <c r="M3" s="1" t="s">
        <v>174</v>
      </c>
      <c r="N3" t="s">
        <v>138</v>
      </c>
    </row>
    <row r="4" spans="1:14" ht="63" customHeight="1">
      <c r="A4" t="s">
        <v>129</v>
      </c>
      <c r="B4" t="s">
        <v>11</v>
      </c>
      <c r="C4" t="s">
        <v>22</v>
      </c>
      <c r="D4" t="s">
        <v>26</v>
      </c>
      <c r="E4" t="s">
        <v>21</v>
      </c>
      <c r="F4" t="s">
        <v>15</v>
      </c>
      <c r="J4">
        <v>27</v>
      </c>
      <c r="L4">
        <f t="shared" si="0"/>
        <v>27</v>
      </c>
      <c r="M4" s="7" t="s">
        <v>202</v>
      </c>
      <c r="N4" t="s">
        <v>138</v>
      </c>
    </row>
    <row r="5" spans="1:14">
      <c r="A5" s="5" t="s">
        <v>130</v>
      </c>
      <c r="B5" t="s">
        <v>17</v>
      </c>
      <c r="C5" t="s">
        <v>18</v>
      </c>
      <c r="D5" t="s">
        <v>26</v>
      </c>
      <c r="E5" t="s">
        <v>32</v>
      </c>
      <c r="F5" t="s">
        <v>15</v>
      </c>
      <c r="I5">
        <v>35</v>
      </c>
      <c r="J5">
        <v>35</v>
      </c>
      <c r="K5">
        <v>39</v>
      </c>
      <c r="L5">
        <f t="shared" si="0"/>
        <v>109</v>
      </c>
      <c r="M5" t="s">
        <v>39</v>
      </c>
      <c r="N5" t="s">
        <v>138</v>
      </c>
    </row>
    <row r="6" spans="1:14" ht="34">
      <c r="A6" s="5" t="s">
        <v>98</v>
      </c>
      <c r="B6" t="s">
        <v>99</v>
      </c>
      <c r="C6" t="s">
        <v>100</v>
      </c>
      <c r="D6" t="s">
        <v>19</v>
      </c>
      <c r="E6" s="2" t="s">
        <v>101</v>
      </c>
      <c r="F6" t="s">
        <v>15</v>
      </c>
      <c r="G6" s="4" t="s">
        <v>203</v>
      </c>
      <c r="H6">
        <v>9</v>
      </c>
      <c r="I6">
        <v>9</v>
      </c>
      <c r="J6">
        <v>9</v>
      </c>
      <c r="L6">
        <f t="shared" si="0"/>
        <v>27</v>
      </c>
      <c r="N6" t="s">
        <v>138</v>
      </c>
    </row>
    <row r="7" spans="1:14" ht="119">
      <c r="A7" s="12" t="s">
        <v>131</v>
      </c>
      <c r="B7" t="s">
        <v>93</v>
      </c>
      <c r="C7" s="10" t="s">
        <v>94</v>
      </c>
      <c r="D7" t="s">
        <v>26</v>
      </c>
      <c r="E7" s="11" t="s">
        <v>95</v>
      </c>
      <c r="F7" t="s">
        <v>15</v>
      </c>
      <c r="G7" s="10" t="s">
        <v>170</v>
      </c>
      <c r="H7" s="13"/>
      <c r="I7" s="13">
        <v>259</v>
      </c>
      <c r="J7" s="13">
        <v>75</v>
      </c>
      <c r="K7" s="13"/>
      <c r="L7">
        <f t="shared" si="0"/>
        <v>334</v>
      </c>
      <c r="M7" s="14" t="s">
        <v>126</v>
      </c>
      <c r="N7" t="s">
        <v>139</v>
      </c>
    </row>
    <row r="8" spans="1:14" ht="130" customHeight="1">
      <c r="A8" s="18" t="s">
        <v>132</v>
      </c>
      <c r="B8" t="s">
        <v>24</v>
      </c>
      <c r="C8" t="s">
        <v>22</v>
      </c>
      <c r="D8" t="s">
        <v>26</v>
      </c>
      <c r="E8" s="2" t="s">
        <v>27</v>
      </c>
      <c r="F8" t="s">
        <v>15</v>
      </c>
      <c r="G8" s="4" t="s">
        <v>171</v>
      </c>
      <c r="I8">
        <v>104</v>
      </c>
      <c r="J8">
        <v>40</v>
      </c>
      <c r="L8">
        <f t="shared" si="0"/>
        <v>144</v>
      </c>
      <c r="M8" s="4" t="s">
        <v>173</v>
      </c>
      <c r="N8" t="s">
        <v>139</v>
      </c>
    </row>
    <row r="9" spans="1:14" ht="119">
      <c r="A9" s="5" t="s">
        <v>115</v>
      </c>
      <c r="B9" t="s">
        <v>24</v>
      </c>
      <c r="C9" t="s">
        <v>22</v>
      </c>
      <c r="D9" t="s">
        <v>26</v>
      </c>
      <c r="E9" s="2"/>
      <c r="F9" t="s">
        <v>15</v>
      </c>
      <c r="G9" s="4" t="s">
        <v>176</v>
      </c>
      <c r="H9">
        <v>100</v>
      </c>
      <c r="J9">
        <v>38</v>
      </c>
      <c r="L9">
        <f t="shared" si="0"/>
        <v>138</v>
      </c>
      <c r="M9" s="4" t="s">
        <v>184</v>
      </c>
      <c r="N9" t="s">
        <v>139</v>
      </c>
    </row>
    <row r="10" spans="1:14" ht="51">
      <c r="A10" s="5" t="s">
        <v>133</v>
      </c>
      <c r="B10" t="s">
        <v>25</v>
      </c>
      <c r="C10" t="s">
        <v>28</v>
      </c>
      <c r="D10" t="s">
        <v>26</v>
      </c>
      <c r="E10" t="s">
        <v>32</v>
      </c>
      <c r="F10" t="s">
        <v>15</v>
      </c>
      <c r="G10" t="s">
        <v>23</v>
      </c>
      <c r="I10">
        <v>33</v>
      </c>
      <c r="J10">
        <v>21</v>
      </c>
      <c r="L10">
        <f t="shared" si="0"/>
        <v>54</v>
      </c>
      <c r="M10" s="4" t="s">
        <v>33</v>
      </c>
      <c r="N10" t="s">
        <v>139</v>
      </c>
    </row>
    <row r="11" spans="1:14" ht="51">
      <c r="A11" s="5" t="s">
        <v>134</v>
      </c>
      <c r="B11" t="s">
        <v>25</v>
      </c>
      <c r="C11" t="s">
        <v>22</v>
      </c>
      <c r="D11" t="s">
        <v>26</v>
      </c>
      <c r="E11" t="s">
        <v>32</v>
      </c>
      <c r="F11" t="s">
        <v>15</v>
      </c>
      <c r="G11" t="s">
        <v>23</v>
      </c>
      <c r="I11">
        <v>31</v>
      </c>
      <c r="J11" s="3">
        <v>16</v>
      </c>
      <c r="L11">
        <f t="shared" si="0"/>
        <v>47</v>
      </c>
      <c r="M11" s="1" t="s">
        <v>44</v>
      </c>
      <c r="N11" t="s">
        <v>139</v>
      </c>
    </row>
    <row r="12" spans="1:14" ht="62" customHeight="1">
      <c r="A12" s="18" t="s">
        <v>135</v>
      </c>
      <c r="B12" t="s">
        <v>25</v>
      </c>
      <c r="C12" t="s">
        <v>28</v>
      </c>
      <c r="D12" t="s">
        <v>26</v>
      </c>
      <c r="E12" t="s">
        <v>45</v>
      </c>
      <c r="F12" t="s">
        <v>15</v>
      </c>
      <c r="G12" t="s">
        <v>23</v>
      </c>
      <c r="H12">
        <v>15</v>
      </c>
      <c r="I12">
        <v>16</v>
      </c>
      <c r="L12">
        <f t="shared" si="0"/>
        <v>31</v>
      </c>
      <c r="M12" s="17" t="s">
        <v>125</v>
      </c>
      <c r="N12" t="s">
        <v>139</v>
      </c>
    </row>
    <row r="13" spans="1:14" ht="49" customHeight="1">
      <c r="A13" s="18" t="s">
        <v>136</v>
      </c>
      <c r="B13" t="s">
        <v>25</v>
      </c>
      <c r="C13" t="s">
        <v>28</v>
      </c>
      <c r="D13" t="s">
        <v>26</v>
      </c>
      <c r="E13" t="s">
        <v>46</v>
      </c>
      <c r="F13" t="s">
        <v>15</v>
      </c>
      <c r="G13" t="s">
        <v>23</v>
      </c>
      <c r="H13">
        <v>50</v>
      </c>
      <c r="I13">
        <v>58</v>
      </c>
      <c r="J13">
        <v>53</v>
      </c>
      <c r="L13">
        <f t="shared" si="0"/>
        <v>161</v>
      </c>
      <c r="M13" s="17" t="s">
        <v>96</v>
      </c>
      <c r="N13" t="s">
        <v>139</v>
      </c>
    </row>
    <row r="14" spans="1:14" ht="49" customHeight="1">
      <c r="A14" s="5" t="s">
        <v>106</v>
      </c>
      <c r="B14" t="s">
        <v>108</v>
      </c>
      <c r="C14" t="s">
        <v>111</v>
      </c>
      <c r="D14" t="s">
        <v>26</v>
      </c>
      <c r="E14" t="s">
        <v>113</v>
      </c>
      <c r="F14" t="s">
        <v>15</v>
      </c>
      <c r="G14" s="4" t="s">
        <v>194</v>
      </c>
      <c r="I14">
        <v>16</v>
      </c>
      <c r="J14">
        <v>28</v>
      </c>
      <c r="L14">
        <f t="shared" si="0"/>
        <v>44</v>
      </c>
      <c r="M14" s="4"/>
      <c r="N14" t="s">
        <v>139</v>
      </c>
    </row>
    <row r="15" spans="1:14" ht="49" customHeight="1">
      <c r="A15" t="s">
        <v>114</v>
      </c>
      <c r="B15" t="s">
        <v>24</v>
      </c>
      <c r="D15" t="s">
        <v>26</v>
      </c>
      <c r="E15" t="s">
        <v>32</v>
      </c>
      <c r="F15" s="15" t="s">
        <v>69</v>
      </c>
      <c r="G15" s="16" t="s">
        <v>116</v>
      </c>
      <c r="H15">
        <v>16</v>
      </c>
      <c r="J15">
        <v>17</v>
      </c>
      <c r="L15">
        <f t="shared" si="0"/>
        <v>33</v>
      </c>
      <c r="M15" s="4"/>
      <c r="N15" t="s">
        <v>139</v>
      </c>
    </row>
    <row r="16" spans="1:14" ht="49" customHeight="1">
      <c r="A16" s="17" t="s">
        <v>123</v>
      </c>
      <c r="B16" t="s">
        <v>107</v>
      </c>
      <c r="C16" t="s">
        <v>109</v>
      </c>
      <c r="D16" t="s">
        <v>12</v>
      </c>
      <c r="E16" s="31" t="s">
        <v>188</v>
      </c>
      <c r="F16" t="s">
        <v>110</v>
      </c>
      <c r="G16" s="4" t="s">
        <v>112</v>
      </c>
      <c r="I16">
        <v>21</v>
      </c>
      <c r="J16">
        <v>30</v>
      </c>
      <c r="L16">
        <f t="shared" si="0"/>
        <v>51</v>
      </c>
      <c r="M16" s="17" t="s">
        <v>187</v>
      </c>
      <c r="N16" t="s">
        <v>139</v>
      </c>
    </row>
    <row r="17" spans="1:14" ht="49" customHeight="1">
      <c r="A17" s="32" t="s">
        <v>200</v>
      </c>
      <c r="B17" t="s">
        <v>107</v>
      </c>
      <c r="C17" t="s">
        <v>91</v>
      </c>
      <c r="D17" t="s">
        <v>19</v>
      </c>
      <c r="E17" s="31" t="s">
        <v>197</v>
      </c>
      <c r="G17" s="4" t="s">
        <v>198</v>
      </c>
      <c r="H17">
        <v>32</v>
      </c>
      <c r="J17">
        <v>16</v>
      </c>
      <c r="L17">
        <f t="shared" si="0"/>
        <v>48</v>
      </c>
      <c r="M17" s="17" t="s">
        <v>199</v>
      </c>
      <c r="N17" t="s">
        <v>139</v>
      </c>
    </row>
    <row r="18" spans="1:14">
      <c r="A18" s="5" t="s">
        <v>29</v>
      </c>
      <c r="B18" t="s">
        <v>31</v>
      </c>
      <c r="C18" t="s">
        <v>28</v>
      </c>
      <c r="D18" t="s">
        <v>26</v>
      </c>
      <c r="E18" t="s">
        <v>32</v>
      </c>
      <c r="F18" t="s">
        <v>15</v>
      </c>
      <c r="G18" t="s">
        <v>127</v>
      </c>
      <c r="H18">
        <v>12</v>
      </c>
      <c r="I18">
        <v>21</v>
      </c>
      <c r="J18">
        <v>21</v>
      </c>
      <c r="L18">
        <f t="shared" si="0"/>
        <v>54</v>
      </c>
      <c r="N18" t="s">
        <v>97</v>
      </c>
    </row>
    <row r="19" spans="1:14">
      <c r="A19" s="5" t="s">
        <v>30</v>
      </c>
      <c r="B19" t="s">
        <v>31</v>
      </c>
      <c r="C19" t="s">
        <v>28</v>
      </c>
      <c r="D19" t="s">
        <v>26</v>
      </c>
      <c r="E19" t="s">
        <v>32</v>
      </c>
      <c r="F19" t="s">
        <v>15</v>
      </c>
      <c r="G19" t="s">
        <v>127</v>
      </c>
      <c r="H19">
        <v>16</v>
      </c>
      <c r="J19">
        <v>28</v>
      </c>
      <c r="L19">
        <f t="shared" si="0"/>
        <v>44</v>
      </c>
      <c r="N19" t="s">
        <v>97</v>
      </c>
    </row>
    <row r="20" spans="1:14" ht="86" customHeight="1">
      <c r="A20" s="5" t="s">
        <v>34</v>
      </c>
      <c r="B20" t="s">
        <v>31</v>
      </c>
      <c r="C20" t="s">
        <v>22</v>
      </c>
      <c r="D20" t="s">
        <v>26</v>
      </c>
      <c r="E20" t="s">
        <v>40</v>
      </c>
      <c r="F20" t="s">
        <v>15</v>
      </c>
      <c r="G20" t="s">
        <v>127</v>
      </c>
      <c r="I20">
        <v>31</v>
      </c>
      <c r="J20">
        <v>20</v>
      </c>
      <c r="L20">
        <f t="shared" si="0"/>
        <v>51</v>
      </c>
      <c r="M20" s="1" t="s">
        <v>38</v>
      </c>
      <c r="N20" t="s">
        <v>97</v>
      </c>
    </row>
    <row r="21" spans="1:14">
      <c r="A21" s="5" t="s">
        <v>35</v>
      </c>
      <c r="B21" t="s">
        <v>31</v>
      </c>
      <c r="C21" t="s">
        <v>28</v>
      </c>
      <c r="D21" t="s">
        <v>26</v>
      </c>
      <c r="E21" t="s">
        <v>41</v>
      </c>
      <c r="F21" t="s">
        <v>15</v>
      </c>
      <c r="G21" t="s">
        <v>127</v>
      </c>
      <c r="H21">
        <v>12</v>
      </c>
      <c r="I21">
        <v>17</v>
      </c>
      <c r="J21">
        <v>13</v>
      </c>
      <c r="L21">
        <f t="shared" si="0"/>
        <v>42</v>
      </c>
      <c r="N21" t="s">
        <v>97</v>
      </c>
    </row>
    <row r="22" spans="1:14" ht="86" customHeight="1">
      <c r="A22" s="5" t="s">
        <v>36</v>
      </c>
      <c r="B22" t="s">
        <v>31</v>
      </c>
      <c r="D22" t="s">
        <v>26</v>
      </c>
      <c r="E22" t="s">
        <v>196</v>
      </c>
      <c r="F22" t="s">
        <v>15</v>
      </c>
      <c r="G22" t="s">
        <v>127</v>
      </c>
      <c r="H22">
        <v>12</v>
      </c>
      <c r="J22">
        <v>21</v>
      </c>
      <c r="L22">
        <f t="shared" si="0"/>
        <v>33</v>
      </c>
      <c r="M22" s="7" t="s">
        <v>42</v>
      </c>
      <c r="N22" t="s">
        <v>97</v>
      </c>
    </row>
    <row r="23" spans="1:14" ht="119">
      <c r="A23" s="5" t="s">
        <v>37</v>
      </c>
      <c r="B23" t="s">
        <v>31</v>
      </c>
      <c r="D23" t="s">
        <v>26</v>
      </c>
      <c r="E23" s="8" t="s">
        <v>43</v>
      </c>
      <c r="F23" t="s">
        <v>15</v>
      </c>
      <c r="G23" t="s">
        <v>127</v>
      </c>
      <c r="H23">
        <v>81</v>
      </c>
      <c r="K23">
        <v>193</v>
      </c>
      <c r="L23">
        <f t="shared" si="0"/>
        <v>274</v>
      </c>
      <c r="M23" s="1" t="s">
        <v>195</v>
      </c>
      <c r="N23" t="s">
        <v>97</v>
      </c>
    </row>
    <row r="24" spans="1:14" ht="69" customHeight="1">
      <c r="A24" s="5" t="s">
        <v>70</v>
      </c>
      <c r="B24" t="s">
        <v>71</v>
      </c>
      <c r="C24" t="s">
        <v>72</v>
      </c>
      <c r="D24" t="s">
        <v>26</v>
      </c>
      <c r="E24" s="8" t="s">
        <v>73</v>
      </c>
      <c r="F24" t="s">
        <v>15</v>
      </c>
      <c r="G24" s="4" t="s">
        <v>57</v>
      </c>
      <c r="H24">
        <v>18</v>
      </c>
      <c r="J24">
        <v>18</v>
      </c>
      <c r="L24">
        <f t="shared" si="0"/>
        <v>36</v>
      </c>
      <c r="M24" s="7" t="s">
        <v>181</v>
      </c>
      <c r="N24" t="s">
        <v>97</v>
      </c>
    </row>
    <row r="25" spans="1:14" ht="85">
      <c r="A25" s="5" t="s">
        <v>63</v>
      </c>
      <c r="B25" t="s">
        <v>65</v>
      </c>
      <c r="C25" t="s">
        <v>66</v>
      </c>
      <c r="D25" t="s">
        <v>26</v>
      </c>
      <c r="E25" t="s">
        <v>68</v>
      </c>
      <c r="F25" s="15" t="s">
        <v>69</v>
      </c>
      <c r="G25" s="4" t="s">
        <v>189</v>
      </c>
      <c r="I25">
        <v>14</v>
      </c>
      <c r="J25">
        <v>79</v>
      </c>
      <c r="K25">
        <v>64</v>
      </c>
      <c r="L25">
        <f t="shared" si="0"/>
        <v>157</v>
      </c>
      <c r="M25" s="4" t="s">
        <v>190</v>
      </c>
      <c r="N25" t="s">
        <v>97</v>
      </c>
    </row>
    <row r="26" spans="1:14" ht="85">
      <c r="A26" s="5" t="s">
        <v>64</v>
      </c>
      <c r="B26" t="s">
        <v>65</v>
      </c>
      <c r="C26" s="4" t="s">
        <v>105</v>
      </c>
      <c r="D26" t="s">
        <v>26</v>
      </c>
      <c r="E26" t="s">
        <v>68</v>
      </c>
      <c r="F26" s="15" t="s">
        <v>69</v>
      </c>
      <c r="G26" s="4" t="s">
        <v>189</v>
      </c>
      <c r="I26">
        <v>54</v>
      </c>
      <c r="J26">
        <v>111</v>
      </c>
      <c r="K26">
        <v>169</v>
      </c>
      <c r="L26">
        <f t="shared" si="0"/>
        <v>334</v>
      </c>
      <c r="M26" s="4" t="s">
        <v>190</v>
      </c>
      <c r="N26" t="s">
        <v>97</v>
      </c>
    </row>
    <row r="27" spans="1:14" ht="68">
      <c r="A27" s="5" t="s">
        <v>75</v>
      </c>
      <c r="B27" t="s">
        <v>65</v>
      </c>
      <c r="C27" t="s">
        <v>22</v>
      </c>
      <c r="D27" t="s">
        <v>26</v>
      </c>
      <c r="E27" t="s">
        <v>20</v>
      </c>
      <c r="F27" s="15" t="s">
        <v>169</v>
      </c>
      <c r="G27" s="4" t="s">
        <v>192</v>
      </c>
      <c r="I27">
        <v>35</v>
      </c>
      <c r="J27">
        <v>15</v>
      </c>
      <c r="L27">
        <f t="shared" si="0"/>
        <v>50</v>
      </c>
      <c r="M27" s="4" t="s">
        <v>172</v>
      </c>
      <c r="N27" t="s">
        <v>97</v>
      </c>
    </row>
    <row r="28" spans="1:14" ht="153">
      <c r="A28" s="5" t="s">
        <v>76</v>
      </c>
      <c r="B28" t="s">
        <v>65</v>
      </c>
      <c r="C28" t="s">
        <v>22</v>
      </c>
      <c r="D28" t="s">
        <v>12</v>
      </c>
      <c r="E28" t="s">
        <v>77</v>
      </c>
      <c r="F28" s="15" t="s">
        <v>169</v>
      </c>
      <c r="H28">
        <v>22</v>
      </c>
      <c r="I28">
        <v>21</v>
      </c>
      <c r="L28">
        <f t="shared" si="0"/>
        <v>43</v>
      </c>
      <c r="M28" s="4" t="s">
        <v>193</v>
      </c>
      <c r="N28" t="s">
        <v>97</v>
      </c>
    </row>
    <row r="29" spans="1:14" ht="153">
      <c r="A29" s="5" t="s">
        <v>74</v>
      </c>
      <c r="B29" t="s">
        <v>65</v>
      </c>
      <c r="C29" t="s">
        <v>67</v>
      </c>
      <c r="D29" t="s">
        <v>26</v>
      </c>
      <c r="E29" t="s">
        <v>20</v>
      </c>
      <c r="F29" s="15" t="s">
        <v>69</v>
      </c>
      <c r="G29" s="4" t="s">
        <v>183</v>
      </c>
      <c r="I29">
        <v>167</v>
      </c>
      <c r="J29">
        <v>195</v>
      </c>
      <c r="K29">
        <v>175</v>
      </c>
      <c r="L29">
        <f t="shared" si="0"/>
        <v>537</v>
      </c>
      <c r="M29" s="4" t="s">
        <v>191</v>
      </c>
      <c r="N29" t="s">
        <v>97</v>
      </c>
    </row>
    <row r="30" spans="1:14" ht="113" customHeight="1">
      <c r="A30" s="5" t="s">
        <v>146</v>
      </c>
      <c r="B30" t="s">
        <v>65</v>
      </c>
      <c r="C30" s="4" t="s">
        <v>78</v>
      </c>
      <c r="D30" t="s">
        <v>26</v>
      </c>
      <c r="I30">
        <v>38</v>
      </c>
      <c r="J30">
        <v>37</v>
      </c>
      <c r="L30">
        <f t="shared" si="0"/>
        <v>75</v>
      </c>
      <c r="M30" s="4" t="s">
        <v>79</v>
      </c>
      <c r="N30" t="s">
        <v>97</v>
      </c>
    </row>
    <row r="31" spans="1:14" ht="68">
      <c r="A31" s="5" t="s">
        <v>80</v>
      </c>
      <c r="B31" t="s">
        <v>65</v>
      </c>
      <c r="C31" t="s">
        <v>58</v>
      </c>
      <c r="D31" t="s">
        <v>26</v>
      </c>
      <c r="E31" t="s">
        <v>20</v>
      </c>
      <c r="F31" t="s">
        <v>15</v>
      </c>
      <c r="G31" t="s">
        <v>23</v>
      </c>
      <c r="H31">
        <v>23</v>
      </c>
      <c r="J31">
        <v>8</v>
      </c>
      <c r="K31">
        <v>11</v>
      </c>
      <c r="L31">
        <f t="shared" si="0"/>
        <v>42</v>
      </c>
      <c r="M31" s="4" t="s">
        <v>86</v>
      </c>
      <c r="N31" t="s">
        <v>97</v>
      </c>
    </row>
    <row r="32" spans="1:14" ht="85">
      <c r="A32" s="5" t="s">
        <v>81</v>
      </c>
      <c r="B32" t="s">
        <v>65</v>
      </c>
      <c r="C32" t="s">
        <v>58</v>
      </c>
      <c r="D32" t="s">
        <v>26</v>
      </c>
      <c r="E32" t="s">
        <v>20</v>
      </c>
      <c r="F32" t="s">
        <v>15</v>
      </c>
      <c r="G32" t="s">
        <v>23</v>
      </c>
      <c r="H32">
        <v>52</v>
      </c>
      <c r="J32">
        <v>11</v>
      </c>
      <c r="K32">
        <v>39</v>
      </c>
      <c r="L32">
        <f t="shared" si="0"/>
        <v>102</v>
      </c>
      <c r="M32" s="4" t="s">
        <v>87</v>
      </c>
      <c r="N32" t="s">
        <v>97</v>
      </c>
    </row>
    <row r="33" spans="1:14" ht="17">
      <c r="A33" s="29" t="s">
        <v>82</v>
      </c>
      <c r="B33" t="s">
        <v>65</v>
      </c>
      <c r="C33" t="s">
        <v>58</v>
      </c>
      <c r="D33" t="s">
        <v>26</v>
      </c>
      <c r="E33" t="s">
        <v>20</v>
      </c>
      <c r="F33" t="s">
        <v>15</v>
      </c>
      <c r="K33">
        <v>27</v>
      </c>
      <c r="L33">
        <f t="shared" si="0"/>
        <v>27</v>
      </c>
      <c r="M33" s="4" t="s">
        <v>88</v>
      </c>
      <c r="N33" t="s">
        <v>97</v>
      </c>
    </row>
    <row r="34" spans="1:14" ht="85">
      <c r="A34" s="5" t="s">
        <v>83</v>
      </c>
      <c r="B34" t="s">
        <v>65</v>
      </c>
      <c r="C34" t="s">
        <v>58</v>
      </c>
      <c r="D34" t="s">
        <v>26</v>
      </c>
      <c r="E34" t="s">
        <v>20</v>
      </c>
      <c r="F34" t="s">
        <v>15</v>
      </c>
      <c r="G34" t="s">
        <v>23</v>
      </c>
      <c r="H34">
        <v>38</v>
      </c>
      <c r="J34">
        <v>16</v>
      </c>
      <c r="K34">
        <v>41</v>
      </c>
      <c r="L34">
        <f t="shared" si="0"/>
        <v>95</v>
      </c>
      <c r="M34" s="4" t="s">
        <v>89</v>
      </c>
      <c r="N34" t="s">
        <v>97</v>
      </c>
    </row>
    <row r="35" spans="1:14" ht="34">
      <c r="A35" s="29" t="s">
        <v>84</v>
      </c>
      <c r="B35" t="s">
        <v>65</v>
      </c>
      <c r="C35" t="s">
        <v>58</v>
      </c>
      <c r="D35" t="s">
        <v>26</v>
      </c>
      <c r="E35" t="s">
        <v>20</v>
      </c>
      <c r="F35" t="s">
        <v>15</v>
      </c>
      <c r="K35">
        <v>7</v>
      </c>
      <c r="L35">
        <f t="shared" si="0"/>
        <v>7</v>
      </c>
      <c r="M35" s="4" t="s">
        <v>178</v>
      </c>
      <c r="N35" t="s">
        <v>97</v>
      </c>
    </row>
    <row r="36" spans="1:14" ht="102">
      <c r="A36" s="5" t="s">
        <v>85</v>
      </c>
      <c r="B36" t="s">
        <v>65</v>
      </c>
      <c r="C36" t="s">
        <v>58</v>
      </c>
      <c r="D36" s="4" t="s">
        <v>90</v>
      </c>
      <c r="E36" t="s">
        <v>20</v>
      </c>
      <c r="F36" t="s">
        <v>15</v>
      </c>
      <c r="G36" t="s">
        <v>23</v>
      </c>
      <c r="H36">
        <v>5</v>
      </c>
      <c r="J36">
        <v>5</v>
      </c>
      <c r="K36">
        <v>5</v>
      </c>
      <c r="L36">
        <f>H36+I36+J36+K36</f>
        <v>15</v>
      </c>
      <c r="M36" s="4" t="s">
        <v>179</v>
      </c>
      <c r="N36" t="s">
        <v>97</v>
      </c>
    </row>
    <row r="37" spans="1:14" ht="34">
      <c r="A37" s="5" t="s">
        <v>122</v>
      </c>
      <c r="B37" t="s">
        <v>65</v>
      </c>
      <c r="C37" t="s">
        <v>91</v>
      </c>
      <c r="D37" t="s">
        <v>26</v>
      </c>
      <c r="E37" t="s">
        <v>121</v>
      </c>
      <c r="F37" t="s">
        <v>120</v>
      </c>
      <c r="G37" t="s">
        <v>23</v>
      </c>
      <c r="H37">
        <v>29</v>
      </c>
      <c r="J37">
        <v>53</v>
      </c>
      <c r="K37">
        <v>28</v>
      </c>
      <c r="L37">
        <f>H37+I37+J37+K37</f>
        <v>110</v>
      </c>
      <c r="M37" s="4" t="s">
        <v>119</v>
      </c>
      <c r="N37" t="s">
        <v>97</v>
      </c>
    </row>
    <row r="38" spans="1:14" ht="51">
      <c r="A38" t="s">
        <v>47</v>
      </c>
      <c r="B38" t="s">
        <v>48</v>
      </c>
      <c r="C38" t="s">
        <v>55</v>
      </c>
      <c r="D38" t="s">
        <v>26</v>
      </c>
      <c r="E38" t="s">
        <v>56</v>
      </c>
      <c r="F38" t="s">
        <v>15</v>
      </c>
      <c r="G38" s="9" t="s">
        <v>57</v>
      </c>
      <c r="H38">
        <v>37</v>
      </c>
      <c r="I38">
        <v>25</v>
      </c>
      <c r="J38">
        <v>46</v>
      </c>
      <c r="L38">
        <f t="shared" si="0"/>
        <v>108</v>
      </c>
      <c r="N38" t="s">
        <v>164</v>
      </c>
    </row>
    <row r="39" spans="1:14" ht="17">
      <c r="A39" t="s">
        <v>49</v>
      </c>
      <c r="B39" t="s">
        <v>50</v>
      </c>
      <c r="C39" t="s">
        <v>58</v>
      </c>
      <c r="D39" t="s">
        <v>26</v>
      </c>
      <c r="E39" t="s">
        <v>59</v>
      </c>
      <c r="F39" t="s">
        <v>15</v>
      </c>
      <c r="H39">
        <v>18</v>
      </c>
      <c r="J39">
        <v>8</v>
      </c>
      <c r="K39">
        <v>18</v>
      </c>
      <c r="L39">
        <f t="shared" si="0"/>
        <v>44</v>
      </c>
      <c r="M39" s="4" t="s">
        <v>175</v>
      </c>
      <c r="N39" t="s">
        <v>164</v>
      </c>
    </row>
    <row r="40" spans="1:14" ht="34">
      <c r="A40" t="s">
        <v>51</v>
      </c>
      <c r="B40" t="s">
        <v>52</v>
      </c>
      <c r="C40" t="s">
        <v>60</v>
      </c>
      <c r="D40" t="s">
        <v>12</v>
      </c>
      <c r="F40" t="s">
        <v>15</v>
      </c>
      <c r="H40">
        <v>7</v>
      </c>
      <c r="I40">
        <v>7</v>
      </c>
      <c r="J40">
        <v>7</v>
      </c>
      <c r="L40">
        <f t="shared" si="0"/>
        <v>21</v>
      </c>
      <c r="M40" s="4" t="s">
        <v>182</v>
      </c>
      <c r="N40" s="28" t="s">
        <v>165</v>
      </c>
    </row>
    <row r="41" spans="1:14" ht="85">
      <c r="A41" t="s">
        <v>53</v>
      </c>
      <c r="B41" t="s">
        <v>54</v>
      </c>
      <c r="C41" t="s">
        <v>91</v>
      </c>
      <c r="D41" t="s">
        <v>26</v>
      </c>
      <c r="F41" t="s">
        <v>15</v>
      </c>
      <c r="G41" t="s">
        <v>177</v>
      </c>
      <c r="H41">
        <v>76</v>
      </c>
      <c r="J41">
        <v>113</v>
      </c>
      <c r="L41">
        <f t="shared" si="0"/>
        <v>189</v>
      </c>
      <c r="M41" s="4" t="s">
        <v>124</v>
      </c>
      <c r="N41" t="s">
        <v>166</v>
      </c>
    </row>
    <row r="42" spans="1:14" ht="51">
      <c r="A42" t="s">
        <v>61</v>
      </c>
      <c r="B42" t="s">
        <v>62</v>
      </c>
      <c r="D42" t="s">
        <v>12</v>
      </c>
      <c r="F42" t="s">
        <v>15</v>
      </c>
      <c r="G42" s="4" t="s">
        <v>92</v>
      </c>
      <c r="H42">
        <v>36</v>
      </c>
      <c r="I42">
        <v>17</v>
      </c>
      <c r="J42">
        <v>19</v>
      </c>
      <c r="L42">
        <f t="shared" si="0"/>
        <v>72</v>
      </c>
      <c r="M42" s="4" t="s">
        <v>186</v>
      </c>
      <c r="N42" s="28" t="s">
        <v>167</v>
      </c>
    </row>
    <row r="43" spans="1:14" ht="51">
      <c r="A43" t="s">
        <v>103</v>
      </c>
      <c r="B43" t="s">
        <v>104</v>
      </c>
      <c r="D43" t="s">
        <v>26</v>
      </c>
      <c r="G43" s="4" t="s">
        <v>185</v>
      </c>
      <c r="H43">
        <v>13</v>
      </c>
      <c r="I43">
        <v>45</v>
      </c>
      <c r="J43">
        <v>44</v>
      </c>
      <c r="L43">
        <f t="shared" si="0"/>
        <v>102</v>
      </c>
      <c r="M43" s="4"/>
      <c r="N43" t="s">
        <v>168</v>
      </c>
    </row>
    <row r="44" spans="1:14" ht="51">
      <c r="A44" t="s">
        <v>102</v>
      </c>
      <c r="B44" t="s">
        <v>50</v>
      </c>
      <c r="C44" t="s">
        <v>55</v>
      </c>
      <c r="D44" t="s">
        <v>12</v>
      </c>
      <c r="F44" t="s">
        <v>15</v>
      </c>
      <c r="G44" s="4" t="s">
        <v>171</v>
      </c>
      <c r="J44">
        <v>26</v>
      </c>
      <c r="L44">
        <f t="shared" si="0"/>
        <v>26</v>
      </c>
      <c r="M44" s="30" t="s">
        <v>180</v>
      </c>
      <c r="N44" t="s">
        <v>164</v>
      </c>
    </row>
    <row r="45" spans="1:14">
      <c r="A45" t="s">
        <v>8</v>
      </c>
      <c r="G45" s="4"/>
      <c r="H45">
        <f t="shared" ref="H45:K45" si="1">SUM(H2:H44)</f>
        <v>735</v>
      </c>
      <c r="I45">
        <f t="shared" si="1"/>
        <v>1080</v>
      </c>
      <c r="J45">
        <f t="shared" si="1"/>
        <v>1337</v>
      </c>
      <c r="K45">
        <f t="shared" si="1"/>
        <v>816</v>
      </c>
      <c r="L45">
        <f>SUM(L2:L44)</f>
        <v>3968</v>
      </c>
      <c r="M45" s="4"/>
    </row>
  </sheetData>
  <phoneticPr fontId="3" type="noConversion"/>
  <pageMargins left="0.7" right="0.7" top="0.75" bottom="0.75" header="0.3" footer="0.3"/>
  <ignoredErrors>
    <ignoredError sqref="E23 E16"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8"/>
  <sheetViews>
    <sheetView tabSelected="1" topLeftCell="A9" workbookViewId="0">
      <selection activeCell="F30" sqref="F30"/>
    </sheetView>
  </sheetViews>
  <sheetFormatPr baseColWidth="10" defaultRowHeight="16"/>
  <sheetData>
    <row r="1" spans="1:2">
      <c r="A1" t="s">
        <v>140</v>
      </c>
      <c r="B1" t="s">
        <v>141</v>
      </c>
    </row>
    <row r="2" spans="1:2" ht="17">
      <c r="A2" s="20" t="s">
        <v>142</v>
      </c>
      <c r="B2" s="21" t="s">
        <v>63</v>
      </c>
    </row>
    <row r="3" spans="1:2" ht="17">
      <c r="A3" s="20" t="s">
        <v>142</v>
      </c>
      <c r="B3" s="21" t="s">
        <v>64</v>
      </c>
    </row>
    <row r="4" spans="1:2" ht="17">
      <c r="A4" s="20" t="s">
        <v>142</v>
      </c>
      <c r="B4" s="21" t="s">
        <v>74</v>
      </c>
    </row>
    <row r="5" spans="1:2" ht="17">
      <c r="A5" s="20" t="s">
        <v>143</v>
      </c>
      <c r="B5" s="21" t="s">
        <v>29</v>
      </c>
    </row>
    <row r="6" spans="1:2" ht="17">
      <c r="A6" s="20" t="s">
        <v>143</v>
      </c>
      <c r="B6" s="21" t="s">
        <v>30</v>
      </c>
    </row>
    <row r="7" spans="1:2" ht="17">
      <c r="A7" s="20" t="s">
        <v>143</v>
      </c>
      <c r="B7" s="21" t="s">
        <v>34</v>
      </c>
    </row>
    <row r="8" spans="1:2" ht="17">
      <c r="A8" s="20" t="s">
        <v>143</v>
      </c>
      <c r="B8" s="21" t="s">
        <v>144</v>
      </c>
    </row>
    <row r="9" spans="1:2" ht="17">
      <c r="A9" s="20" t="s">
        <v>143</v>
      </c>
      <c r="B9" s="21" t="s">
        <v>36</v>
      </c>
    </row>
    <row r="10" spans="1:2" ht="17">
      <c r="A10" s="20" t="s">
        <v>143</v>
      </c>
      <c r="B10" s="21" t="s">
        <v>37</v>
      </c>
    </row>
    <row r="11" spans="1:2" ht="17">
      <c r="A11" s="22" t="s">
        <v>145</v>
      </c>
      <c r="B11" s="21" t="s">
        <v>10</v>
      </c>
    </row>
    <row r="12" spans="1:2" ht="17">
      <c r="A12" s="22" t="s">
        <v>145</v>
      </c>
      <c r="B12" s="21" t="s">
        <v>128</v>
      </c>
    </row>
    <row r="13" spans="1:2" ht="17">
      <c r="A13" s="22" t="s">
        <v>145</v>
      </c>
      <c r="B13" s="21" t="s">
        <v>129</v>
      </c>
    </row>
    <row r="14" spans="1:2" ht="17">
      <c r="A14" s="22" t="s">
        <v>145</v>
      </c>
      <c r="B14" s="21" t="s">
        <v>146</v>
      </c>
    </row>
    <row r="15" spans="1:2" ht="17">
      <c r="A15" s="22" t="s">
        <v>145</v>
      </c>
      <c r="B15" s="21" t="s">
        <v>70</v>
      </c>
    </row>
    <row r="16" spans="1:2" ht="17">
      <c r="A16" s="22" t="s">
        <v>145</v>
      </c>
      <c r="B16" s="21" t="s">
        <v>49</v>
      </c>
    </row>
    <row r="17" spans="1:2" ht="17">
      <c r="A17" s="22" t="s">
        <v>145</v>
      </c>
      <c r="B17" s="21" t="s">
        <v>47</v>
      </c>
    </row>
    <row r="18" spans="1:2" ht="17">
      <c r="A18" s="23" t="s">
        <v>147</v>
      </c>
      <c r="B18" s="24" t="s">
        <v>80</v>
      </c>
    </row>
    <row r="19" spans="1:2" ht="17">
      <c r="A19" s="23" t="s">
        <v>147</v>
      </c>
      <c r="B19" s="24" t="s">
        <v>81</v>
      </c>
    </row>
    <row r="20" spans="1:2" ht="17">
      <c r="A20" s="23" t="s">
        <v>147</v>
      </c>
      <c r="B20" s="24" t="s">
        <v>82</v>
      </c>
    </row>
    <row r="21" spans="1:2" ht="17">
      <c r="A21" s="23" t="s">
        <v>147</v>
      </c>
      <c r="B21" s="24" t="s">
        <v>83</v>
      </c>
    </row>
    <row r="22" spans="1:2" ht="17">
      <c r="A22" s="23" t="s">
        <v>147</v>
      </c>
      <c r="B22" s="24" t="s">
        <v>84</v>
      </c>
    </row>
    <row r="23" spans="1:2" ht="17">
      <c r="A23" s="23" t="s">
        <v>147</v>
      </c>
      <c r="B23" s="24" t="s">
        <v>85</v>
      </c>
    </row>
    <row r="24" spans="1:2" ht="17">
      <c r="A24" s="20" t="s">
        <v>148</v>
      </c>
      <c r="B24" s="21" t="s">
        <v>75</v>
      </c>
    </row>
    <row r="25" spans="1:2" ht="17">
      <c r="A25" s="20" t="s">
        <v>149</v>
      </c>
      <c r="B25" s="21" t="s">
        <v>61</v>
      </c>
    </row>
    <row r="26" spans="1:2" ht="17">
      <c r="A26" s="22" t="s">
        <v>150</v>
      </c>
      <c r="B26" s="34" t="s">
        <v>51</v>
      </c>
    </row>
    <row r="27" spans="1:2" ht="17">
      <c r="A27" s="36" t="s">
        <v>151</v>
      </c>
      <c r="B27" s="37" t="s">
        <v>106</v>
      </c>
    </row>
    <row r="28" spans="1:2" ht="17">
      <c r="A28" s="23" t="s">
        <v>151</v>
      </c>
      <c r="B28" s="35" t="s">
        <v>159</v>
      </c>
    </row>
    <row r="29" spans="1:2" ht="17">
      <c r="A29" s="20" t="s">
        <v>152</v>
      </c>
      <c r="B29" s="21" t="s">
        <v>53</v>
      </c>
    </row>
    <row r="30" spans="1:2" ht="17">
      <c r="A30" s="20" t="s">
        <v>152</v>
      </c>
      <c r="B30" s="21" t="s">
        <v>153</v>
      </c>
    </row>
    <row r="31" spans="1:2" ht="17">
      <c r="A31" s="20" t="s">
        <v>152</v>
      </c>
      <c r="B31" s="21" t="s">
        <v>103</v>
      </c>
    </row>
    <row r="32" spans="1:2" ht="17">
      <c r="A32" s="20" t="s">
        <v>152</v>
      </c>
      <c r="B32" s="21" t="s">
        <v>49</v>
      </c>
    </row>
    <row r="33" spans="1:2" ht="17">
      <c r="A33" s="20" t="s">
        <v>152</v>
      </c>
      <c r="B33" s="21" t="s">
        <v>76</v>
      </c>
    </row>
    <row r="34" spans="1:2" ht="17">
      <c r="A34" s="20" t="s">
        <v>154</v>
      </c>
      <c r="B34" s="21" t="s">
        <v>133</v>
      </c>
    </row>
    <row r="35" spans="1:2" ht="17">
      <c r="A35" s="20" t="s">
        <v>154</v>
      </c>
      <c r="B35" s="21" t="s">
        <v>134</v>
      </c>
    </row>
    <row r="36" spans="1:2" ht="17">
      <c r="A36" s="20" t="s">
        <v>154</v>
      </c>
      <c r="B36" s="21" t="s">
        <v>135</v>
      </c>
    </row>
    <row r="37" spans="1:2" ht="17">
      <c r="A37" s="20" t="s">
        <v>154</v>
      </c>
      <c r="B37" s="21" t="s">
        <v>136</v>
      </c>
    </row>
    <row r="38" spans="1:2">
      <c r="A38" s="25" t="s">
        <v>155</v>
      </c>
      <c r="B38" s="24" t="s">
        <v>80</v>
      </c>
    </row>
    <row r="39" spans="1:2">
      <c r="A39" s="25" t="s">
        <v>155</v>
      </c>
      <c r="B39" s="24" t="s">
        <v>81</v>
      </c>
    </row>
    <row r="40" spans="1:2">
      <c r="A40" s="25" t="s">
        <v>155</v>
      </c>
      <c r="B40" s="24" t="s">
        <v>82</v>
      </c>
    </row>
    <row r="41" spans="1:2">
      <c r="A41" s="25" t="s">
        <v>155</v>
      </c>
      <c r="B41" s="24" t="s">
        <v>83</v>
      </c>
    </row>
    <row r="42" spans="1:2">
      <c r="A42" s="25" t="s">
        <v>155</v>
      </c>
      <c r="B42" s="24" t="s">
        <v>84</v>
      </c>
    </row>
    <row r="43" spans="1:2">
      <c r="A43" s="25" t="s">
        <v>155</v>
      </c>
      <c r="B43" s="24" t="s">
        <v>85</v>
      </c>
    </row>
    <row r="44" spans="1:2">
      <c r="A44" s="25" t="s">
        <v>155</v>
      </c>
      <c r="B44" s="21" t="s">
        <v>29</v>
      </c>
    </row>
    <row r="45" spans="1:2">
      <c r="A45" s="25" t="s">
        <v>155</v>
      </c>
      <c r="B45" s="21" t="s">
        <v>30</v>
      </c>
    </row>
    <row r="46" spans="1:2">
      <c r="A46" s="25" t="s">
        <v>155</v>
      </c>
      <c r="B46" s="21" t="s">
        <v>34</v>
      </c>
    </row>
    <row r="47" spans="1:2">
      <c r="A47" s="25" t="s">
        <v>155</v>
      </c>
      <c r="B47" s="21" t="s">
        <v>35</v>
      </c>
    </row>
    <row r="48" spans="1:2">
      <c r="A48" s="25" t="s">
        <v>155</v>
      </c>
      <c r="B48" s="21" t="s">
        <v>36</v>
      </c>
    </row>
    <row r="49" spans="1:2">
      <c r="A49" s="25" t="s">
        <v>155</v>
      </c>
      <c r="B49" s="21" t="s">
        <v>37</v>
      </c>
    </row>
    <row r="50" spans="1:2">
      <c r="A50" s="25" t="s">
        <v>155</v>
      </c>
      <c r="B50" s="21" t="s">
        <v>98</v>
      </c>
    </row>
    <row r="51" spans="1:2">
      <c r="A51" s="25" t="s">
        <v>155</v>
      </c>
      <c r="B51" s="21" t="s">
        <v>74</v>
      </c>
    </row>
    <row r="52" spans="1:2">
      <c r="A52" s="25" t="s">
        <v>156</v>
      </c>
      <c r="B52" s="21" t="s">
        <v>131</v>
      </c>
    </row>
    <row r="53" spans="1:2">
      <c r="A53" s="25" t="s">
        <v>157</v>
      </c>
      <c r="B53" s="21" t="s">
        <v>130</v>
      </c>
    </row>
    <row r="54" spans="1:2">
      <c r="A54" s="26" t="s">
        <v>158</v>
      </c>
      <c r="B54" s="21" t="s">
        <v>159</v>
      </c>
    </row>
    <row r="55" spans="1:2">
      <c r="A55" s="33" t="s">
        <v>204</v>
      </c>
      <c r="B55" s="21" t="s">
        <v>74</v>
      </c>
    </row>
    <row r="56" spans="1:2" ht="17">
      <c r="A56" s="20" t="s">
        <v>160</v>
      </c>
      <c r="B56" s="27" t="s">
        <v>161</v>
      </c>
    </row>
    <row r="57" spans="1:2">
      <c r="A57" s="25" t="s">
        <v>162</v>
      </c>
      <c r="B57" s="27" t="s">
        <v>161</v>
      </c>
    </row>
    <row r="58" spans="1:2">
      <c r="A58" s="25" t="s">
        <v>163</v>
      </c>
      <c r="B58" s="21" t="s">
        <v>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DataSummary</vt:lpstr>
      <vt:lpstr>SignatureInfo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2020-08-03T04:22:48Z</dcterms:modified>
</cp:coreProperties>
</file>