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347476B6-84F2-3940-B052-2AB34CE31A7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G18" i="1"/>
  <c r="H18" i="1"/>
  <c r="H19" i="1"/>
  <c r="G19" i="1"/>
  <c r="H20" i="1"/>
  <c r="B15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<sst xmlns="http://schemas.openxmlformats.org/spreadsheetml/2006/main" count="30" uniqueCount="30">
  <si>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</si>
  <si>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</si>
  <si>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</si>
  <si>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</si>
  <si>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</si>
  <si>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</si>
  <si>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</si>
  <si>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</si>
  <si>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</si>
  <si>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</si>
  <si>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</si>
  <si>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</si>
  <si>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</si>
  <si>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</si>
  <si>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</si>
  <si>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</si>
  <si>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</si>
  <si>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</si>
  <si>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</si>
  <si>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</si>
  <si>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</si>
  <si>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</si>
  <si>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</si>
  <si>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/>
  </si>
  <si>
    <t>9781613529201</t>
  </si>
  <si>
    <t>9781613529232</t>
  </si>
  <si>
    <t>COM1040325</t>
  </si>
  <si>
    <t>Ustz. Ana - SMK Muhammadiyah Pandaan</t>
  </si>
  <si>
    <t>Blueprint 1 SB</t>
  </si>
  <si>
    <t>Blueprint 2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</si>
</sst>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507375</xdr:colOff>
      <xdr:row>25</xdr:row>
      <xdr:rowOff>24941</xdr:rowOff>
    </xdr:from>
    <xdr:to>
      <xdr:col>1</xdr:col>
      <xdr:colOff>1567542</xdr:colOff>
      <xdr:row>27</xdr:row>
      <xdr:rowOff>11826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1376-F8FD-FAEA-7E66-164EE161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55" y="7862655"/>
          <a:ext cx="1060167" cy="78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172652</xdr:colOff>
      <xdr:row>25</xdr:row>
      <xdr:rowOff>96835</xdr:rowOff>
    </xdr:from>
    <xdr:to>
      <xdr:col>1</xdr:col>
      <xdr:colOff>1069682</xdr:colOff>
      <xdr:row>27</xdr:row>
      <xdr:rowOff>35623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G3" zoomScale="85" zoomScaleNormal="85" workbookViewId="0">
      <selection activeCell="D19" sqref="D19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26</v>
      </c>
      <c r="F5" s="13" t="s">
        <v>1</v>
      </c>
      <c r="G5" s="26">
        <v>45811</v>
      </c>
    </row>
    <row r="6" spans="1:8" x14ac:dyDescent="0.2">
      <c r="B6" s="46" t="s">
        <v>2</v>
      </c>
      <c r="C6" s="47"/>
      <c r="D6" s="48" t="s">
        <v>3</v>
      </c>
      <c r="E6" s="48"/>
      <c r="F6" s="48"/>
      <c r="G6" s="48"/>
      <c r="H6" s="18"/>
    </row>
    <row r="7" spans="1:8" x14ac:dyDescent="0.2">
      <c r="B7" s="45" t="s">
        <v>27</v>
      </c>
      <c r="C7" s="44"/>
      <c r="D7" s="41"/>
      <c r="E7" s="42"/>
      <c r="F7" s="42"/>
      <c r="G7" s="42"/>
      <c r="H7" s="18"/>
    </row>
    <row r="8" spans="1:8" x14ac:dyDescent="0.2">
      <c r="B8" s="44"/>
      <c r="C8" s="44"/>
      <c r="D8" s="43"/>
      <c r="E8" s="44"/>
      <c r="F8" s="44"/>
      <c r="G8" s="44"/>
      <c r="H8" s="18"/>
    </row>
    <row r="9" spans="1:8" x14ac:dyDescent="0.2">
      <c r="B9" s="49" t="s">
        <v>4</v>
      </c>
      <c r="C9" s="50"/>
      <c r="D9" s="49" t="s">
        <v>5</v>
      </c>
      <c r="E9" s="49"/>
      <c r="F9" s="49"/>
      <c r="G9" s="49"/>
      <c r="H9" s="18"/>
    </row>
    <row r="10" spans="1:8" x14ac:dyDescent="0.2">
      <c r="B10" s="55"/>
      <c r="C10" s="55"/>
      <c r="D10"/>
      <c r="E10"/>
      <c r="F10"/>
      <c r="G10"/>
      <c r="H10" s="18"/>
    </row>
    <row r="11" spans="1:8" x14ac:dyDescent="0.2">
      <c r="B11" s="48" t="s">
        <v>6</v>
      </c>
      <c r="C11" s="48"/>
      <c r="D11"/>
      <c r="E11"/>
      <c r="F11"/>
      <c r="G11"/>
      <c r="H11" s="18"/>
    </row>
    <row r="12" spans="1:8" x14ac:dyDescent="0.2">
      <c r="B12" s="54" t="s">
        <v>23</v>
      </c>
      <c r="C12" s="54"/>
      <c r="D12" s="56"/>
      <c r="E12" s="56"/>
      <c r="F12" s="56"/>
      <c r="G12" s="41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SUM(H18:H19)</f>
        <v>7055750</v>
      </c>
      <c r="C15" s="22">
        <f>COUNT(D18:D19)</f>
        <v>2</v>
      </c>
      <c r="D15" s="22">
        <f>SUM(D18:D19)</f>
        <v>65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28</v>
      </c>
      <c r="C18" s="40" t="s">
        <v>24</v>
      </c>
      <c r="D18" s="34">
        <v>35</v>
      </c>
      <c r="E18" s="24">
        <v>167000</v>
      </c>
      <c r="F18" s="35">
        <v>0.35</v>
      </c>
      <c r="G18" s="24">
        <f t="shared" ref="G18" si="0">(E18-(E18*F18))</f>
        <v>108550</v>
      </c>
      <c r="H18" s="24">
        <f t="shared" ref="H18" si="1">(E18-(E18*F18))*(D18)</f>
        <v>3799250</v>
      </c>
    </row>
    <row r="19" spans="2:8" x14ac:dyDescent="0.2">
      <c r="B19" s="33" t="s">
        <v>29</v>
      </c>
      <c r="C19" s="40" t="s">
        <v>25</v>
      </c>
      <c r="D19" s="34">
        <v>30</v>
      </c>
      <c r="E19" s="24">
        <v>167000</v>
      </c>
      <c r="F19" s="35">
        <v>0.35</v>
      </c>
      <c r="G19" s="24">
        <f t="shared" ref="G19" si="2">(E19-(E19*F19))</f>
        <v>108550</v>
      </c>
      <c r="H19" s="24">
        <f t="shared" ref="H19" si="3">(E19-(E19*F19))*(D19)</f>
        <v>3256500</v>
      </c>
    </row>
    <row r="20" spans="2:8" ht="15" customHeight="1" x14ac:dyDescent="0.2">
      <c r="G20" s="36" t="s">
        <v>22</v>
      </c>
      <c r="H20" s="24">
        <f>SUM(H18:H19)</f>
        <v>7055750</v>
      </c>
    </row>
    <row r="21" spans="2:8" ht="13.5" customHeight="1" x14ac:dyDescent="0.2"/>
    <row r="22" spans="2:8" ht="15" customHeight="1" x14ac:dyDescent="0.2">
      <c r="B22" s="27"/>
      <c r="C22" s="28"/>
      <c r="D22" s="28"/>
      <c r="E22" s="28"/>
      <c r="F22" s="28"/>
      <c r="G22" s="28"/>
      <c r="H22" s="29"/>
    </row>
    <row r="23" spans="2:8" x14ac:dyDescent="0.2">
      <c r="B23" s="39" t="s">
        <v>20</v>
      </c>
      <c r="E23" s="4"/>
      <c r="G23" s="4"/>
      <c r="H23" s="31"/>
    </row>
    <row r="24" spans="2:8" x14ac:dyDescent="0.2">
      <c r="B24" s="30"/>
      <c r="E24" s="4"/>
      <c r="G24" s="4"/>
      <c r="H24" s="31"/>
    </row>
    <row r="25" spans="2:8" x14ac:dyDescent="0.2">
      <c r="B25" s="32" t="s">
        <v>13</v>
      </c>
      <c r="E25" s="4"/>
      <c r="G25" s="4"/>
      <c r="H25" s="31"/>
    </row>
    <row r="26" spans="2:8" ht="36" customHeight="1" x14ac:dyDescent="0.2">
      <c r="B26" s="30"/>
      <c r="E26" s="4"/>
      <c r="G26" s="4"/>
      <c r="H26" s="31"/>
    </row>
    <row r="27" spans="2:8" ht="27" customHeight="1" x14ac:dyDescent="0.2">
      <c r="B27" s="30"/>
      <c r="E27" s="4"/>
      <c r="G27" s="4"/>
      <c r="H27" s="31"/>
    </row>
    <row r="28" spans="2:8" x14ac:dyDescent="0.2">
      <c r="B28" s="30" t="s">
        <v>14</v>
      </c>
      <c r="C28" s="25"/>
      <c r="D28" s="25"/>
      <c r="E28" s="25"/>
      <c r="F28" s="25"/>
      <c r="G28" s="25"/>
      <c r="H28" s="31"/>
    </row>
    <row r="29" spans="2:8" x14ac:dyDescent="0.2">
      <c r="B29" s="30"/>
      <c r="E29" s="4"/>
      <c r="G29" s="4"/>
      <c r="H29" s="31"/>
    </row>
    <row r="30" spans="2:8" x14ac:dyDescent="0.2">
      <c r="B30" s="51" t="s">
        <v>15</v>
      </c>
      <c r="C30" s="52"/>
      <c r="D30" s="52"/>
      <c r="E30" s="52"/>
      <c r="F30" s="52"/>
      <c r="G30" s="52"/>
      <c r="H30" s="53"/>
    </row>
  </sheetData>
  <mergeCells count="11">
    <mergeCell ref="B30:H30"/>
    <mergeCell ref="B11:C11"/>
    <mergeCell ref="B12:C12"/>
    <mergeCell ref="B10:C10"/>
    <mergeCell ref="D12:G12"/>
    <mergeCell ref="D7:G8"/>
    <mergeCell ref="B7:C8"/>
    <mergeCell ref="B6:C6"/>
    <mergeCell ref="D6:G6"/>
    <mergeCell ref="B9:C9"/>
    <mergeCell ref="D9:G9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2025-03-06T04:51:57Z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