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Business" sheetId="1" state="visible" r:id="rId1"/>
    <sheet name="Sun Pharma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<sst xmlns="http://schemas.openxmlformats.org/spreadsheetml/2006/main" count="27" uniqueCount="27">
  <si>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 xml:space="preserve">Company Name</t>
  </si>
  <si>
    <t xml:space="preserve">Ticker name</t>
  </si>
  <si>
    <t xml:space="preserve">Market Cap</t>
  </si>
  <si>
    <t>EV</t>
  </si>
  <si>
    <t>Sunpharma</t>
  </si>
  <si>
    <t>lupin</t>
  </si>
  <si>
    <t xml:space="preserve">Torrent pharma</t>
  </si>
  <si>
    <t xml:space="preserve">Dr reddy</t>
  </si>
  <si>
    <t xml:space="preserve">US Insurance works a bit different , we need to spend a min. amount of money before the insurance kicks in (i.e. deductibles ) and for this they have to pay monthly interest on this .. so that is one part .. and this insurance reset happens in jan, so after spending a lot in dec , people tend to skip jan , feb medicine so that is where we lack off .. </t>
  </si>
  <si>
    <t xml:space="preserve">Income Statement</t>
  </si>
  <si>
    <t xml:space="preserve">(in Crore)</t>
  </si>
  <si>
    <t xml:space="preserve">Revenue from Oper.</t>
  </si>
  <si>
    <t xml:space="preserve">Other Income</t>
  </si>
  <si>
    <t xml:space="preserve">Total Income</t>
  </si>
  <si>
    <t xml:space="preserve">Cost of material consumed</t>
  </si>
  <si>
    <t xml:space="preserve">Purchases of stock in trade</t>
  </si>
  <si>
    <t xml:space="preserve">Changes in inventories of finished goods</t>
  </si>
  <si>
    <t>EBE</t>
  </si>
  <si>
    <t xml:space="preserve">Finance Cost</t>
  </si>
  <si>
    <t>D&amp;A</t>
  </si>
  <si>
    <t xml:space="preserve">Other Expenses</t>
  </si>
  <si>
    <t xml:space="preserve">Net gain / loss on foreign currency transactions</t>
  </si>
  <si>
    <t xml:space="preserve">Total expense</t>
  </si>
  <si>
    <t xml:space="preserve">Exceptional items</t>
  </si>
  <si>
    <t>PBT</t>
  </si>
  <si>
    <t xml:space="preserve">Tax expense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</si>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</sst>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0" numFmtId="0" xfId="0" applyFont="1"/>
    <xf fontId="0" fillId="0" borderId="0" numFmtId="0" xfId="0"/>
    <xf fontId="1" fillId="0" borderId="0" numFmtId="0" xfId="0" applyFont="1">
      <protection hidden="0" locked="1"/>
    </xf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6384" width="16.140625"/>
  </cols>
  <sheetData>
    <row r="4" s="1" customFormat="1" ht="14.25">
      <c r="B4" s="1" t="s">
        <v>0</v>
      </c>
      <c r="C4" s="1" t="s">
        <v>1</v>
      </c>
      <c r="D4" s="1" t="s">
        <v>2</v>
      </c>
      <c r="E4" s="1" t="s">
        <v>3</v>
      </c>
    </row>
    <row r="5" ht="14.25"/>
    <row r="6" ht="14.25">
      <c r="B6" t="s">
        <v>4</v>
      </c>
    </row>
    <row r="7" ht="14.25">
      <c r="B7" t="s">
        <v>5</v>
      </c>
    </row>
    <row r="8" ht="14.25">
      <c r="B8" t="s">
        <v>6</v>
      </c>
    </row>
    <row r="9" ht="14.25">
      <c r="B9" t="s">
        <v>7</v>
      </c>
    </row>
    <row r="19" ht="14.25">
      <c r="B19" t="s">
        <v>8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7.57421875"/>
    <col customWidth="1" min="2" max="6" width="22.00390625"/>
    <col customWidth="1" min="7" max="7" width="14.7109375"/>
    <col customWidth="1" min="8" max="16384" width="14.7109375"/>
  </cols>
  <sheetData>
    <row r="1" ht="14.25">
      <c r="A1" t="s">
        <v>9</v>
      </c>
      <c r="B1" t="s">
        <v>10</v>
      </c>
      <c r="C1" s="2"/>
      <c r="D1" s="2"/>
      <c r="E1" s="2"/>
      <c r="F1" s="2"/>
    </row>
    <row r="2" s="1" customFormat="1" ht="14.25">
      <c r="C2" s="1"/>
      <c r="D2" s="3">
        <f>E2-1</f>
        <v>2019</v>
      </c>
      <c r="E2" s="3">
        <f>F2-1</f>
        <v>2020</v>
      </c>
      <c r="F2" s="1">
        <f>G2-1</f>
        <v>2021</v>
      </c>
      <c r="G2" s="1">
        <v>2022</v>
      </c>
      <c r="H2" s="1">
        <f>G2+1</f>
        <v>2023</v>
      </c>
      <c r="I2" s="3">
        <f>H2+1</f>
        <v>2024</v>
      </c>
      <c r="J2" s="3">
        <f>I2+1</f>
        <v>2025</v>
      </c>
      <c r="K2" s="3"/>
    </row>
    <row r="3" ht="14.25">
      <c r="B3" t="s">
        <v>11</v>
      </c>
      <c r="C3" s="2"/>
      <c r="D3" s="2">
        <v>29065.91</v>
      </c>
      <c r="E3" s="2">
        <v>32837.5</v>
      </c>
      <c r="F3" s="2">
        <v>33498.139999999999</v>
      </c>
      <c r="G3">
        <v>38654.489999999998</v>
      </c>
      <c r="H3">
        <v>43885.68</v>
      </c>
      <c r="I3">
        <v>48496.849999999999</v>
      </c>
    </row>
    <row r="4" ht="14.25">
      <c r="B4" t="s">
        <v>12</v>
      </c>
      <c r="C4" s="2"/>
      <c r="D4" s="2">
        <v>1025.49</v>
      </c>
      <c r="E4" s="2">
        <v>635.98000000000002</v>
      </c>
      <c r="F4" s="2">
        <v>835.51999999999998</v>
      </c>
      <c r="G4">
        <v>921.50999999999999</v>
      </c>
      <c r="H4">
        <v>634.51999999999998</v>
      </c>
      <c r="I4">
        <v>1354.1900000000001</v>
      </c>
    </row>
    <row r="5" s="1" customFormat="1" ht="14.25">
      <c r="B5" s="1" t="s">
        <v>13</v>
      </c>
      <c r="C5" s="1"/>
      <c r="D5" s="1">
        <f>SUM(D3:D4)</f>
        <v>30091.400000000001</v>
      </c>
      <c r="E5" s="1">
        <f>SUM(E3:E4)</f>
        <v>33473.480000000003</v>
      </c>
      <c r="F5" s="1">
        <f>SUM(F3:F4)</f>
        <v>34333.659999999996</v>
      </c>
      <c r="G5" s="1">
        <f>SUM(G3:G4)</f>
        <v>39576</v>
      </c>
      <c r="H5" s="1">
        <f>SUM(H3:H4)</f>
        <v>44520.199999999997</v>
      </c>
      <c r="I5" s="1">
        <f>SUM(I3:I4)</f>
        <v>49851.040000000001</v>
      </c>
    </row>
    <row r="6" ht="14.25">
      <c r="B6" s="2"/>
      <c r="C6" s="2"/>
      <c r="D6" s="4"/>
      <c r="E6" s="4"/>
      <c r="F6" s="4"/>
      <c r="G6" s="5"/>
      <c r="H6" s="5"/>
    </row>
    <row r="7" ht="14.25">
      <c r="B7" t="s">
        <v>14</v>
      </c>
      <c r="C7" s="2"/>
      <c r="D7" s="4">
        <v>5782.6999999999998</v>
      </c>
      <c r="E7" s="4">
        <v>5515.2299999999996</v>
      </c>
      <c r="F7" s="4">
        <v>6153.1300000000001</v>
      </c>
      <c r="G7" s="5">
        <v>7049.1199999999999</v>
      </c>
      <c r="H7" s="5">
        <v>7777.5699999999997</v>
      </c>
      <c r="I7">
        <v>6904.3299999999999</v>
      </c>
    </row>
    <row r="8" ht="14.25">
      <c r="B8" t="s">
        <v>15</v>
      </c>
      <c r="C8" s="2"/>
      <c r="D8" s="4">
        <v>2519.3800000000001</v>
      </c>
      <c r="E8" s="4">
        <v>3414.3699999999999</v>
      </c>
      <c r="F8" s="4">
        <v>3175.1700000000001</v>
      </c>
      <c r="G8" s="5">
        <v>3410.0300000000002</v>
      </c>
      <c r="H8" s="5">
        <v>3571.5</v>
      </c>
      <c r="I8">
        <v>3466.1500000000001</v>
      </c>
    </row>
    <row r="9" ht="14.25">
      <c r="B9" t="s">
        <v>16</v>
      </c>
      <c r="C9" s="2"/>
      <c r="D9" s="4">
        <v>-433.11000000000001</v>
      </c>
      <c r="E9" s="4">
        <v>300.85000000000002</v>
      </c>
      <c r="F9" s="4">
        <v>-638.22000000000003</v>
      </c>
      <c r="G9" s="5">
        <v>-107.61</v>
      </c>
      <c r="H9" s="5">
        <v>-686.90999999999997</v>
      </c>
      <c r="I9">
        <v>292.13</v>
      </c>
    </row>
    <row r="10" ht="14.25">
      <c r="B10" t="s">
        <v>17</v>
      </c>
      <c r="C10" s="2"/>
      <c r="D10" s="4">
        <v>5967.0900000000001</v>
      </c>
      <c r="E10" s="4">
        <v>6362.3500000000004</v>
      </c>
      <c r="F10" s="4">
        <v>6862.2299999999996</v>
      </c>
      <c r="G10" s="5">
        <v>7300.8299999999999</v>
      </c>
      <c r="H10" s="5">
        <v>8296.0300000000007</v>
      </c>
      <c r="I10">
        <v>9429.0599999999995</v>
      </c>
    </row>
    <row r="11" ht="14.25">
      <c r="B11" t="s">
        <v>18</v>
      </c>
      <c r="C11" s="2"/>
      <c r="D11" s="4">
        <v>555.25</v>
      </c>
      <c r="E11" s="4">
        <v>302.73000000000002</v>
      </c>
      <c r="F11" s="4">
        <v>141.43000000000001</v>
      </c>
      <c r="G11" s="5">
        <v>127.34999999999999</v>
      </c>
      <c r="H11" s="5">
        <v>172</v>
      </c>
      <c r="I11">
        <v>238.47</v>
      </c>
    </row>
    <row r="12" ht="14.25">
      <c r="B12" t="s">
        <v>19</v>
      </c>
      <c r="C12" s="2"/>
      <c r="D12" s="4">
        <v>1753.25</v>
      </c>
      <c r="E12" s="4">
        <v>2052.7800000000002</v>
      </c>
      <c r="F12" s="4">
        <v>2079.9499999999998</v>
      </c>
      <c r="G12" s="5">
        <v>2143.7399999999998</v>
      </c>
      <c r="H12" s="5">
        <v>2529.4299999999998</v>
      </c>
      <c r="I12">
        <v>2556.6399999999999</v>
      </c>
    </row>
    <row r="13" ht="14.25">
      <c r="B13" t="s">
        <v>20</v>
      </c>
      <c r="C13" s="2"/>
      <c r="D13" s="4">
        <v>8829.0599999999995</v>
      </c>
      <c r="E13" s="4">
        <v>10270.549999999999</v>
      </c>
      <c r="F13" s="4">
        <v>9478.1100000000006</v>
      </c>
      <c r="G13" s="5">
        <v>10758.360000000001</v>
      </c>
      <c r="H13" s="5">
        <v>13154.6</v>
      </c>
      <c r="I13">
        <v>15418.18</v>
      </c>
    </row>
    <row r="14" ht="14.25">
      <c r="B14" t="s">
        <v>21</v>
      </c>
      <c r="C14" s="2"/>
      <c r="D14" s="4">
        <v>93.200000000000003</v>
      </c>
      <c r="E14" s="4">
        <v>-15.609999999999999</v>
      </c>
      <c r="F14" s="4">
        <v>-23.649999999999999</v>
      </c>
      <c r="G14" s="5">
        <v>-153.96000000000001</v>
      </c>
      <c r="H14" s="5">
        <v>126.09999999999999</v>
      </c>
      <c r="I14">
        <v>-36.130000000000003</v>
      </c>
    </row>
    <row r="15" s="1" customFormat="1" ht="14.25">
      <c r="B15" s="1" t="s">
        <v>22</v>
      </c>
      <c r="C15" s="1"/>
      <c r="D15" s="1">
        <f>SUM(D7:D14)</f>
        <v>25066.820000000003</v>
      </c>
      <c r="E15" s="1">
        <f>SUM(E7:E14)</f>
        <v>28203.249999999996</v>
      </c>
      <c r="F15" s="1">
        <f>SUM(F7:F14)</f>
        <v>27228.149999999998</v>
      </c>
      <c r="G15" s="1">
        <f>SUM(G7:G14)</f>
        <v>30527.860000000001</v>
      </c>
      <c r="H15" s="1">
        <f>SUM(H7:H14)</f>
        <v>34940.32</v>
      </c>
      <c r="I15" s="1">
        <f>SUM(I7:I14)</f>
        <v>38268.830000000002</v>
      </c>
    </row>
    <row r="16" ht="14.25">
      <c r="B16" t="s">
        <v>23</v>
      </c>
      <c r="C16" s="2"/>
      <c r="D16" s="4">
        <v>1214.3800000000001</v>
      </c>
      <c r="E16" s="4">
        <v>260.63999999999999</v>
      </c>
      <c r="F16" s="4">
        <v>4306.1400000000003</v>
      </c>
      <c r="G16" s="5">
        <v>4566.8199999999997</v>
      </c>
      <c r="H16" s="5">
        <v>171.44999999999999</v>
      </c>
      <c r="I16">
        <v>494.31999999999999</v>
      </c>
    </row>
    <row r="17" s="1" customFormat="1" ht="14.25">
      <c r="B17" s="1" t="s">
        <v>24</v>
      </c>
      <c r="C17" s="1"/>
      <c r="D17" s="1">
        <f>D5-D15-D16</f>
        <v>3810.199999999998</v>
      </c>
      <c r="E17" s="1">
        <f>E5-E15-E16</f>
        <v>5009.5900000000065</v>
      </c>
      <c r="F17" s="1">
        <f>F5-F15-F16</f>
        <v>2799.3699999999981</v>
      </c>
      <c r="G17" s="1">
        <f>G5-G15-G16</f>
        <v>4481.3199999999997</v>
      </c>
      <c r="H17" s="1">
        <f>H5-H15-H16</f>
        <v>9408.4299999999967</v>
      </c>
      <c r="I17" s="1">
        <f>I5-I15-I16</f>
        <v>11087.889999999999</v>
      </c>
    </row>
    <row r="18" ht="14.25">
      <c r="B18" t="s">
        <v>25</v>
      </c>
      <c r="C18" s="2"/>
      <c r="D18" s="4">
        <v>600.88</v>
      </c>
      <c r="E18" s="4">
        <v>822.79999999999995</v>
      </c>
      <c r="F18" s="4">
        <v>1075.5</v>
      </c>
      <c r="G18" s="5">
        <v>1075.5</v>
      </c>
      <c r="H18" s="5">
        <v>847.59000000000003</v>
      </c>
      <c r="I18">
        <v>1439.45</v>
      </c>
    </row>
    <row r="19" ht="14.25">
      <c r="B19" t="s">
        <v>26</v>
      </c>
      <c r="C19" s="2"/>
      <c r="D19" s="4">
        <f>D17-D18</f>
        <v>3209.3199999999979</v>
      </c>
      <c r="E19" s="4">
        <f>E17-E18</f>
        <v>4186.7900000000063</v>
      </c>
      <c r="F19" s="4">
        <f>F17-F18</f>
        <v>1723.8699999999981</v>
      </c>
      <c r="G19" s="5">
        <f>G17-G18</f>
        <v>3405.8199999999997</v>
      </c>
      <c r="H19" s="5">
        <f>H17-H18</f>
        <v>8560.8399999999965</v>
      </c>
      <c r="I19">
        <f>I17-I18</f>
        <v>9648.4399999999987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2025-07-04T09:17:53Z</dcterms:modified>
</cp:coreProperties>
</file>