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" sheetId="1" r:id="rId3"/>
    <sheet state="visible" name="Raw Stars" sheetId="2" r:id="rId4"/>
  </sheets>
  <definedNames/>
  <calcPr/>
</workbook>
</file>

<file path=xl/sharedStrings.xml><?xml version="1.0" encoding="utf-8"?>
<sst xmlns="http://schemas.openxmlformats.org/spreadsheetml/2006/main" count="406" uniqueCount="26">
  <si>
    <t>project</t>
  </si>
  <si>
    <t>Year</t>
  </si>
  <si>
    <t>Month</t>
  </si>
  <si>
    <t>monthly_stars</t>
  </si>
  <si>
    <t>Microsoft/CNTK</t>
  </si>
  <si>
    <t>Theano/Theano</t>
  </si>
  <si>
    <t>apache/incubator-mxnet</t>
  </si>
  <si>
    <t>caffe2/caffe2</t>
  </si>
  <si>
    <t>dmlc/mxnet</t>
  </si>
  <si>
    <t>fchollet/keras</t>
  </si>
  <si>
    <t>pytorch/pytorch</t>
  </si>
  <si>
    <t>scikit-learn/scikit-learn</t>
  </si>
  <si>
    <t>tensorflow/tensorflow</t>
  </si>
  <si>
    <t>BVLC/caffe</t>
  </si>
  <si>
    <t>Torch / Torch 7</t>
  </si>
  <si>
    <t>Cells in blue are calculations</t>
  </si>
  <si>
    <t>New Stars per month</t>
  </si>
  <si>
    <t>Cumulative stars per month</t>
  </si>
  <si>
    <t>Date</t>
  </si>
  <si>
    <t>tensorflow</t>
  </si>
  <si>
    <t>scikit-learn</t>
  </si>
  <si>
    <t>keras</t>
  </si>
  <si>
    <t>CNTK</t>
  </si>
  <si>
    <t>mxnet</t>
  </si>
  <si>
    <t>pytorch</t>
  </si>
  <si>
    <t>theano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</si>
</sst>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0">
    <font>
      <sz val="10.0"/>
      <color rgb="FF000000"/>
      <name val="Arial"/>
    </font>
    <font>
      <b/>
      <sz val="10.0"/>
      <color rgb="FF000000"/>
      <name val="Arial"/>
    </font>
    <font/>
    <font>
      <sz val="10.0"/>
      <name val="Arial"/>
    </font>
    <font>
      <color rgb="FF000000"/>
    </font>
    <font>
      <i/>
      <color rgb="FF0000FF"/>
    </font>
    <font>
      <b/>
      <color rgb="FF000000"/>
    </font>
    <font>
      <b/>
      <color rgb="FF000000"/>
      <name val="Arial"/>
    </font>
    <font>
      <color rgb="FF000000"/>
      <name val="Arial"/>
    </font>
    <font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0" numFmtId="0" xfId="0" applyAlignment="1" applyFont="1">
      <alignment horizontal="left" readingOrder="0" shrinkToFit="0" vertical="top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0" numFmtId="0" xfId="0" applyAlignment="1" applyFont="1">
      <alignment vertical="top"/>
    </xf>
    <xf borderId="0" fillId="0" fontId="0" numFmtId="0" xfId="0" applyAlignment="1" applyFont="1">
      <alignment horizontal="right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vertical="top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4" numFmtId="0" xfId="0" applyAlignment="1" applyFill="1" applyFont="1">
      <alignment horizontal="left"/>
    </xf>
    <xf borderId="0" fillId="3" fontId="6" numFmtId="0" xfId="0" applyAlignment="1" applyFill="1" applyFont="1">
      <alignment horizontal="left" readingOrder="0"/>
    </xf>
    <xf borderId="0" fillId="3" fontId="4" numFmtId="0" xfId="0" applyAlignment="1" applyFont="1">
      <alignment horizontal="left"/>
    </xf>
    <xf borderId="0" fillId="4" fontId="6" numFmtId="0" xfId="0" applyAlignment="1" applyFill="1" applyFont="1">
      <alignment horizontal="left" readingOrder="0"/>
    </xf>
    <xf borderId="0" fillId="4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7" numFmtId="0" xfId="0" applyAlignment="1" applyFont="1">
      <alignment readingOrder="0" vertical="top"/>
    </xf>
    <xf borderId="0" fillId="2" fontId="8" numFmtId="0" xfId="0" applyAlignment="1" applyFont="1">
      <alignment vertical="top"/>
    </xf>
    <xf borderId="0" fillId="0" fontId="4" numFmtId="164" xfId="0" applyAlignment="1" applyFont="1" applyNumberFormat="1">
      <alignment horizontal="left" readingOrder="0"/>
    </xf>
    <xf borderId="0" fillId="0" fontId="4" numFmtId="1" xfId="0" applyAlignment="1" applyFont="1" applyNumberFormat="1">
      <alignment horizontal="left"/>
    </xf>
    <xf borderId="0" fillId="0" fontId="9" numFmtId="3" xfId="0" applyAlignment="1" applyFont="1" applyNumberFormat="1">
      <alignment horizontal="left"/>
    </xf>
    <xf borderId="0" fillId="2" fontId="9" numFmtId="3" xfId="0" applyAlignment="1" applyFont="1" applyNumberFormat="1">
      <alignment horizontal="left"/>
    </xf>
    <xf borderId="0" fillId="0" fontId="9" numFmtId="3" xfId="0" applyAlignment="1" applyFont="1" applyNumberFormat="1">
      <alignment horizontal="left" readingOrder="0"/>
    </xf>
    <xf borderId="0" fillId="0" fontId="6" numFmtId="165" xfId="0" applyAlignment="1" applyFont="1" applyNumberFormat="1">
      <alignment horizontal="left" readingOrder="0"/>
    </xf>
    <xf borderId="0" fillId="0" fontId="4" numFmtId="165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Cumulative GitHub stars by AI library (2015-2018)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Analysis!$R$4</c:f>
            </c:strRef>
          </c:tx>
          <c:spPr>
            <a:ln cmpd="sng" w="1905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Analysis!$R$5:$R$47</c:f>
            </c:numRef>
          </c:val>
          <c:smooth val="0"/>
        </c:ser>
        <c:ser>
          <c:idx val="1"/>
          <c:order val="1"/>
          <c:tx>
            <c:strRef>
              <c:f>Analysis!$S$4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Analysis!$S$5:$S$47</c:f>
            </c:numRef>
          </c:val>
          <c:smooth val="0"/>
        </c:ser>
        <c:ser>
          <c:idx val="2"/>
          <c:order val="2"/>
          <c:tx>
            <c:strRef>
              <c:f>Analysis!$T$4</c:f>
            </c:strRef>
          </c:tx>
          <c:spPr>
            <a:ln cmpd="sng" w="19050">
              <a:solidFill>
                <a:srgbClr val="B45F06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Analysis!$T$5:$T$47</c:f>
            </c:numRef>
          </c:val>
          <c:smooth val="0"/>
        </c:ser>
        <c:ser>
          <c:idx val="3"/>
          <c:order val="3"/>
          <c:tx>
            <c:strRef>
              <c:f>Analysis!$U$4</c:f>
            </c:strRef>
          </c:tx>
          <c:spPr>
            <a:ln cmpd="sng" w="19050">
              <a:solidFill>
                <a:srgbClr val="A2C4C9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Analysis!$U$5:$U$47</c:f>
            </c:numRef>
          </c:val>
          <c:smooth val="0"/>
        </c:ser>
        <c:ser>
          <c:idx val="4"/>
          <c:order val="4"/>
          <c:tx>
            <c:strRef>
              <c:f>Analysis!$V$4</c:f>
            </c:strRef>
          </c:tx>
          <c:spPr>
            <a:ln cmpd="sng" w="19050">
              <a:solidFill>
                <a:srgbClr val="D5A6BD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Analysis!$V$5:$V$47</c:f>
            </c:numRef>
          </c:val>
          <c:smooth val="0"/>
        </c:ser>
        <c:ser>
          <c:idx val="5"/>
          <c:order val="5"/>
          <c:tx>
            <c:strRef>
              <c:f>Analysis!$W$4</c:f>
            </c:strRef>
          </c:tx>
          <c:spPr>
            <a:ln cmpd="sng" w="19050">
              <a:solidFill>
                <a:srgbClr val="CC0000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Analysis!$W$5:$W$47</c:f>
            </c:numRef>
          </c:val>
          <c:smooth val="0"/>
        </c:ser>
        <c:ser>
          <c:idx val="6"/>
          <c:order val="6"/>
          <c:tx>
            <c:strRef>
              <c:f>Analysis!$X$4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Analysis!$X$5:$X$47</c:f>
            </c:numRef>
          </c:val>
          <c:smooth val="0"/>
        </c:ser>
        <c:ser>
          <c:idx val="7"/>
          <c:order val="7"/>
          <c:tx>
            <c:strRef>
              <c:f>Analysis!$Y$4</c:f>
            </c:strRef>
          </c:tx>
          <c:spPr>
            <a:ln cmpd="sng" w="1905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Analysis!$Y$5:$Y$47</c:f>
            </c:numRef>
          </c:val>
          <c:smooth val="0"/>
        </c:ser>
        <c:ser>
          <c:idx val="8"/>
          <c:order val="8"/>
          <c:tx>
            <c:strRef>
              <c:f>Analysis!$Z$4</c:f>
            </c:strRef>
          </c:tx>
          <c:spPr>
            <a:ln cmpd="sng" w="19050">
              <a:solidFill>
                <a:srgbClr val="1155CC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Analysis!$Z$5:$Z$47</c:f>
            </c:numRef>
          </c:val>
          <c:smooth val="0"/>
        </c:ser>
        <c:axId val="1804250666"/>
        <c:axId val="1376216331"/>
      </c:lineChart>
      <c:catAx>
        <c:axId val="1804250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1376216331"/>
      </c:catAx>
      <c:valAx>
        <c:axId val="137621633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GitHub stars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804250666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Cumulative GitHub stars by AI library - Tensorflow (2015-2018)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Analysis!$Q$4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Analysis!$Q$5:$Q$47</c:f>
            </c:numRef>
          </c:val>
          <c:smooth val="0"/>
        </c:ser>
        <c:ser>
          <c:idx val="1"/>
          <c:order val="1"/>
          <c:tx>
            <c:strRef>
              <c:f>Analysis!$R$4</c:f>
            </c:strRef>
          </c:tx>
          <c:spPr>
            <a:ln cmpd="sng" w="19050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Analysis!$R$5:$R$47</c:f>
            </c:numRef>
          </c:val>
          <c:smooth val="0"/>
        </c:ser>
        <c:ser>
          <c:idx val="2"/>
          <c:order val="2"/>
          <c:tx>
            <c:strRef>
              <c:f>Analysis!$S$4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Analysis!$S$5:$S$47</c:f>
            </c:numRef>
          </c:val>
          <c:smooth val="0"/>
        </c:ser>
        <c:ser>
          <c:idx val="3"/>
          <c:order val="3"/>
          <c:tx>
            <c:strRef>
              <c:f>Analysis!$T$4</c:f>
            </c:strRef>
          </c:tx>
          <c:spPr>
            <a:ln cmpd="sng" w="19050">
              <a:solidFill>
                <a:srgbClr val="B45F06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Analysis!$T$5:$T$47</c:f>
            </c:numRef>
          </c:val>
          <c:smooth val="0"/>
        </c:ser>
        <c:ser>
          <c:idx val="4"/>
          <c:order val="4"/>
          <c:tx>
            <c:strRef>
              <c:f>Analysis!$U$4</c:f>
            </c:strRef>
          </c:tx>
          <c:spPr>
            <a:ln cmpd="sng" w="19050">
              <a:solidFill>
                <a:srgbClr val="A2C4C9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Analysis!$U$5:$U$47</c:f>
            </c:numRef>
          </c:val>
          <c:smooth val="0"/>
        </c:ser>
        <c:ser>
          <c:idx val="5"/>
          <c:order val="5"/>
          <c:tx>
            <c:strRef>
              <c:f>Analysis!$V$4</c:f>
            </c:strRef>
          </c:tx>
          <c:spPr>
            <a:ln cmpd="sng" w="19050">
              <a:solidFill>
                <a:srgbClr val="D5A6BD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Analysis!$V$5:$V$47</c:f>
            </c:numRef>
          </c:val>
          <c:smooth val="0"/>
        </c:ser>
        <c:ser>
          <c:idx val="6"/>
          <c:order val="6"/>
          <c:tx>
            <c:strRef>
              <c:f>Analysis!$W$4</c:f>
            </c:strRef>
          </c:tx>
          <c:spPr>
            <a:ln cmpd="sng" w="19050">
              <a:solidFill>
                <a:srgbClr val="CC0000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Analysis!$W$5:$W$47</c:f>
            </c:numRef>
          </c:val>
          <c:smooth val="0"/>
        </c:ser>
        <c:ser>
          <c:idx val="7"/>
          <c:order val="7"/>
          <c:tx>
            <c:strRef>
              <c:f>Analysis!$X$4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Analysis!$X$5:$X$47</c:f>
            </c:numRef>
          </c:val>
          <c:smooth val="0"/>
        </c:ser>
        <c:ser>
          <c:idx val="8"/>
          <c:order val="8"/>
          <c:tx>
            <c:strRef>
              <c:f>Analysis!$Y$4</c:f>
            </c:strRef>
          </c:tx>
          <c:spPr>
            <a:ln cmpd="sng" w="19050">
              <a:solidFill>
                <a:srgbClr val="FF00FF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Analysis!$Y$5:$Y$47</c:f>
            </c:numRef>
          </c:val>
          <c:smooth val="0"/>
        </c:ser>
        <c:ser>
          <c:idx val="9"/>
          <c:order val="9"/>
          <c:tx>
            <c:strRef>
              <c:f>Analysis!$Z$4</c:f>
            </c:strRef>
          </c:tx>
          <c:spPr>
            <a:ln cmpd="sng" w="19050">
              <a:solidFill>
                <a:srgbClr val="0B5394"/>
              </a:solidFill>
            </a:ln>
          </c:spPr>
          <c:marker>
            <c:symbol val="none"/>
          </c:marker>
          <c:cat>
            <c:strRef>
              <c:f>Analysis!$B$5:$B$47</c:f>
            </c:strRef>
          </c:cat>
          <c:val>
            <c:numRef>
              <c:f>Analysis!$Z$5:$Z$47</c:f>
            </c:numRef>
          </c:val>
          <c:smooth val="0"/>
        </c:ser>
        <c:axId val="583752106"/>
        <c:axId val="631098281"/>
      </c:lineChart>
      <c:catAx>
        <c:axId val="583752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631098281"/>
      </c:catAx>
      <c:valAx>
        <c:axId val="631098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GitHub stars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583752106"/>
      </c:valAx>
    </c:plotArea>
    <c:legend>
      <c:legendPos val="r"/>
      <c:overlay val="0"/>
      <c:txPr>
        <a:bodyPr/>
        <a:lstStyle/>
        <a:p>
          <a:pPr lvl="0">
            <a:defRPr sz="14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523875</xdr:colOff>
      <xdr:row>50</xdr:row>
      <xdr:rowOff>180975</xdr:rowOff>
    </xdr:from>
    <xdr:ext cx="7600950" cy="4695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876300</xdr:colOff>
      <xdr:row>50</xdr:row>
      <xdr:rowOff>180975</xdr:rowOff>
    </xdr:from>
    <xdr:ext cx="7600950" cy="4695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3" max="3" width="10.29"/>
    <col customWidth="1" min="4" max="4" width="6.29"/>
    <col customWidth="1" min="5" max="5" width="24.14"/>
    <col customWidth="1" min="6" max="6" width="23.71"/>
    <col customWidth="1" min="7" max="12" width="24.14"/>
    <col customWidth="1" min="14" max="14" width="24.14"/>
    <col customWidth="1" min="15" max="15" width="16.29"/>
    <col customWidth="1" min="16" max="16" width="1.71"/>
  </cols>
  <sheetData>
    <row r="1">
      <c r="A1" s="14"/>
      <c r="B1" s="15" t="s">
        <v>15</v>
      </c>
      <c r="C1" s="14"/>
      <c r="D1" s="14"/>
      <c r="E1" s="16"/>
      <c r="F1" s="14"/>
      <c r="G1" s="14"/>
      <c r="H1" s="14"/>
      <c r="I1" s="14"/>
      <c r="J1" s="14"/>
      <c r="K1" s="14"/>
      <c r="L1" s="14"/>
      <c r="M1" s="14"/>
      <c r="N1" s="14"/>
      <c r="O1" s="14"/>
      <c r="P1" s="17"/>
      <c r="Q1" s="16"/>
      <c r="R1" s="16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>
      <c r="A2" s="14"/>
      <c r="B2" s="14"/>
      <c r="C2" s="14"/>
      <c r="D2" s="14"/>
      <c r="E2" s="16"/>
      <c r="F2" s="14"/>
      <c r="G2" s="14"/>
      <c r="H2" s="14"/>
      <c r="I2" s="14"/>
      <c r="J2" s="14"/>
      <c r="K2" s="14"/>
      <c r="L2" s="14"/>
      <c r="M2" s="14"/>
      <c r="N2" s="14"/>
      <c r="O2" s="14"/>
      <c r="P2" s="17"/>
      <c r="Q2" s="16"/>
      <c r="R2" s="16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4"/>
      <c r="B3" s="14"/>
      <c r="C3" s="14"/>
      <c r="D3" s="14"/>
      <c r="E3" s="18" t="s">
        <v>16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7"/>
      <c r="Q3" s="20" t="s">
        <v>17</v>
      </c>
      <c r="R3" s="20"/>
      <c r="S3" s="21"/>
      <c r="T3" s="21"/>
      <c r="U3" s="21"/>
      <c r="V3" s="21"/>
      <c r="W3" s="21"/>
      <c r="X3" s="21"/>
      <c r="Y3" s="21"/>
      <c r="Z3" s="21"/>
      <c r="AA3" s="14"/>
      <c r="AB3" s="14"/>
      <c r="AC3" s="14"/>
      <c r="AD3" s="14"/>
      <c r="AE3" s="14"/>
      <c r="AF3" s="14"/>
    </row>
    <row r="4">
      <c r="A4" s="14"/>
      <c r="B4" s="22" t="s">
        <v>18</v>
      </c>
      <c r="C4" s="22" t="s">
        <v>1</v>
      </c>
      <c r="D4" s="22" t="s">
        <v>2</v>
      </c>
      <c r="E4" s="23" t="s">
        <v>11</v>
      </c>
      <c r="F4" s="23" t="s">
        <v>12</v>
      </c>
      <c r="G4" s="23" t="s">
        <v>8</v>
      </c>
      <c r="H4" s="23" t="s">
        <v>6</v>
      </c>
      <c r="I4" s="23" t="s">
        <v>13</v>
      </c>
      <c r="J4" s="23" t="s">
        <v>7</v>
      </c>
      <c r="K4" s="23" t="s">
        <v>10</v>
      </c>
      <c r="L4" s="23" t="s">
        <v>4</v>
      </c>
      <c r="M4" s="23" t="s">
        <v>9</v>
      </c>
      <c r="N4" s="23" t="s">
        <v>5</v>
      </c>
      <c r="O4" s="23" t="s">
        <v>14</v>
      </c>
      <c r="P4" s="24"/>
      <c r="Q4" s="16" t="s">
        <v>19</v>
      </c>
      <c r="R4" s="16" t="s">
        <v>20</v>
      </c>
      <c r="S4" s="16" t="s">
        <v>13</v>
      </c>
      <c r="T4" s="16" t="s">
        <v>21</v>
      </c>
      <c r="U4" s="16" t="s">
        <v>22</v>
      </c>
      <c r="V4" s="16" t="s">
        <v>23</v>
      </c>
      <c r="W4" s="16" t="s">
        <v>24</v>
      </c>
      <c r="X4" s="16" t="s">
        <v>25</v>
      </c>
      <c r="Y4" s="16" t="s">
        <v>7</v>
      </c>
      <c r="Z4" s="16" t="s">
        <v>14</v>
      </c>
      <c r="AA4" s="14"/>
      <c r="AB4" s="14"/>
      <c r="AC4" s="14"/>
      <c r="AD4" s="14"/>
      <c r="AE4" s="14"/>
      <c r="AF4" s="14"/>
    </row>
    <row r="5">
      <c r="A5" s="14"/>
      <c r="B5" s="25">
        <v>42005.0</v>
      </c>
      <c r="C5" s="26">
        <f t="shared" ref="C5:C47" si="1">YEAR(B5)</f>
        <v>2015</v>
      </c>
      <c r="D5" s="14">
        <f t="shared" ref="D5:D47" si="2">Month(B5)</f>
        <v>1</v>
      </c>
      <c r="E5" s="27">
        <f>SUMIFS('Raw Stars'!$D:$D, 'Raw Stars'!$A:$A, E$4, 'Raw Stars'!$B:$B, $C5, 'Raw Stars'!$C:$C, $D5)</f>
        <v>278</v>
      </c>
      <c r="F5" s="27">
        <f>SUMIFS('Raw Stars'!$D:$D, 'Raw Stars'!$A:$A, F$4, 'Raw Stars'!$B:$B, $C5, 'Raw Stars'!$C:$C, $D5)</f>
        <v>0</v>
      </c>
      <c r="G5" s="27">
        <f>SUMIFS('Raw Stars'!$D:$D, 'Raw Stars'!$A:$A, G$4, 'Raw Stars'!$B:$B, $C5, 'Raw Stars'!$C:$C, $D5)</f>
        <v>0</v>
      </c>
      <c r="H5" s="27">
        <f>SUMIFS('Raw Stars'!$D:$D, 'Raw Stars'!$A:$A, H$4, 'Raw Stars'!$B:$B, $C5, 'Raw Stars'!$C:$C, $D5)</f>
        <v>0</v>
      </c>
      <c r="I5" s="27">
        <f>SUMIFS('Raw Stars'!$D:$D, 'Raw Stars'!$A:$A, I$4, 'Raw Stars'!$B:$B, $C5, 'Raw Stars'!$C:$C, $D5)</f>
        <v>373</v>
      </c>
      <c r="J5" s="27">
        <f>SUMIFS('Raw Stars'!$D:$D, 'Raw Stars'!$A:$A, J$4, 'Raw Stars'!$B:$B, $C5, 'Raw Stars'!$C:$C, $D5)</f>
        <v>0</v>
      </c>
      <c r="K5" s="27">
        <f>SUMIFS('Raw Stars'!$D:$D, 'Raw Stars'!$A:$A, K$4, 'Raw Stars'!$B:$B, $C5, 'Raw Stars'!$C:$C, $D5)</f>
        <v>0</v>
      </c>
      <c r="L5" s="27">
        <f>SUMIFS('Raw Stars'!$D:$D, 'Raw Stars'!$A:$A, L$4, 'Raw Stars'!$B:$B, $C5, 'Raw Stars'!$C:$C, $D5)</f>
        <v>0</v>
      </c>
      <c r="M5" s="27">
        <f>SUMIFS('Raw Stars'!$D:$D, 'Raw Stars'!$A:$A, M$4, 'Raw Stars'!$B:$B, $C5, 'Raw Stars'!$C:$C, $D5)</f>
        <v>0</v>
      </c>
      <c r="N5" s="27">
        <f>SUMIFS('Raw Stars'!$D:$D, 'Raw Stars'!$A:$A, N$4, 'Raw Stars'!$B:$B, $C5, 'Raw Stars'!$C:$C, $D5)</f>
        <v>78</v>
      </c>
      <c r="O5" s="27">
        <f>SUMIFS('Raw Stars'!$D:$D, 'Raw Stars'!$A:$A, O$4, 'Raw Stars'!$B:$B, $C5, 'Raw Stars'!$C:$C, $D5)</f>
        <v>755</v>
      </c>
      <c r="P5" s="28"/>
      <c r="Q5" s="27"/>
      <c r="R5" s="27"/>
      <c r="S5" s="27">
        <f>I5</f>
        <v>373</v>
      </c>
      <c r="T5" s="27"/>
      <c r="U5" s="27"/>
      <c r="V5" s="27"/>
      <c r="W5" s="27"/>
      <c r="X5" s="27">
        <f>930 + N5</f>
        <v>1008</v>
      </c>
      <c r="Y5" s="27"/>
      <c r="Z5" s="27">
        <f>O5</f>
        <v>755</v>
      </c>
      <c r="AA5" s="14"/>
      <c r="AB5" s="14"/>
      <c r="AC5" s="14"/>
      <c r="AD5" s="14"/>
      <c r="AE5" s="14"/>
      <c r="AF5" s="14"/>
    </row>
    <row r="6">
      <c r="A6" s="14"/>
      <c r="B6" s="25">
        <v>42036.0</v>
      </c>
      <c r="C6" s="26">
        <f t="shared" si="1"/>
        <v>2015</v>
      </c>
      <c r="D6" s="14">
        <f t="shared" si="2"/>
        <v>2</v>
      </c>
      <c r="E6" s="27">
        <f>SUMIFS('Raw Stars'!$D:$D, 'Raw Stars'!$A:$A, E$4, 'Raw Stars'!$B:$B, $C6, 'Raw Stars'!C:C, $D6)</f>
        <v>222</v>
      </c>
      <c r="F6" s="27">
        <f>SUMIFS('Raw Stars'!$D:$D, 'Raw Stars'!$A:$A, F$4, 'Raw Stars'!$B:$B, $C6, 'Raw Stars'!$C:$C, $D6)</f>
        <v>0</v>
      </c>
      <c r="G6" s="27">
        <f>SUMIFS('Raw Stars'!$D:$D, 'Raw Stars'!$A:$A, G$4, 'Raw Stars'!$B:$B, $C6, 'Raw Stars'!$C:$C, $D6)</f>
        <v>0</v>
      </c>
      <c r="H6" s="27">
        <f>SUMIFS('Raw Stars'!$D:$D, 'Raw Stars'!$A:$A, H$4, 'Raw Stars'!$B:$B, $C6, 'Raw Stars'!$C:$C, $D6)</f>
        <v>0</v>
      </c>
      <c r="I6" s="27">
        <f>SUMIFS('Raw Stars'!$D:$D, 'Raw Stars'!$A:$A, I$4, 'Raw Stars'!$B:$B, $C6, 'Raw Stars'!$C:$C, $D6)</f>
        <v>285</v>
      </c>
      <c r="J6" s="27">
        <f>SUMIFS('Raw Stars'!$D:$D, 'Raw Stars'!$A:$A, J$4, 'Raw Stars'!$B:$B, $C6, 'Raw Stars'!$C:$C, $D6)</f>
        <v>0</v>
      </c>
      <c r="K6" s="27">
        <f>SUMIFS('Raw Stars'!$D:$D, 'Raw Stars'!$A:$A, K$4, 'Raw Stars'!$B:$B, $C6, 'Raw Stars'!$C:$C, $D6)</f>
        <v>0</v>
      </c>
      <c r="L6" s="27">
        <f>SUMIFS('Raw Stars'!$D:$D, 'Raw Stars'!$A:$A, L$4, 'Raw Stars'!$B:$B, $C6, 'Raw Stars'!$C:$C, $D6)</f>
        <v>0</v>
      </c>
      <c r="M6" s="27">
        <f>SUMIFS('Raw Stars'!$D:$D, 'Raw Stars'!$A:$A, M$4, 'Raw Stars'!$B:$B, $C6, 'Raw Stars'!$C:$C, $D6)</f>
        <v>0</v>
      </c>
      <c r="N6" s="27">
        <f>SUMIFS('Raw Stars'!$D:$D, 'Raw Stars'!$A:$A, N$4, 'Raw Stars'!$B:$B, $C6, 'Raw Stars'!$C:$C, $D6)</f>
        <v>87</v>
      </c>
      <c r="O6" s="27">
        <f>SUMIFS('Raw Stars'!$D:$D, 'Raw Stars'!$A:$A, O$4, 'Raw Stars'!$B:$B, $C6, 'Raw Stars'!$C:$C, $D6)</f>
        <v>113</v>
      </c>
      <c r="P6" s="28"/>
      <c r="Q6" s="27"/>
      <c r="R6" s="27">
        <f>E6+4560</f>
        <v>4782</v>
      </c>
      <c r="S6" s="27">
        <f t="shared" ref="S6:S8" si="3">I6+S5</f>
        <v>658</v>
      </c>
      <c r="T6" s="27"/>
      <c r="U6" s="27"/>
      <c r="V6" s="27"/>
      <c r="W6" s="27"/>
      <c r="X6" s="27">
        <f t="shared" ref="X6:X47" si="4">N6+X5</f>
        <v>1095</v>
      </c>
      <c r="Y6" s="27"/>
      <c r="Z6" s="27">
        <f t="shared" ref="Z6:Z47" si="5">Z5+O6</f>
        <v>868</v>
      </c>
      <c r="AA6" s="14"/>
      <c r="AB6" s="14"/>
      <c r="AC6" s="14"/>
      <c r="AD6" s="14"/>
      <c r="AE6" s="14"/>
      <c r="AF6" s="14"/>
    </row>
    <row r="7">
      <c r="A7" s="14"/>
      <c r="B7" s="25">
        <v>42064.0</v>
      </c>
      <c r="C7" s="26">
        <f t="shared" si="1"/>
        <v>2015</v>
      </c>
      <c r="D7" s="14">
        <f t="shared" si="2"/>
        <v>3</v>
      </c>
      <c r="E7" s="27">
        <f>SUMIFS('Raw Stars'!$D:$D, 'Raw Stars'!$A:$A, E$4, 'Raw Stars'!$B:$B, $C7, 'Raw Stars'!C:C, $D7)</f>
        <v>342</v>
      </c>
      <c r="F7" s="27">
        <f>SUMIFS('Raw Stars'!$D:$D, 'Raw Stars'!$A:$A, F$4, 'Raw Stars'!$B:$B, $C7, 'Raw Stars'!$C:$C, $D7)</f>
        <v>0</v>
      </c>
      <c r="G7" s="27">
        <f>SUMIFS('Raw Stars'!$D:$D, 'Raw Stars'!$A:$A, G$4, 'Raw Stars'!$B:$B, $C7, 'Raw Stars'!$C:$C, $D7)</f>
        <v>0</v>
      </c>
      <c r="H7" s="27">
        <f>SUMIFS('Raw Stars'!$D:$D, 'Raw Stars'!$A:$A, H$4, 'Raw Stars'!$B:$B, $C7, 'Raw Stars'!$C:$C, $D7)</f>
        <v>0</v>
      </c>
      <c r="I7" s="27">
        <f>SUMIFS('Raw Stars'!$D:$D, 'Raw Stars'!$A:$A, I$4, 'Raw Stars'!$B:$B, $C7, 'Raw Stars'!$C:$C, $D7)</f>
        <v>490</v>
      </c>
      <c r="J7" s="27">
        <f>SUMIFS('Raw Stars'!$D:$D, 'Raw Stars'!$A:$A, J$4, 'Raw Stars'!$B:$B, $C7, 'Raw Stars'!$C:$C, $D7)</f>
        <v>0</v>
      </c>
      <c r="K7" s="27">
        <f>SUMIFS('Raw Stars'!$D:$D, 'Raw Stars'!$A:$A, K$4, 'Raw Stars'!$B:$B, $C7, 'Raw Stars'!$C:$C, $D7)</f>
        <v>0</v>
      </c>
      <c r="L7" s="27">
        <f>SUMIFS('Raw Stars'!$D:$D, 'Raw Stars'!$A:$A, L$4, 'Raw Stars'!$B:$B, $C7, 'Raw Stars'!$C:$C, $D7)</f>
        <v>0</v>
      </c>
      <c r="M7" s="27">
        <f>SUMIFS('Raw Stars'!$D:$D, 'Raw Stars'!$A:$A, M$4, 'Raw Stars'!$B:$B, $C7, 'Raw Stars'!$C:$C, $D7)</f>
        <v>556</v>
      </c>
      <c r="N7" s="27">
        <f>SUMIFS('Raw Stars'!$D:$D, 'Raw Stars'!$A:$A, N$4, 'Raw Stars'!$B:$B, $C7, 'Raw Stars'!$C:$C, $D7)</f>
        <v>149</v>
      </c>
      <c r="O7" s="27">
        <f>SUMIFS('Raw Stars'!$D:$D, 'Raw Stars'!$A:$A, O$4, 'Raw Stars'!$B:$B, $C7, 'Raw Stars'!$C:$C, $D7)</f>
        <v>125</v>
      </c>
      <c r="P7" s="28"/>
      <c r="Q7" s="27"/>
      <c r="R7" s="27">
        <f t="shared" ref="R7:R47" si="6">E7+R6</f>
        <v>5124</v>
      </c>
      <c r="S7" s="27">
        <f t="shared" si="3"/>
        <v>1148</v>
      </c>
      <c r="T7" s="27">
        <f t="shared" ref="T7:T47" si="7">M7+T6</f>
        <v>556</v>
      </c>
      <c r="U7" s="27"/>
      <c r="V7" s="27"/>
      <c r="W7" s="27"/>
      <c r="X7" s="27">
        <f t="shared" si="4"/>
        <v>1244</v>
      </c>
      <c r="Y7" s="27"/>
      <c r="Z7" s="27">
        <f t="shared" si="5"/>
        <v>993</v>
      </c>
      <c r="AA7" s="14"/>
      <c r="AB7" s="14"/>
      <c r="AC7" s="14"/>
      <c r="AD7" s="14"/>
      <c r="AE7" s="14"/>
      <c r="AF7" s="14"/>
    </row>
    <row r="8">
      <c r="A8" s="14"/>
      <c r="B8" s="25">
        <v>42095.0</v>
      </c>
      <c r="C8" s="26">
        <f t="shared" si="1"/>
        <v>2015</v>
      </c>
      <c r="D8" s="14">
        <f t="shared" si="2"/>
        <v>4</v>
      </c>
      <c r="E8" s="27">
        <f>SUMIFS('Raw Stars'!$D:$D, 'Raw Stars'!$A:$A, E$4, 'Raw Stars'!$B:$B, $C8, 'Raw Stars'!C:C, $D8)</f>
        <v>439</v>
      </c>
      <c r="F8" s="27">
        <f>SUMIFS('Raw Stars'!$D:$D, 'Raw Stars'!$A:$A, F$4, 'Raw Stars'!$B:$B, $C8, 'Raw Stars'!$C:$C, $D8)</f>
        <v>0</v>
      </c>
      <c r="G8" s="27">
        <f>SUMIFS('Raw Stars'!$D:$D, 'Raw Stars'!$A:$A, G$4, 'Raw Stars'!$B:$B, $C8, 'Raw Stars'!$C:$C, $D8)</f>
        <v>0</v>
      </c>
      <c r="H8" s="27">
        <f>SUMIFS('Raw Stars'!$D:$D, 'Raw Stars'!$A:$A, H$4, 'Raw Stars'!$B:$B, $C8, 'Raw Stars'!$C:$C, $D8)</f>
        <v>0</v>
      </c>
      <c r="I8" s="27">
        <f>SUMIFS('Raw Stars'!$D:$D, 'Raw Stars'!$A:$A, I$4, 'Raw Stars'!$B:$B, $C8, 'Raw Stars'!$C:$C, $D8)</f>
        <v>393</v>
      </c>
      <c r="J8" s="27">
        <f>SUMIFS('Raw Stars'!$D:$D, 'Raw Stars'!$A:$A, J$4, 'Raw Stars'!$B:$B, $C8, 'Raw Stars'!$C:$C, $D8)</f>
        <v>0</v>
      </c>
      <c r="K8" s="27">
        <f>SUMIFS('Raw Stars'!$D:$D, 'Raw Stars'!$A:$A, K$4, 'Raw Stars'!$B:$B, $C8, 'Raw Stars'!$C:$C, $D8)</f>
        <v>0</v>
      </c>
      <c r="L8" s="27">
        <f>SUMIFS('Raw Stars'!$D:$D, 'Raw Stars'!$A:$A, L$4, 'Raw Stars'!$B:$B, $C8, 'Raw Stars'!$C:$C, $D8)</f>
        <v>0</v>
      </c>
      <c r="M8" s="27">
        <f>SUMIFS('Raw Stars'!$D:$D, 'Raw Stars'!$A:$A, M$4, 'Raw Stars'!$B:$B, $C8, 'Raw Stars'!$C:$C, $D8)</f>
        <v>228</v>
      </c>
      <c r="N8" s="27">
        <f>SUMIFS('Raw Stars'!$D:$D, 'Raw Stars'!$A:$A, N$4, 'Raw Stars'!$B:$B, $C8, 'Raw Stars'!$C:$C, $D8)</f>
        <v>97</v>
      </c>
      <c r="O8" s="27">
        <f>SUMIFS('Raw Stars'!$D:$D, 'Raw Stars'!$A:$A, O$4, 'Raw Stars'!$B:$B, $C8, 'Raw Stars'!$C:$C, $D8)</f>
        <v>99</v>
      </c>
      <c r="P8" s="28"/>
      <c r="Q8" s="27"/>
      <c r="R8" s="27">
        <f t="shared" si="6"/>
        <v>5563</v>
      </c>
      <c r="S8" s="27">
        <f t="shared" si="3"/>
        <v>1541</v>
      </c>
      <c r="T8" s="27">
        <f t="shared" si="7"/>
        <v>784</v>
      </c>
      <c r="U8" s="27"/>
      <c r="V8" s="27"/>
      <c r="W8" s="27"/>
      <c r="X8" s="27">
        <f t="shared" si="4"/>
        <v>1341</v>
      </c>
      <c r="Y8" s="27"/>
      <c r="Z8" s="27">
        <f t="shared" si="5"/>
        <v>1092</v>
      </c>
      <c r="AA8" s="14"/>
      <c r="AB8" s="14"/>
      <c r="AC8" s="14"/>
      <c r="AD8" s="14"/>
      <c r="AE8" s="14"/>
      <c r="AF8" s="14"/>
    </row>
    <row r="9">
      <c r="A9" s="14"/>
      <c r="B9" s="25">
        <v>42125.0</v>
      </c>
      <c r="C9" s="26">
        <f t="shared" si="1"/>
        <v>2015</v>
      </c>
      <c r="D9" s="14">
        <f t="shared" si="2"/>
        <v>5</v>
      </c>
      <c r="E9" s="27">
        <f>SUMIFS('Raw Stars'!$D:$D, 'Raw Stars'!$A:$A, E$4, 'Raw Stars'!$B:$B, $C9, 'Raw Stars'!C:C, $D9)</f>
        <v>400</v>
      </c>
      <c r="F9" s="27">
        <f>SUMIFS('Raw Stars'!$D:$D, 'Raw Stars'!$A:$A, F$4, 'Raw Stars'!$B:$B, $C9, 'Raw Stars'!$C:$C, $D9)</f>
        <v>0</v>
      </c>
      <c r="G9" s="27">
        <f>SUMIFS('Raw Stars'!$D:$D, 'Raw Stars'!$A:$A, G$4, 'Raw Stars'!$B:$B, $C9, 'Raw Stars'!$C:$C, $D9)</f>
        <v>0</v>
      </c>
      <c r="H9" s="27">
        <f>SUMIFS('Raw Stars'!$D:$D, 'Raw Stars'!$A:$A, H$4, 'Raw Stars'!$B:$B, $C9, 'Raw Stars'!$C:$C, $D9)</f>
        <v>0</v>
      </c>
      <c r="I9" s="27">
        <f>SUMIFS('Raw Stars'!$D:$D, 'Raw Stars'!$A:$A, I$4, 'Raw Stars'!$B:$B, $C9, 'Raw Stars'!$C:$C, $D9)</f>
        <v>393</v>
      </c>
      <c r="J9" s="27">
        <f>SUMIFS('Raw Stars'!$D:$D, 'Raw Stars'!$A:$A, J$4, 'Raw Stars'!$B:$B, $C9, 'Raw Stars'!$C:$C, $D9)</f>
        <v>0</v>
      </c>
      <c r="K9" s="27">
        <f>SUMIFS('Raw Stars'!$D:$D, 'Raw Stars'!$A:$A, K$4, 'Raw Stars'!$B:$B, $C9, 'Raw Stars'!$C:$C, $D9)</f>
        <v>0</v>
      </c>
      <c r="L9" s="27">
        <f>SUMIFS('Raw Stars'!$D:$D, 'Raw Stars'!$A:$A, L$4, 'Raw Stars'!$B:$B, $C9, 'Raw Stars'!$C:$C, $D9)</f>
        <v>0</v>
      </c>
      <c r="M9" s="27">
        <f>SUMIFS('Raw Stars'!$D:$D, 'Raw Stars'!$A:$A, M$4, 'Raw Stars'!$B:$B, $C9, 'Raw Stars'!$C:$C, $D9)</f>
        <v>1178</v>
      </c>
      <c r="N9" s="27">
        <f>SUMIFS('Raw Stars'!$D:$D, 'Raw Stars'!$A:$A, N$4, 'Raw Stars'!$B:$B, $C9, 'Raw Stars'!$C:$C, $D9)</f>
        <v>123</v>
      </c>
      <c r="O9" s="27">
        <f>SUMIFS('Raw Stars'!$D:$D, 'Raw Stars'!$A:$A, O$4, 'Raw Stars'!$B:$B, $C9, 'Raw Stars'!$C:$C, $D9)</f>
        <v>176</v>
      </c>
      <c r="P9" s="28"/>
      <c r="Q9" s="27"/>
      <c r="R9" s="27">
        <f t="shared" si="6"/>
        <v>5963</v>
      </c>
      <c r="S9" s="27">
        <f>I9+2790</f>
        <v>3183</v>
      </c>
      <c r="T9" s="27">
        <f t="shared" si="7"/>
        <v>1962</v>
      </c>
      <c r="U9" s="27"/>
      <c r="V9" s="27"/>
      <c r="W9" s="27"/>
      <c r="X9" s="27">
        <f t="shared" si="4"/>
        <v>1464</v>
      </c>
      <c r="Y9" s="27"/>
      <c r="Z9" s="27">
        <f t="shared" si="5"/>
        <v>1268</v>
      </c>
      <c r="AA9" s="14"/>
      <c r="AB9" s="14"/>
      <c r="AC9" s="14"/>
      <c r="AD9" s="14"/>
      <c r="AE9" s="14"/>
      <c r="AF9" s="14"/>
    </row>
    <row r="10">
      <c r="A10" s="14"/>
      <c r="B10" s="25">
        <v>42156.0</v>
      </c>
      <c r="C10" s="26">
        <f t="shared" si="1"/>
        <v>2015</v>
      </c>
      <c r="D10" s="14">
        <f t="shared" si="2"/>
        <v>6</v>
      </c>
      <c r="E10" s="27">
        <f>SUMIFS('Raw Stars'!$D:$D, 'Raw Stars'!$A:$A, E$4, 'Raw Stars'!$B:$B, $C10, 'Raw Stars'!C:C, $D10)</f>
        <v>376</v>
      </c>
      <c r="F10" s="27">
        <f>SUMIFS('Raw Stars'!$D:$D, 'Raw Stars'!$A:$A, F$4, 'Raw Stars'!$B:$B, $C10, 'Raw Stars'!$C:$C, $D10)</f>
        <v>0</v>
      </c>
      <c r="G10" s="27">
        <f>SUMIFS('Raw Stars'!$D:$D, 'Raw Stars'!$A:$A, G$4, 'Raw Stars'!$B:$B, $C10, 'Raw Stars'!$C:$C, $D10)</f>
        <v>6</v>
      </c>
      <c r="H10" s="27">
        <f>SUMIFS('Raw Stars'!$D:$D, 'Raw Stars'!$A:$A, H$4, 'Raw Stars'!$B:$B, $C10, 'Raw Stars'!$C:$C, $D10)</f>
        <v>0</v>
      </c>
      <c r="I10" s="27">
        <f>SUMIFS('Raw Stars'!$D:$D, 'Raw Stars'!$A:$A, I$4, 'Raw Stars'!$B:$B, $C10, 'Raw Stars'!$C:$C, $D10)</f>
        <v>486</v>
      </c>
      <c r="J10" s="27">
        <f>SUMIFS('Raw Stars'!$D:$D, 'Raw Stars'!$A:$A, J$4, 'Raw Stars'!$B:$B, $C10, 'Raw Stars'!$C:$C, $D10)</f>
        <v>0</v>
      </c>
      <c r="K10" s="27">
        <f>SUMIFS('Raw Stars'!$D:$D, 'Raw Stars'!$A:$A, K$4, 'Raw Stars'!$B:$B, $C10, 'Raw Stars'!$C:$C, $D10)</f>
        <v>0</v>
      </c>
      <c r="L10" s="27">
        <f>SUMIFS('Raw Stars'!$D:$D, 'Raw Stars'!$A:$A, L$4, 'Raw Stars'!$B:$B, $C10, 'Raw Stars'!$C:$C, $D10)</f>
        <v>0</v>
      </c>
      <c r="M10" s="27">
        <f>SUMIFS('Raw Stars'!$D:$D, 'Raw Stars'!$A:$A, M$4, 'Raw Stars'!$B:$B, $C10, 'Raw Stars'!$C:$C, $D10)</f>
        <v>234</v>
      </c>
      <c r="N10" s="27">
        <f>SUMIFS('Raw Stars'!$D:$D, 'Raw Stars'!$A:$A, N$4, 'Raw Stars'!$B:$B, $C10, 'Raw Stars'!$C:$C, $D10)</f>
        <v>153</v>
      </c>
      <c r="O10" s="27">
        <f>SUMIFS('Raw Stars'!$D:$D, 'Raw Stars'!$A:$A, O$4, 'Raw Stars'!$B:$B, $C10, 'Raw Stars'!$C:$C, $D10)</f>
        <v>167</v>
      </c>
      <c r="P10" s="28"/>
      <c r="Q10" s="27"/>
      <c r="R10" s="27">
        <f t="shared" si="6"/>
        <v>6339</v>
      </c>
      <c r="S10" s="27">
        <f t="shared" ref="S10:S47" si="8">I10+S9</f>
        <v>3669</v>
      </c>
      <c r="T10" s="27">
        <f t="shared" si="7"/>
        <v>2196</v>
      </c>
      <c r="U10" s="27"/>
      <c r="V10" s="27">
        <f t="shared" ref="V10:V47" si="9">V9+H10+G10</f>
        <v>6</v>
      </c>
      <c r="W10" s="27"/>
      <c r="X10" s="27">
        <f t="shared" si="4"/>
        <v>1617</v>
      </c>
      <c r="Y10" s="27"/>
      <c r="Z10" s="27">
        <f t="shared" si="5"/>
        <v>1435</v>
      </c>
      <c r="AA10" s="14"/>
      <c r="AB10" s="14"/>
      <c r="AC10" s="14"/>
      <c r="AD10" s="14"/>
      <c r="AE10" s="14"/>
      <c r="AF10" s="14"/>
    </row>
    <row r="11">
      <c r="A11" s="14"/>
      <c r="B11" s="25">
        <v>42186.0</v>
      </c>
      <c r="C11" s="26">
        <f t="shared" si="1"/>
        <v>2015</v>
      </c>
      <c r="D11" s="14">
        <f t="shared" si="2"/>
        <v>7</v>
      </c>
      <c r="E11" s="27">
        <f>SUMIFS('Raw Stars'!$D:$D, 'Raw Stars'!$A:$A, E$4, 'Raw Stars'!$B:$B, $C11, 'Raw Stars'!C:C, $D11)</f>
        <v>482</v>
      </c>
      <c r="F11" s="27">
        <f>SUMIFS('Raw Stars'!$D:$D, 'Raw Stars'!$A:$A, F$4, 'Raw Stars'!$B:$B, $C11, 'Raw Stars'!$C:$C, $D11)</f>
        <v>0</v>
      </c>
      <c r="G11" s="27">
        <f>SUMIFS('Raw Stars'!$D:$D, 'Raw Stars'!$A:$A, G$4, 'Raw Stars'!$B:$B, $C11, 'Raw Stars'!$C:$C, $D11)</f>
        <v>4</v>
      </c>
      <c r="H11" s="27">
        <f>SUMIFS('Raw Stars'!$D:$D, 'Raw Stars'!$A:$A, H$4, 'Raw Stars'!$B:$B, $C11, 'Raw Stars'!$C:$C, $D11)</f>
        <v>0</v>
      </c>
      <c r="I11" s="27">
        <f>SUMIFS('Raw Stars'!$D:$D, 'Raw Stars'!$A:$A, I$4, 'Raw Stars'!$B:$B, $C11, 'Raw Stars'!$C:$C, $D11)</f>
        <v>1233</v>
      </c>
      <c r="J11" s="27">
        <f>SUMIFS('Raw Stars'!$D:$D, 'Raw Stars'!$A:$A, J$4, 'Raw Stars'!$B:$B, $C11, 'Raw Stars'!$C:$C, $D11)</f>
        <v>0</v>
      </c>
      <c r="K11" s="27">
        <f>SUMIFS('Raw Stars'!$D:$D, 'Raw Stars'!$A:$A, K$4, 'Raw Stars'!$B:$B, $C11, 'Raw Stars'!$C:$C, $D11)</f>
        <v>0</v>
      </c>
      <c r="L11" s="27">
        <f>SUMIFS('Raw Stars'!$D:$D, 'Raw Stars'!$A:$A, L$4, 'Raw Stars'!$B:$B, $C11, 'Raw Stars'!$C:$C, $D11)</f>
        <v>0</v>
      </c>
      <c r="M11" s="27">
        <f>SUMIFS('Raw Stars'!$D:$D, 'Raw Stars'!$A:$A, M$4, 'Raw Stars'!$B:$B, $C11, 'Raw Stars'!$C:$C, $D11)</f>
        <v>217</v>
      </c>
      <c r="N11" s="27">
        <f>SUMIFS('Raw Stars'!$D:$D, 'Raw Stars'!$A:$A, N$4, 'Raw Stars'!$B:$B, $C11, 'Raw Stars'!$C:$C, $D11)</f>
        <v>108</v>
      </c>
      <c r="O11" s="27">
        <f>SUMIFS('Raw Stars'!$D:$D, 'Raw Stars'!$A:$A, O$4, 'Raw Stars'!$B:$B, $C11, 'Raw Stars'!$C:$C, $D11)</f>
        <v>150</v>
      </c>
      <c r="P11" s="28"/>
      <c r="Q11" s="27"/>
      <c r="R11" s="27">
        <f t="shared" si="6"/>
        <v>6821</v>
      </c>
      <c r="S11" s="27">
        <f t="shared" si="8"/>
        <v>4902</v>
      </c>
      <c r="T11" s="27">
        <f t="shared" si="7"/>
        <v>2413</v>
      </c>
      <c r="U11" s="27"/>
      <c r="V11" s="27">
        <f t="shared" si="9"/>
        <v>10</v>
      </c>
      <c r="W11" s="27"/>
      <c r="X11" s="27">
        <f t="shared" si="4"/>
        <v>1725</v>
      </c>
      <c r="Y11" s="27"/>
      <c r="Z11" s="27">
        <f t="shared" si="5"/>
        <v>1585</v>
      </c>
      <c r="AA11" s="14"/>
      <c r="AB11" s="14"/>
      <c r="AC11" s="14"/>
      <c r="AD11" s="14"/>
      <c r="AE11" s="14"/>
      <c r="AF11" s="14"/>
    </row>
    <row r="12">
      <c r="A12" s="14"/>
      <c r="B12" s="25">
        <v>42217.0</v>
      </c>
      <c r="C12" s="26">
        <f t="shared" si="1"/>
        <v>2015</v>
      </c>
      <c r="D12" s="14">
        <f t="shared" si="2"/>
        <v>8</v>
      </c>
      <c r="E12" s="27">
        <f>SUMIFS('Raw Stars'!$D:$D, 'Raw Stars'!$A:$A, E$4, 'Raw Stars'!$B:$B, $C12, 'Raw Stars'!C:C, $D12)</f>
        <v>381</v>
      </c>
      <c r="F12" s="27">
        <f>SUMIFS('Raw Stars'!$D:$D, 'Raw Stars'!$A:$A, F$4, 'Raw Stars'!$B:$B, $C12, 'Raw Stars'!$C:$C, $D12)</f>
        <v>0</v>
      </c>
      <c r="G12" s="27">
        <f>SUMIFS('Raw Stars'!$D:$D, 'Raw Stars'!$A:$A, G$4, 'Raw Stars'!$B:$B, $C12, 'Raw Stars'!$C:$C, $D12)</f>
        <v>13</v>
      </c>
      <c r="H12" s="27">
        <f>SUMIFS('Raw Stars'!$D:$D, 'Raw Stars'!$A:$A, H$4, 'Raw Stars'!$B:$B, $C12, 'Raw Stars'!$C:$C, $D12)</f>
        <v>0</v>
      </c>
      <c r="I12" s="27">
        <f>SUMIFS('Raw Stars'!$D:$D, 'Raw Stars'!$A:$A, I$4, 'Raw Stars'!$B:$B, $C12, 'Raw Stars'!$C:$C, $D12)</f>
        <v>457</v>
      </c>
      <c r="J12" s="27">
        <f>SUMIFS('Raw Stars'!$D:$D, 'Raw Stars'!$A:$A, J$4, 'Raw Stars'!$B:$B, $C12, 'Raw Stars'!$C:$C, $D12)</f>
        <v>13</v>
      </c>
      <c r="K12" s="27">
        <f>SUMIFS('Raw Stars'!$D:$D, 'Raw Stars'!$A:$A, K$4, 'Raw Stars'!$B:$B, $C12, 'Raw Stars'!$C:$C, $D12)</f>
        <v>0</v>
      </c>
      <c r="L12" s="27">
        <f>SUMIFS('Raw Stars'!$D:$D, 'Raw Stars'!$A:$A, L$4, 'Raw Stars'!$B:$B, $C12, 'Raw Stars'!$C:$C, $D12)</f>
        <v>0</v>
      </c>
      <c r="M12" s="27">
        <f>SUMIFS('Raw Stars'!$D:$D, 'Raw Stars'!$A:$A, M$4, 'Raw Stars'!$B:$B, $C12, 'Raw Stars'!$C:$C, $D12)</f>
        <v>289</v>
      </c>
      <c r="N12" s="27">
        <f>SUMIFS('Raw Stars'!$D:$D, 'Raw Stars'!$A:$A, N$4, 'Raw Stars'!$B:$B, $C12, 'Raw Stars'!$C:$C, $D12)</f>
        <v>181</v>
      </c>
      <c r="O12" s="27">
        <f>SUMIFS('Raw Stars'!$D:$D, 'Raw Stars'!$A:$A, O$4, 'Raw Stars'!$B:$B, $C12, 'Raw Stars'!$C:$C, $D12)</f>
        <v>135</v>
      </c>
      <c r="P12" s="28"/>
      <c r="Q12" s="27"/>
      <c r="R12" s="27">
        <f t="shared" si="6"/>
        <v>7202</v>
      </c>
      <c r="S12" s="27">
        <f t="shared" si="8"/>
        <v>5359</v>
      </c>
      <c r="T12" s="27">
        <f t="shared" si="7"/>
        <v>2702</v>
      </c>
      <c r="U12" s="27"/>
      <c r="V12" s="27">
        <f t="shared" si="9"/>
        <v>23</v>
      </c>
      <c r="W12" s="27"/>
      <c r="X12" s="27">
        <f t="shared" si="4"/>
        <v>1906</v>
      </c>
      <c r="Y12" s="27">
        <f t="shared" ref="Y12:Y47" si="10">J12+Y11</f>
        <v>13</v>
      </c>
      <c r="Z12" s="27">
        <f t="shared" si="5"/>
        <v>1720</v>
      </c>
      <c r="AA12" s="14"/>
      <c r="AB12" s="14"/>
      <c r="AC12" s="14"/>
      <c r="AD12" s="14"/>
      <c r="AE12" s="14"/>
      <c r="AF12" s="14"/>
    </row>
    <row r="13">
      <c r="A13" s="14"/>
      <c r="B13" s="25">
        <v>42248.0</v>
      </c>
      <c r="C13" s="26">
        <f t="shared" si="1"/>
        <v>2015</v>
      </c>
      <c r="D13" s="14">
        <f t="shared" si="2"/>
        <v>9</v>
      </c>
      <c r="E13" s="27">
        <f>SUMIFS('Raw Stars'!$D:$D, 'Raw Stars'!$A:$A, E$4, 'Raw Stars'!$B:$B, $C13, 'Raw Stars'!C:C, $D13)</f>
        <v>383</v>
      </c>
      <c r="F13" s="27">
        <f>SUMIFS('Raw Stars'!$D:$D, 'Raw Stars'!$A:$A, F$4, 'Raw Stars'!$B:$B, $C13, 'Raw Stars'!$C:$C, $D13)</f>
        <v>0</v>
      </c>
      <c r="G13" s="27">
        <f>SUMIFS('Raw Stars'!$D:$D, 'Raw Stars'!$A:$A, G$4, 'Raw Stars'!$B:$B, $C13, 'Raw Stars'!$C:$C, $D13)</f>
        <v>314</v>
      </c>
      <c r="H13" s="27">
        <f>SUMIFS('Raw Stars'!$D:$D, 'Raw Stars'!$A:$A, H$4, 'Raw Stars'!$B:$B, $C13, 'Raw Stars'!$C:$C, $D13)</f>
        <v>0</v>
      </c>
      <c r="I13" s="27">
        <f>SUMIFS('Raw Stars'!$D:$D, 'Raw Stars'!$A:$A, I$4, 'Raw Stars'!$B:$B, $C13, 'Raw Stars'!$C:$C, $D13)</f>
        <v>443</v>
      </c>
      <c r="J13" s="27">
        <f>SUMIFS('Raw Stars'!$D:$D, 'Raw Stars'!$A:$A, J$4, 'Raw Stars'!$B:$B, $C13, 'Raw Stars'!$C:$C, $D13)</f>
        <v>1</v>
      </c>
      <c r="K13" s="27">
        <f>SUMIFS('Raw Stars'!$D:$D, 'Raw Stars'!$A:$A, K$4, 'Raw Stars'!$B:$B, $C13, 'Raw Stars'!$C:$C, $D13)</f>
        <v>0</v>
      </c>
      <c r="L13" s="27">
        <f>SUMIFS('Raw Stars'!$D:$D, 'Raw Stars'!$A:$A, L$4, 'Raw Stars'!$B:$B, $C13, 'Raw Stars'!$C:$C, $D13)</f>
        <v>0</v>
      </c>
      <c r="M13" s="27">
        <f>SUMIFS('Raw Stars'!$D:$D, 'Raw Stars'!$A:$A, M$4, 'Raw Stars'!$B:$B, $C13, 'Raw Stars'!$C:$C, $D13)</f>
        <v>227</v>
      </c>
      <c r="N13" s="27">
        <f>SUMIFS('Raw Stars'!$D:$D, 'Raw Stars'!$A:$A, N$4, 'Raw Stars'!$B:$B, $C13, 'Raw Stars'!$C:$C, $D13)</f>
        <v>136</v>
      </c>
      <c r="O13" s="27">
        <f>SUMIFS('Raw Stars'!$D:$D, 'Raw Stars'!$A:$A, O$4, 'Raw Stars'!$B:$B, $C13, 'Raw Stars'!$C:$C, $D13)</f>
        <v>199</v>
      </c>
      <c r="P13" s="28"/>
      <c r="Q13" s="27"/>
      <c r="R13" s="27">
        <f t="shared" si="6"/>
        <v>7585</v>
      </c>
      <c r="S13" s="27">
        <f t="shared" si="8"/>
        <v>5802</v>
      </c>
      <c r="T13" s="27">
        <f t="shared" si="7"/>
        <v>2929</v>
      </c>
      <c r="U13" s="27"/>
      <c r="V13" s="27">
        <f t="shared" si="9"/>
        <v>337</v>
      </c>
      <c r="W13" s="27"/>
      <c r="X13" s="27">
        <f t="shared" si="4"/>
        <v>2042</v>
      </c>
      <c r="Y13" s="27">
        <f t="shared" si="10"/>
        <v>14</v>
      </c>
      <c r="Z13" s="27">
        <f t="shared" si="5"/>
        <v>1919</v>
      </c>
      <c r="AA13" s="14"/>
      <c r="AB13" s="14"/>
      <c r="AC13" s="14"/>
      <c r="AD13" s="14"/>
      <c r="AE13" s="14"/>
      <c r="AF13" s="14"/>
    </row>
    <row r="14">
      <c r="A14" s="14"/>
      <c r="B14" s="25">
        <v>42278.0</v>
      </c>
      <c r="C14" s="26">
        <f t="shared" si="1"/>
        <v>2015</v>
      </c>
      <c r="D14" s="14">
        <f t="shared" si="2"/>
        <v>10</v>
      </c>
      <c r="E14" s="27">
        <f>SUMIFS('Raw Stars'!$D:$D, 'Raw Stars'!$A:$A, E$4, 'Raw Stars'!$B:$B, $C14, 'Raw Stars'!C:C, $D14)</f>
        <v>420</v>
      </c>
      <c r="F14" s="27">
        <f>SUMIFS('Raw Stars'!$D:$D, 'Raw Stars'!$A:$A, F$4, 'Raw Stars'!$B:$B, $C14, 'Raw Stars'!$C:$C, $D14)</f>
        <v>0</v>
      </c>
      <c r="G14" s="27">
        <f>SUMIFS('Raw Stars'!$D:$D, 'Raw Stars'!$A:$A, G$4, 'Raw Stars'!$B:$B, $C14, 'Raw Stars'!$C:$C, $D14)</f>
        <v>443</v>
      </c>
      <c r="H14" s="27">
        <f>SUMIFS('Raw Stars'!$D:$D, 'Raw Stars'!$A:$A, H$4, 'Raw Stars'!$B:$B, $C14, 'Raw Stars'!$C:$C, $D14)</f>
        <v>0</v>
      </c>
      <c r="I14" s="27">
        <f>SUMIFS('Raw Stars'!$D:$D, 'Raw Stars'!$A:$A, I$4, 'Raw Stars'!$B:$B, $C14, 'Raw Stars'!$C:$C, $D14)</f>
        <v>520</v>
      </c>
      <c r="J14" s="27">
        <f>SUMIFS('Raw Stars'!$D:$D, 'Raw Stars'!$A:$A, J$4, 'Raw Stars'!$B:$B, $C14, 'Raw Stars'!$C:$C, $D14)</f>
        <v>0</v>
      </c>
      <c r="K14" s="27">
        <f>SUMIFS('Raw Stars'!$D:$D, 'Raw Stars'!$A:$A, K$4, 'Raw Stars'!$B:$B, $C14, 'Raw Stars'!$C:$C, $D14)</f>
        <v>0</v>
      </c>
      <c r="L14" s="27">
        <f>SUMIFS('Raw Stars'!$D:$D, 'Raw Stars'!$A:$A, L$4, 'Raw Stars'!$B:$B, $C14, 'Raw Stars'!$C:$C, $D14)</f>
        <v>0</v>
      </c>
      <c r="M14" s="27">
        <f>SUMIFS('Raw Stars'!$D:$D, 'Raw Stars'!$A:$A, M$4, 'Raw Stars'!$B:$B, $C14, 'Raw Stars'!$C:$C, $D14)</f>
        <v>254</v>
      </c>
      <c r="N14" s="27">
        <f>SUMIFS('Raw Stars'!$D:$D, 'Raw Stars'!$A:$A, N$4, 'Raw Stars'!$B:$B, $C14, 'Raw Stars'!$C:$C, $D14)</f>
        <v>137</v>
      </c>
      <c r="O14" s="27">
        <f>SUMIFS('Raw Stars'!$D:$D, 'Raw Stars'!$A:$A, O$4, 'Raw Stars'!$B:$B, $C14, 'Raw Stars'!$C:$C, $D14)</f>
        <v>170</v>
      </c>
      <c r="P14" s="28"/>
      <c r="Q14" s="29"/>
      <c r="R14" s="27">
        <f t="shared" si="6"/>
        <v>8005</v>
      </c>
      <c r="S14" s="27">
        <f t="shared" si="8"/>
        <v>6322</v>
      </c>
      <c r="T14" s="27">
        <f t="shared" si="7"/>
        <v>3183</v>
      </c>
      <c r="U14" s="27"/>
      <c r="V14" s="27">
        <f t="shared" si="9"/>
        <v>780</v>
      </c>
      <c r="W14" s="27"/>
      <c r="X14" s="27">
        <f t="shared" si="4"/>
        <v>2179</v>
      </c>
      <c r="Y14" s="27">
        <f t="shared" si="10"/>
        <v>14</v>
      </c>
      <c r="Z14" s="27">
        <f t="shared" si="5"/>
        <v>2089</v>
      </c>
      <c r="AA14" s="14"/>
      <c r="AB14" s="14"/>
      <c r="AC14" s="14"/>
      <c r="AD14" s="14"/>
      <c r="AE14" s="14"/>
      <c r="AF14" s="14"/>
    </row>
    <row r="15">
      <c r="A15" s="14"/>
      <c r="B15" s="25">
        <v>42309.0</v>
      </c>
      <c r="C15" s="26">
        <f t="shared" si="1"/>
        <v>2015</v>
      </c>
      <c r="D15" s="14">
        <f t="shared" si="2"/>
        <v>11</v>
      </c>
      <c r="E15" s="27">
        <f>SUMIFS('Raw Stars'!$D:$D, 'Raw Stars'!$A:$A, E$4, 'Raw Stars'!$B:$B, $C15, 'Raw Stars'!C:C, $D15)</f>
        <v>435</v>
      </c>
      <c r="F15" s="27">
        <f>SUMIFS('Raw Stars'!$D:$D, 'Raw Stars'!$A:$A, F$4, 'Raw Stars'!$B:$B, $C15, 'Raw Stars'!$C:$C, $D15)</f>
        <v>14099</v>
      </c>
      <c r="G15" s="27">
        <f>SUMIFS('Raw Stars'!$D:$D, 'Raw Stars'!$A:$A, G$4, 'Raw Stars'!$B:$B, $C15, 'Raw Stars'!$C:$C, $D15)</f>
        <v>820</v>
      </c>
      <c r="H15" s="27">
        <f>SUMIFS('Raw Stars'!$D:$D, 'Raw Stars'!$A:$A, H$4, 'Raw Stars'!$B:$B, $C15, 'Raw Stars'!$C:$C, $D15)</f>
        <v>0</v>
      </c>
      <c r="I15" s="27">
        <f>SUMIFS('Raw Stars'!$D:$D, 'Raw Stars'!$A:$A, I$4, 'Raw Stars'!$B:$B, $C15, 'Raw Stars'!$C:$C, $D15)</f>
        <v>674</v>
      </c>
      <c r="J15" s="27">
        <f>SUMIFS('Raw Stars'!$D:$D, 'Raw Stars'!$A:$A, J$4, 'Raw Stars'!$B:$B, $C15, 'Raw Stars'!$C:$C, $D15)</f>
        <v>1</v>
      </c>
      <c r="K15" s="27">
        <f>SUMIFS('Raw Stars'!$D:$D, 'Raw Stars'!$A:$A, K$4, 'Raw Stars'!$B:$B, $C15, 'Raw Stars'!$C:$C, $D15)</f>
        <v>0</v>
      </c>
      <c r="L15" s="27">
        <f>SUMIFS('Raw Stars'!$D:$D, 'Raw Stars'!$A:$A, L$4, 'Raw Stars'!$B:$B, $C15, 'Raw Stars'!$C:$C, $D15)</f>
        <v>0</v>
      </c>
      <c r="M15" s="27">
        <f>SUMIFS('Raw Stars'!$D:$D, 'Raw Stars'!$A:$A, M$4, 'Raw Stars'!$B:$B, $C15, 'Raw Stars'!$C:$C, $D15)</f>
        <v>291</v>
      </c>
      <c r="N15" s="27">
        <f>SUMIFS('Raw Stars'!$D:$D, 'Raw Stars'!$A:$A, N$4, 'Raw Stars'!$B:$B, $C15, 'Raw Stars'!$C:$C, $D15)</f>
        <v>301</v>
      </c>
      <c r="O15" s="27">
        <f>SUMIFS('Raw Stars'!$D:$D, 'Raw Stars'!$A:$A, O$4, 'Raw Stars'!$B:$B, $C15, 'Raw Stars'!$C:$C, $D15)</f>
        <v>374</v>
      </c>
      <c r="P15" s="28"/>
      <c r="Q15" s="27">
        <f t="shared" ref="Q15:Q47" si="11">F15+Q14</f>
        <v>14099</v>
      </c>
      <c r="R15" s="27">
        <f t="shared" si="6"/>
        <v>8440</v>
      </c>
      <c r="S15" s="27">
        <f t="shared" si="8"/>
        <v>6996</v>
      </c>
      <c r="T15" s="27">
        <f t="shared" si="7"/>
        <v>3474</v>
      </c>
      <c r="U15" s="27"/>
      <c r="V15" s="27">
        <f t="shared" si="9"/>
        <v>1600</v>
      </c>
      <c r="W15" s="27"/>
      <c r="X15" s="27">
        <f t="shared" si="4"/>
        <v>2480</v>
      </c>
      <c r="Y15" s="27">
        <f t="shared" si="10"/>
        <v>15</v>
      </c>
      <c r="Z15" s="27">
        <f t="shared" si="5"/>
        <v>2463</v>
      </c>
      <c r="AA15" s="14"/>
      <c r="AB15" s="14"/>
      <c r="AC15" s="14"/>
      <c r="AD15" s="14"/>
      <c r="AE15" s="14"/>
      <c r="AF15" s="14"/>
    </row>
    <row r="16">
      <c r="A16" s="14"/>
      <c r="B16" s="25">
        <v>42339.0</v>
      </c>
      <c r="C16" s="26">
        <f t="shared" si="1"/>
        <v>2015</v>
      </c>
      <c r="D16" s="14">
        <f t="shared" si="2"/>
        <v>12</v>
      </c>
      <c r="E16" s="27">
        <f>SUMIFS('Raw Stars'!$D:$D, 'Raw Stars'!$A:$A, E$4, 'Raw Stars'!$B:$B, $C16, 'Raw Stars'!C:C, $D16)</f>
        <v>575</v>
      </c>
      <c r="F16" s="27">
        <f>SUMIFS('Raw Stars'!$D:$D, 'Raw Stars'!$A:$A, F$4, 'Raw Stars'!$B:$B, $C16, 'Raw Stars'!$C:$C, $D16)</f>
        <v>1900</v>
      </c>
      <c r="G16" s="27">
        <f>SUMIFS('Raw Stars'!$D:$D, 'Raw Stars'!$A:$A, G$4, 'Raw Stars'!$B:$B, $C16, 'Raw Stars'!$C:$C, $D16)</f>
        <v>598</v>
      </c>
      <c r="H16" s="27">
        <f>SUMIFS('Raw Stars'!$D:$D, 'Raw Stars'!$A:$A, H$4, 'Raw Stars'!$B:$B, $C16, 'Raw Stars'!$C:$C, $D16)</f>
        <v>0</v>
      </c>
      <c r="I16" s="27">
        <f>SUMIFS('Raw Stars'!$D:$D, 'Raw Stars'!$A:$A, I$4, 'Raw Stars'!$B:$B, $C16, 'Raw Stars'!$C:$C, $D16)</f>
        <v>523</v>
      </c>
      <c r="J16" s="27">
        <f>SUMIFS('Raw Stars'!$D:$D, 'Raw Stars'!$A:$A, J$4, 'Raw Stars'!$B:$B, $C16, 'Raw Stars'!$C:$C, $D16)</f>
        <v>0</v>
      </c>
      <c r="K16" s="27">
        <f>SUMIFS('Raw Stars'!$D:$D, 'Raw Stars'!$A:$A, K$4, 'Raw Stars'!$B:$B, $C16, 'Raw Stars'!$C:$C, $D16)</f>
        <v>0</v>
      </c>
      <c r="L16" s="27">
        <f>SUMIFS('Raw Stars'!$D:$D, 'Raw Stars'!$A:$A, L$4, 'Raw Stars'!$B:$B, $C16, 'Raw Stars'!$C:$C, $D16)</f>
        <v>0</v>
      </c>
      <c r="M16" s="27">
        <f>SUMIFS('Raw Stars'!$D:$D, 'Raw Stars'!$A:$A, M$4, 'Raw Stars'!$B:$B, $C16, 'Raw Stars'!$C:$C, $D16)</f>
        <v>406</v>
      </c>
      <c r="N16" s="27">
        <f>SUMIFS('Raw Stars'!$D:$D, 'Raw Stars'!$A:$A, N$4, 'Raw Stars'!$B:$B, $C16, 'Raw Stars'!$C:$C, $D16)</f>
        <v>200</v>
      </c>
      <c r="O16" s="27">
        <f>SUMIFS('Raw Stars'!$D:$D, 'Raw Stars'!$A:$A, O$4, 'Raw Stars'!$B:$B, $C16, 'Raw Stars'!$C:$C, $D16)</f>
        <v>229</v>
      </c>
      <c r="P16" s="28"/>
      <c r="Q16" s="27">
        <f t="shared" si="11"/>
        <v>15999</v>
      </c>
      <c r="R16" s="27">
        <f t="shared" si="6"/>
        <v>9015</v>
      </c>
      <c r="S16" s="27">
        <f t="shared" si="8"/>
        <v>7519</v>
      </c>
      <c r="T16" s="27">
        <f t="shared" si="7"/>
        <v>3880</v>
      </c>
      <c r="U16" s="27"/>
      <c r="V16" s="27">
        <f t="shared" si="9"/>
        <v>2198</v>
      </c>
      <c r="W16" s="27"/>
      <c r="X16" s="27">
        <f t="shared" si="4"/>
        <v>2680</v>
      </c>
      <c r="Y16" s="27">
        <f t="shared" si="10"/>
        <v>15</v>
      </c>
      <c r="Z16" s="27">
        <f t="shared" si="5"/>
        <v>2692</v>
      </c>
      <c r="AA16" s="14"/>
      <c r="AB16" s="14"/>
      <c r="AC16" s="14"/>
      <c r="AD16" s="14"/>
      <c r="AE16" s="14"/>
      <c r="AF16" s="14"/>
    </row>
    <row r="17">
      <c r="A17" s="14"/>
      <c r="B17" s="25">
        <v>42370.0</v>
      </c>
      <c r="C17" s="26">
        <f t="shared" si="1"/>
        <v>2016</v>
      </c>
      <c r="D17" s="14">
        <f t="shared" si="2"/>
        <v>1</v>
      </c>
      <c r="E17" s="27">
        <f>SUMIFS('Raw Stars'!$D:$D, 'Raw Stars'!$A:$A, E$4, 'Raw Stars'!$B:$B, $C17, 'Raw Stars'!C:C, $D17)</f>
        <v>637</v>
      </c>
      <c r="F17" s="27">
        <f>SUMIFS('Raw Stars'!$D:$D, 'Raw Stars'!$A:$A, F$4, 'Raw Stars'!$B:$B, $C17, 'Raw Stars'!$C:$C, $D17)</f>
        <v>2162</v>
      </c>
      <c r="G17" s="27">
        <f>SUMIFS('Raw Stars'!$D:$D, 'Raw Stars'!$A:$A, G$4, 'Raw Stars'!$B:$B, $C17, 'Raw Stars'!$C:$C, $D17)</f>
        <v>415</v>
      </c>
      <c r="H17" s="27">
        <f>SUMIFS('Raw Stars'!$D:$D, 'Raw Stars'!$A:$A, H$4, 'Raw Stars'!$B:$B, $C17, 'Raw Stars'!$C:$C, $D17)</f>
        <v>0</v>
      </c>
      <c r="I17" s="27">
        <f>SUMIFS('Raw Stars'!$D:$D, 'Raw Stars'!$A:$A, I$4, 'Raw Stars'!$B:$B, $C17, 'Raw Stars'!$C:$C, $D17)</f>
        <v>571</v>
      </c>
      <c r="J17" s="27">
        <f>SUMIFS('Raw Stars'!$D:$D, 'Raw Stars'!$A:$A, J$4, 'Raw Stars'!$B:$B, $C17, 'Raw Stars'!$C:$C, $D17)</f>
        <v>0</v>
      </c>
      <c r="K17" s="27">
        <f>SUMIFS('Raw Stars'!$D:$D, 'Raw Stars'!$A:$A, K$4, 'Raw Stars'!$B:$B, $C17, 'Raw Stars'!$C:$C, $D17)</f>
        <v>0</v>
      </c>
      <c r="L17" s="27">
        <f>SUMIFS('Raw Stars'!$D:$D, 'Raw Stars'!$A:$A, L$4, 'Raw Stars'!$B:$B, $C17, 'Raw Stars'!$C:$C, $D17)</f>
        <v>3987</v>
      </c>
      <c r="M17" s="27">
        <f>SUMIFS('Raw Stars'!$D:$D, 'Raw Stars'!$A:$A, M$4, 'Raw Stars'!$B:$B, $C17, 'Raw Stars'!$C:$C, $D17)</f>
        <v>446</v>
      </c>
      <c r="N17" s="27">
        <f>SUMIFS('Raw Stars'!$D:$D, 'Raw Stars'!$A:$A, N$4, 'Raw Stars'!$B:$B, $C17, 'Raw Stars'!$C:$C, $D17)</f>
        <v>223</v>
      </c>
      <c r="O17" s="27">
        <f>SUMIFS('Raw Stars'!$D:$D, 'Raw Stars'!$A:$A, O$4, 'Raw Stars'!$B:$B, $C17, 'Raw Stars'!$C:$C, $D17)</f>
        <v>216</v>
      </c>
      <c r="P17" s="28"/>
      <c r="Q17" s="27">
        <f t="shared" si="11"/>
        <v>18161</v>
      </c>
      <c r="R17" s="27">
        <f t="shared" si="6"/>
        <v>9652</v>
      </c>
      <c r="S17" s="27">
        <f t="shared" si="8"/>
        <v>8090</v>
      </c>
      <c r="T17" s="27">
        <f t="shared" si="7"/>
        <v>4326</v>
      </c>
      <c r="U17" s="27">
        <f t="shared" ref="U17:U47" si="12">L17+U16</f>
        <v>3987</v>
      </c>
      <c r="V17" s="27">
        <f t="shared" si="9"/>
        <v>2613</v>
      </c>
      <c r="W17" s="27"/>
      <c r="X17" s="27">
        <f t="shared" si="4"/>
        <v>2903</v>
      </c>
      <c r="Y17" s="27">
        <f t="shared" si="10"/>
        <v>15</v>
      </c>
      <c r="Z17" s="27">
        <f t="shared" si="5"/>
        <v>2908</v>
      </c>
      <c r="AA17" s="14"/>
      <c r="AB17" s="14"/>
      <c r="AC17" s="14"/>
      <c r="AD17" s="14"/>
      <c r="AE17" s="14"/>
      <c r="AF17" s="14"/>
    </row>
    <row r="18">
      <c r="A18" s="14"/>
      <c r="B18" s="25">
        <v>42401.0</v>
      </c>
      <c r="C18" s="26">
        <f t="shared" si="1"/>
        <v>2016</v>
      </c>
      <c r="D18" s="14">
        <f t="shared" si="2"/>
        <v>2</v>
      </c>
      <c r="E18" s="27">
        <f>SUMIFS('Raw Stars'!$D:$D, 'Raw Stars'!$A:$A, E$4, 'Raw Stars'!$B:$B, $C18, 'Raw Stars'!C:C, $D18)</f>
        <v>415</v>
      </c>
      <c r="F18" s="27">
        <f>SUMIFS('Raw Stars'!$D:$D, 'Raw Stars'!$A:$A, F$4, 'Raw Stars'!$B:$B, $C18, 'Raw Stars'!$C:$C, $D18)</f>
        <v>1492</v>
      </c>
      <c r="G18" s="27">
        <f>SUMIFS('Raw Stars'!$D:$D, 'Raw Stars'!$A:$A, G$4, 'Raw Stars'!$B:$B, $C18, 'Raw Stars'!$C:$C, $D18)</f>
        <v>264</v>
      </c>
      <c r="H18" s="27">
        <f>SUMIFS('Raw Stars'!$D:$D, 'Raw Stars'!$A:$A, H$4, 'Raw Stars'!$B:$B, $C18, 'Raw Stars'!$C:$C, $D18)</f>
        <v>0</v>
      </c>
      <c r="I18" s="27">
        <f>SUMIFS('Raw Stars'!$D:$D, 'Raw Stars'!$A:$A, I$4, 'Raw Stars'!$B:$B, $C18, 'Raw Stars'!$C:$C, $D18)</f>
        <v>460</v>
      </c>
      <c r="J18" s="27">
        <f>SUMIFS('Raw Stars'!$D:$D, 'Raw Stars'!$A:$A, J$4, 'Raw Stars'!$B:$B, $C18, 'Raw Stars'!$C:$C, $D18)</f>
        <v>0</v>
      </c>
      <c r="K18" s="27">
        <f>SUMIFS('Raw Stars'!$D:$D, 'Raw Stars'!$A:$A, K$4, 'Raw Stars'!$B:$B, $C18, 'Raw Stars'!$C:$C, $D18)</f>
        <v>0</v>
      </c>
      <c r="L18" s="27">
        <f>SUMIFS('Raw Stars'!$D:$D, 'Raw Stars'!$A:$A, L$4, 'Raw Stars'!$B:$B, $C18, 'Raw Stars'!$C:$C, $D18)</f>
        <v>692</v>
      </c>
      <c r="M18" s="27">
        <f>SUMIFS('Raw Stars'!$D:$D, 'Raw Stars'!$A:$A, M$4, 'Raw Stars'!$B:$B, $C18, 'Raw Stars'!$C:$C, $D18)</f>
        <v>448</v>
      </c>
      <c r="N18" s="27">
        <f>SUMIFS('Raw Stars'!$D:$D, 'Raw Stars'!$A:$A, N$4, 'Raw Stars'!$B:$B, $C18, 'Raw Stars'!$C:$C, $D18)</f>
        <v>184</v>
      </c>
      <c r="O18" s="27">
        <f>SUMIFS('Raw Stars'!$D:$D, 'Raw Stars'!$A:$A, O$4, 'Raw Stars'!$B:$B, $C18, 'Raw Stars'!$C:$C, $D18)</f>
        <v>165</v>
      </c>
      <c r="P18" s="28"/>
      <c r="Q18" s="27">
        <f t="shared" si="11"/>
        <v>19653</v>
      </c>
      <c r="R18" s="27">
        <f t="shared" si="6"/>
        <v>10067</v>
      </c>
      <c r="S18" s="27">
        <f t="shared" si="8"/>
        <v>8550</v>
      </c>
      <c r="T18" s="27">
        <f t="shared" si="7"/>
        <v>4774</v>
      </c>
      <c r="U18" s="27">
        <f t="shared" si="12"/>
        <v>4679</v>
      </c>
      <c r="V18" s="27">
        <f t="shared" si="9"/>
        <v>2877</v>
      </c>
      <c r="W18" s="27"/>
      <c r="X18" s="27">
        <f t="shared" si="4"/>
        <v>3087</v>
      </c>
      <c r="Y18" s="27">
        <f t="shared" si="10"/>
        <v>15</v>
      </c>
      <c r="Z18" s="27">
        <f t="shared" si="5"/>
        <v>3073</v>
      </c>
      <c r="AA18" s="14"/>
      <c r="AB18" s="14"/>
      <c r="AC18" s="14"/>
      <c r="AD18" s="14"/>
      <c r="AE18" s="14"/>
      <c r="AF18" s="14"/>
    </row>
    <row r="19">
      <c r="A19" s="14"/>
      <c r="B19" s="25">
        <v>42430.0</v>
      </c>
      <c r="C19" s="26">
        <f t="shared" si="1"/>
        <v>2016</v>
      </c>
      <c r="D19" s="14">
        <f t="shared" si="2"/>
        <v>3</v>
      </c>
      <c r="E19" s="27">
        <f>SUMIFS('Raw Stars'!$D:$D, 'Raw Stars'!$A:$A, E$4, 'Raw Stars'!$B:$B, $C19, 'Raw Stars'!C:C, $D19)</f>
        <v>622</v>
      </c>
      <c r="F19" s="27">
        <f>SUMIFS('Raw Stars'!$D:$D, 'Raw Stars'!$A:$A, F$4, 'Raw Stars'!$B:$B, $C19, 'Raw Stars'!$C:$C, $D19)</f>
        <v>1734</v>
      </c>
      <c r="G19" s="27">
        <f>SUMIFS('Raw Stars'!$D:$D, 'Raw Stars'!$A:$A, G$4, 'Raw Stars'!$B:$B, $C19, 'Raw Stars'!$C:$C, $D19)</f>
        <v>358</v>
      </c>
      <c r="H19" s="27">
        <f>SUMIFS('Raw Stars'!$D:$D, 'Raw Stars'!$A:$A, H$4, 'Raw Stars'!$B:$B, $C19, 'Raw Stars'!$C:$C, $D19)</f>
        <v>0</v>
      </c>
      <c r="I19" s="27">
        <f>SUMIFS('Raw Stars'!$D:$D, 'Raw Stars'!$A:$A, I$4, 'Raw Stars'!$B:$B, $C19, 'Raw Stars'!$C:$C, $D19)</f>
        <v>786</v>
      </c>
      <c r="J19" s="27">
        <f>SUMIFS('Raw Stars'!$D:$D, 'Raw Stars'!$A:$A, J$4, 'Raw Stars'!$B:$B, $C19, 'Raw Stars'!$C:$C, $D19)</f>
        <v>0</v>
      </c>
      <c r="K19" s="27">
        <f>SUMIFS('Raw Stars'!$D:$D, 'Raw Stars'!$A:$A, K$4, 'Raw Stars'!$B:$B, $C19, 'Raw Stars'!$C:$C, $D19)</f>
        <v>0</v>
      </c>
      <c r="L19" s="27">
        <f>SUMIFS('Raw Stars'!$D:$D, 'Raw Stars'!$A:$A, L$4, 'Raw Stars'!$B:$B, $C19, 'Raw Stars'!$C:$C, $D19)</f>
        <v>507</v>
      </c>
      <c r="M19" s="27">
        <f>SUMIFS('Raw Stars'!$D:$D, 'Raw Stars'!$A:$A, M$4, 'Raw Stars'!$B:$B, $C19, 'Raw Stars'!$C:$C, $D19)</f>
        <v>592</v>
      </c>
      <c r="N19" s="27">
        <f>SUMIFS('Raw Stars'!$D:$D, 'Raw Stars'!$A:$A, N$4, 'Raw Stars'!$B:$B, $C19, 'Raw Stars'!$C:$C, $D19)</f>
        <v>321</v>
      </c>
      <c r="O19" s="27">
        <f>SUMIFS('Raw Stars'!$D:$D, 'Raw Stars'!$A:$A, O$4, 'Raw Stars'!$B:$B, $C19, 'Raw Stars'!$C:$C, $D19)</f>
        <v>273</v>
      </c>
      <c r="P19" s="28"/>
      <c r="Q19" s="27">
        <f t="shared" si="11"/>
        <v>21387</v>
      </c>
      <c r="R19" s="27">
        <f t="shared" si="6"/>
        <v>10689</v>
      </c>
      <c r="S19" s="27">
        <f t="shared" si="8"/>
        <v>9336</v>
      </c>
      <c r="T19" s="27">
        <f t="shared" si="7"/>
        <v>5366</v>
      </c>
      <c r="U19" s="27">
        <f t="shared" si="12"/>
        <v>5186</v>
      </c>
      <c r="V19" s="27">
        <f t="shared" si="9"/>
        <v>3235</v>
      </c>
      <c r="W19" s="27"/>
      <c r="X19" s="27">
        <f t="shared" si="4"/>
        <v>3408</v>
      </c>
      <c r="Y19" s="27">
        <f t="shared" si="10"/>
        <v>15</v>
      </c>
      <c r="Z19" s="27">
        <f t="shared" si="5"/>
        <v>3346</v>
      </c>
      <c r="AA19" s="14"/>
      <c r="AB19" s="14"/>
      <c r="AC19" s="14"/>
      <c r="AD19" s="14"/>
      <c r="AE19" s="14"/>
      <c r="AF19" s="14"/>
    </row>
    <row r="20">
      <c r="A20" s="14"/>
      <c r="B20" s="25">
        <v>42461.0</v>
      </c>
      <c r="C20" s="26">
        <f t="shared" si="1"/>
        <v>2016</v>
      </c>
      <c r="D20" s="14">
        <f t="shared" si="2"/>
        <v>4</v>
      </c>
      <c r="E20" s="27">
        <f>SUMIFS('Raw Stars'!$D:$D, 'Raw Stars'!$A:$A, E$4, 'Raw Stars'!$B:$B, $C20, 'Raw Stars'!C:C, $D20)</f>
        <v>696</v>
      </c>
      <c r="F20" s="27">
        <f>SUMIFS('Raw Stars'!$D:$D, 'Raw Stars'!$A:$A, F$4, 'Raw Stars'!$B:$B, $C20, 'Raw Stars'!$C:$C, $D20)</f>
        <v>2290</v>
      </c>
      <c r="G20" s="27">
        <f>SUMIFS('Raw Stars'!$D:$D, 'Raw Stars'!$A:$A, G$4, 'Raw Stars'!$B:$B, $C20, 'Raw Stars'!$C:$C, $D20)</f>
        <v>458</v>
      </c>
      <c r="H20" s="27">
        <f>SUMIFS('Raw Stars'!$D:$D, 'Raw Stars'!$A:$A, H$4, 'Raw Stars'!$B:$B, $C20, 'Raw Stars'!$C:$C, $D20)</f>
        <v>0</v>
      </c>
      <c r="I20" s="27">
        <f>SUMIFS('Raw Stars'!$D:$D, 'Raw Stars'!$A:$A, I$4, 'Raw Stars'!$B:$B, $C20, 'Raw Stars'!$C:$C, $D20)</f>
        <v>633</v>
      </c>
      <c r="J20" s="27">
        <f>SUMIFS('Raw Stars'!$D:$D, 'Raw Stars'!$A:$A, J$4, 'Raw Stars'!$B:$B, $C20, 'Raw Stars'!$C:$C, $D20)</f>
        <v>1</v>
      </c>
      <c r="K20" s="27">
        <f>SUMIFS('Raw Stars'!$D:$D, 'Raw Stars'!$A:$A, K$4, 'Raw Stars'!$B:$B, $C20, 'Raw Stars'!$C:$C, $D20)</f>
        <v>0</v>
      </c>
      <c r="L20" s="27">
        <f>SUMIFS('Raw Stars'!$D:$D, 'Raw Stars'!$A:$A, L$4, 'Raw Stars'!$B:$B, $C20, 'Raw Stars'!$C:$C, $D20)</f>
        <v>294</v>
      </c>
      <c r="M20" s="27">
        <f>SUMIFS('Raw Stars'!$D:$D, 'Raw Stars'!$A:$A, M$4, 'Raw Stars'!$B:$B, $C20, 'Raw Stars'!$C:$C, $D20)</f>
        <v>793</v>
      </c>
      <c r="N20" s="27">
        <f>SUMIFS('Raw Stars'!$D:$D, 'Raw Stars'!$A:$A, N$4, 'Raw Stars'!$B:$B, $C20, 'Raw Stars'!$C:$C, $D20)</f>
        <v>302</v>
      </c>
      <c r="O20" s="27">
        <f>SUMIFS('Raw Stars'!$D:$D, 'Raw Stars'!$A:$A, O$4, 'Raw Stars'!$B:$B, $C20, 'Raw Stars'!$C:$C, $D20)</f>
        <v>209</v>
      </c>
      <c r="P20" s="28"/>
      <c r="Q20" s="27">
        <f t="shared" si="11"/>
        <v>23677</v>
      </c>
      <c r="R20" s="27">
        <f t="shared" si="6"/>
        <v>11385</v>
      </c>
      <c r="S20" s="27">
        <f t="shared" si="8"/>
        <v>9969</v>
      </c>
      <c r="T20" s="27">
        <f t="shared" si="7"/>
        <v>6159</v>
      </c>
      <c r="U20" s="27">
        <f t="shared" si="12"/>
        <v>5480</v>
      </c>
      <c r="V20" s="27">
        <f t="shared" si="9"/>
        <v>3693</v>
      </c>
      <c r="W20" s="27"/>
      <c r="X20" s="27">
        <f t="shared" si="4"/>
        <v>3710</v>
      </c>
      <c r="Y20" s="27">
        <f t="shared" si="10"/>
        <v>16</v>
      </c>
      <c r="Z20" s="27">
        <f t="shared" si="5"/>
        <v>3555</v>
      </c>
      <c r="AA20" s="14"/>
      <c r="AB20" s="14"/>
      <c r="AC20" s="14"/>
      <c r="AD20" s="14"/>
      <c r="AE20" s="14"/>
      <c r="AF20" s="14"/>
    </row>
    <row r="21">
      <c r="A21" s="14"/>
      <c r="B21" s="25">
        <v>42491.0</v>
      </c>
      <c r="C21" s="26">
        <f t="shared" si="1"/>
        <v>2016</v>
      </c>
      <c r="D21" s="14">
        <f t="shared" si="2"/>
        <v>5</v>
      </c>
      <c r="E21" s="27">
        <f>SUMIFS('Raw Stars'!$D:$D, 'Raw Stars'!$A:$A, E$4, 'Raw Stars'!$B:$B, $C21, 'Raw Stars'!C:C, $D21)</f>
        <v>578</v>
      </c>
      <c r="F21" s="27">
        <f>SUMIFS('Raw Stars'!$D:$D, 'Raw Stars'!$A:$A, F$4, 'Raw Stars'!$B:$B, $C21, 'Raw Stars'!$C:$C, $D21)</f>
        <v>2780</v>
      </c>
      <c r="G21" s="27">
        <f>SUMIFS('Raw Stars'!$D:$D, 'Raw Stars'!$A:$A, G$4, 'Raw Stars'!$B:$B, $C21, 'Raw Stars'!$C:$C, $D21)</f>
        <v>375</v>
      </c>
      <c r="H21" s="27">
        <f>SUMIFS('Raw Stars'!$D:$D, 'Raw Stars'!$A:$A, H$4, 'Raw Stars'!$B:$B, $C21, 'Raw Stars'!$C:$C, $D21)</f>
        <v>0</v>
      </c>
      <c r="I21" s="27">
        <f>SUMIFS('Raw Stars'!$D:$D, 'Raw Stars'!$A:$A, I$4, 'Raw Stars'!$B:$B, $C21, 'Raw Stars'!$C:$C, $D21)</f>
        <v>653</v>
      </c>
      <c r="J21" s="27">
        <f>SUMIFS('Raw Stars'!$D:$D, 'Raw Stars'!$A:$A, J$4, 'Raw Stars'!$B:$B, $C21, 'Raw Stars'!$C:$C, $D21)</f>
        <v>0</v>
      </c>
      <c r="K21" s="27">
        <f>SUMIFS('Raw Stars'!$D:$D, 'Raw Stars'!$A:$A, K$4, 'Raw Stars'!$B:$B, $C21, 'Raw Stars'!$C:$C, $D21)</f>
        <v>0</v>
      </c>
      <c r="L21" s="27">
        <f>SUMIFS('Raw Stars'!$D:$D, 'Raw Stars'!$A:$A, L$4, 'Raw Stars'!$B:$B, $C21, 'Raw Stars'!$C:$C, $D21)</f>
        <v>244</v>
      </c>
      <c r="M21" s="27">
        <f>SUMIFS('Raw Stars'!$D:$D, 'Raw Stars'!$A:$A, M$4, 'Raw Stars'!$B:$B, $C21, 'Raw Stars'!$C:$C, $D21)</f>
        <v>547</v>
      </c>
      <c r="N21" s="27">
        <f>SUMIFS('Raw Stars'!$D:$D, 'Raw Stars'!$A:$A, N$4, 'Raw Stars'!$B:$B, $C21, 'Raw Stars'!$C:$C, $D21)</f>
        <v>233</v>
      </c>
      <c r="O21" s="27">
        <f>SUMIFS('Raw Stars'!$D:$D, 'Raw Stars'!$A:$A, O$4, 'Raw Stars'!$B:$B, $C21, 'Raw Stars'!$C:$C, $D21)</f>
        <v>211</v>
      </c>
      <c r="P21" s="28"/>
      <c r="Q21" s="27">
        <f t="shared" si="11"/>
        <v>26457</v>
      </c>
      <c r="R21" s="27">
        <f t="shared" si="6"/>
        <v>11963</v>
      </c>
      <c r="S21" s="27">
        <f t="shared" si="8"/>
        <v>10622</v>
      </c>
      <c r="T21" s="27">
        <f t="shared" si="7"/>
        <v>6706</v>
      </c>
      <c r="U21" s="27">
        <f t="shared" si="12"/>
        <v>5724</v>
      </c>
      <c r="V21" s="27">
        <f t="shared" si="9"/>
        <v>4068</v>
      </c>
      <c r="W21" s="27"/>
      <c r="X21" s="27">
        <f t="shared" si="4"/>
        <v>3943</v>
      </c>
      <c r="Y21" s="27">
        <f t="shared" si="10"/>
        <v>16</v>
      </c>
      <c r="Z21" s="27">
        <f t="shared" si="5"/>
        <v>3766</v>
      </c>
      <c r="AA21" s="14"/>
      <c r="AB21" s="14"/>
      <c r="AC21" s="14"/>
      <c r="AD21" s="14"/>
      <c r="AE21" s="14"/>
      <c r="AF21" s="14"/>
    </row>
    <row r="22">
      <c r="A22" s="14"/>
      <c r="B22" s="25">
        <v>42522.0</v>
      </c>
      <c r="C22" s="26">
        <f t="shared" si="1"/>
        <v>2016</v>
      </c>
      <c r="D22" s="14">
        <f t="shared" si="2"/>
        <v>6</v>
      </c>
      <c r="E22" s="27">
        <f>SUMIFS('Raw Stars'!$D:$D, 'Raw Stars'!$A:$A, E$4, 'Raw Stars'!$B:$B, $C22, 'Raw Stars'!C:C, $D22)</f>
        <v>541</v>
      </c>
      <c r="F22" s="27">
        <f>SUMIFS('Raw Stars'!$D:$D, 'Raw Stars'!$A:$A, F$4, 'Raw Stars'!$B:$B, $C22, 'Raw Stars'!$C:$C, $D22)</f>
        <v>2186</v>
      </c>
      <c r="G22" s="27">
        <f>SUMIFS('Raw Stars'!$D:$D, 'Raw Stars'!$A:$A, G$4, 'Raw Stars'!$B:$B, $C22, 'Raw Stars'!$C:$C, $D22)</f>
        <v>373</v>
      </c>
      <c r="H22" s="27">
        <f>SUMIFS('Raw Stars'!$D:$D, 'Raw Stars'!$A:$A, H$4, 'Raw Stars'!$B:$B, $C22, 'Raw Stars'!$C:$C, $D22)</f>
        <v>0</v>
      </c>
      <c r="I22" s="27">
        <f>SUMIFS('Raw Stars'!$D:$D, 'Raw Stars'!$A:$A, I$4, 'Raw Stars'!$B:$B, $C22, 'Raw Stars'!$C:$C, $D22)</f>
        <v>574</v>
      </c>
      <c r="J22" s="27">
        <f>SUMIFS('Raw Stars'!$D:$D, 'Raw Stars'!$A:$A, J$4, 'Raw Stars'!$B:$B, $C22, 'Raw Stars'!$C:$C, $D22)</f>
        <v>1</v>
      </c>
      <c r="K22" s="27">
        <f>SUMIFS('Raw Stars'!$D:$D, 'Raw Stars'!$A:$A, K$4, 'Raw Stars'!$B:$B, $C22, 'Raw Stars'!$C:$C, $D22)</f>
        <v>0</v>
      </c>
      <c r="L22" s="27">
        <f>SUMIFS('Raw Stars'!$D:$D, 'Raw Stars'!$A:$A, L$4, 'Raw Stars'!$B:$B, $C22, 'Raw Stars'!$C:$C, $D22)</f>
        <v>222</v>
      </c>
      <c r="M22" s="27">
        <f>SUMIFS('Raw Stars'!$D:$D, 'Raw Stars'!$A:$A, M$4, 'Raw Stars'!$B:$B, $C22, 'Raw Stars'!$C:$C, $D22)</f>
        <v>436</v>
      </c>
      <c r="N22" s="27">
        <f>SUMIFS('Raw Stars'!$D:$D, 'Raw Stars'!$A:$A, N$4, 'Raw Stars'!$B:$B, $C22, 'Raw Stars'!$C:$C, $D22)</f>
        <v>206</v>
      </c>
      <c r="O22" s="27">
        <f>SUMIFS('Raw Stars'!$D:$D, 'Raw Stars'!$A:$A, O$4, 'Raw Stars'!$B:$B, $C22, 'Raw Stars'!$C:$C, $D22)</f>
        <v>193</v>
      </c>
      <c r="P22" s="28"/>
      <c r="Q22" s="27">
        <f t="shared" si="11"/>
        <v>28643</v>
      </c>
      <c r="R22" s="27">
        <f t="shared" si="6"/>
        <v>12504</v>
      </c>
      <c r="S22" s="27">
        <f t="shared" si="8"/>
        <v>11196</v>
      </c>
      <c r="T22" s="27">
        <f t="shared" si="7"/>
        <v>7142</v>
      </c>
      <c r="U22" s="27">
        <f t="shared" si="12"/>
        <v>5946</v>
      </c>
      <c r="V22" s="27">
        <f t="shared" si="9"/>
        <v>4441</v>
      </c>
      <c r="W22" s="27"/>
      <c r="X22" s="27">
        <f t="shared" si="4"/>
        <v>4149</v>
      </c>
      <c r="Y22" s="27">
        <f t="shared" si="10"/>
        <v>17</v>
      </c>
      <c r="Z22" s="27">
        <f t="shared" si="5"/>
        <v>3959</v>
      </c>
      <c r="AA22" s="14"/>
      <c r="AB22" s="14"/>
      <c r="AC22" s="14"/>
      <c r="AD22" s="14"/>
      <c r="AE22" s="14"/>
      <c r="AF22" s="14"/>
    </row>
    <row r="23">
      <c r="A23" s="14"/>
      <c r="B23" s="25">
        <v>42552.0</v>
      </c>
      <c r="C23" s="26">
        <f t="shared" si="1"/>
        <v>2016</v>
      </c>
      <c r="D23" s="14">
        <f t="shared" si="2"/>
        <v>7</v>
      </c>
      <c r="E23" s="27">
        <f>SUMIFS('Raw Stars'!$D:$D, 'Raw Stars'!$A:$A, E$4, 'Raw Stars'!$B:$B, $C23, 'Raw Stars'!C:C, $D23)</f>
        <v>547</v>
      </c>
      <c r="F23" s="27">
        <f>SUMIFS('Raw Stars'!$D:$D, 'Raw Stars'!$A:$A, F$4, 'Raw Stars'!$B:$B, $C23, 'Raw Stars'!$C:$C, $D23)</f>
        <v>1997</v>
      </c>
      <c r="G23" s="27">
        <f>SUMIFS('Raw Stars'!$D:$D, 'Raw Stars'!$A:$A, G$4, 'Raw Stars'!$B:$B, $C23, 'Raw Stars'!$C:$C, $D23)</f>
        <v>396</v>
      </c>
      <c r="H23" s="27">
        <f>SUMIFS('Raw Stars'!$D:$D, 'Raw Stars'!$A:$A, H$4, 'Raw Stars'!$B:$B, $C23, 'Raw Stars'!$C:$C, $D23)</f>
        <v>0</v>
      </c>
      <c r="I23" s="27">
        <f>SUMIFS('Raw Stars'!$D:$D, 'Raw Stars'!$A:$A, I$4, 'Raw Stars'!$B:$B, $C23, 'Raw Stars'!$C:$C, $D23)</f>
        <v>629</v>
      </c>
      <c r="J23" s="27">
        <f>SUMIFS('Raw Stars'!$D:$D, 'Raw Stars'!$A:$A, J$4, 'Raw Stars'!$B:$B, $C23, 'Raw Stars'!$C:$C, $D23)</f>
        <v>24</v>
      </c>
      <c r="K23" s="27">
        <f>SUMIFS('Raw Stars'!$D:$D, 'Raw Stars'!$A:$A, K$4, 'Raw Stars'!$B:$B, $C23, 'Raw Stars'!$C:$C, $D23)</f>
        <v>0</v>
      </c>
      <c r="L23" s="27">
        <f>SUMIFS('Raw Stars'!$D:$D, 'Raw Stars'!$A:$A, L$4, 'Raw Stars'!$B:$B, $C23, 'Raw Stars'!$C:$C, $D23)</f>
        <v>211</v>
      </c>
      <c r="M23" s="27">
        <f>SUMIFS('Raw Stars'!$D:$D, 'Raw Stars'!$A:$A, M$4, 'Raw Stars'!$B:$B, $C23, 'Raw Stars'!$C:$C, $D23)</f>
        <v>540</v>
      </c>
      <c r="N23" s="27">
        <f>SUMIFS('Raw Stars'!$D:$D, 'Raw Stars'!$A:$A, N$4, 'Raw Stars'!$B:$B, $C23, 'Raw Stars'!$C:$C, $D23)</f>
        <v>197</v>
      </c>
      <c r="O23" s="27">
        <f>SUMIFS('Raw Stars'!$D:$D, 'Raw Stars'!$A:$A, O$4, 'Raw Stars'!$B:$B, $C23, 'Raw Stars'!$C:$C, $D23)</f>
        <v>200</v>
      </c>
      <c r="P23" s="28"/>
      <c r="Q23" s="27">
        <f t="shared" si="11"/>
        <v>30640</v>
      </c>
      <c r="R23" s="27">
        <f t="shared" si="6"/>
        <v>13051</v>
      </c>
      <c r="S23" s="27">
        <f t="shared" si="8"/>
        <v>11825</v>
      </c>
      <c r="T23" s="27">
        <f t="shared" si="7"/>
        <v>7682</v>
      </c>
      <c r="U23" s="27">
        <f t="shared" si="12"/>
        <v>6157</v>
      </c>
      <c r="V23" s="27">
        <f t="shared" si="9"/>
        <v>4837</v>
      </c>
      <c r="W23" s="27"/>
      <c r="X23" s="27">
        <f t="shared" si="4"/>
        <v>4346</v>
      </c>
      <c r="Y23" s="27">
        <f t="shared" si="10"/>
        <v>41</v>
      </c>
      <c r="Z23" s="27">
        <f t="shared" si="5"/>
        <v>4159</v>
      </c>
      <c r="AA23" s="14"/>
      <c r="AB23" s="14"/>
      <c r="AC23" s="14"/>
      <c r="AD23" s="14"/>
      <c r="AE23" s="14"/>
      <c r="AF23" s="14"/>
    </row>
    <row r="24">
      <c r="A24" s="14"/>
      <c r="B24" s="25">
        <v>42583.0</v>
      </c>
      <c r="C24" s="26">
        <f t="shared" si="1"/>
        <v>2016</v>
      </c>
      <c r="D24" s="14">
        <f t="shared" si="2"/>
        <v>8</v>
      </c>
      <c r="E24" s="27">
        <f>SUMIFS('Raw Stars'!$D:$D, 'Raw Stars'!$A:$A, E$4, 'Raw Stars'!$B:$B, $C24, 'Raw Stars'!C:C, $D24)</f>
        <v>519</v>
      </c>
      <c r="F24" s="27">
        <f>SUMIFS('Raw Stars'!$D:$D, 'Raw Stars'!$A:$A, F$4, 'Raw Stars'!$B:$B, $C24, 'Raw Stars'!$C:$C, $D24)</f>
        <v>2038</v>
      </c>
      <c r="G24" s="27">
        <f>SUMIFS('Raw Stars'!$D:$D, 'Raw Stars'!$A:$A, G$4, 'Raw Stars'!$B:$B, $C24, 'Raw Stars'!$C:$C, $D24)</f>
        <v>340</v>
      </c>
      <c r="H24" s="27">
        <f>SUMIFS('Raw Stars'!$D:$D, 'Raw Stars'!$A:$A, H$4, 'Raw Stars'!$B:$B, $C24, 'Raw Stars'!$C:$C, $D24)</f>
        <v>0</v>
      </c>
      <c r="I24" s="27">
        <f>SUMIFS('Raw Stars'!$D:$D, 'Raw Stars'!$A:$A, I$4, 'Raw Stars'!$B:$B, $C24, 'Raw Stars'!$C:$C, $D24)</f>
        <v>709</v>
      </c>
      <c r="J24" s="27">
        <f>SUMIFS('Raw Stars'!$D:$D, 'Raw Stars'!$A:$A, J$4, 'Raw Stars'!$B:$B, $C24, 'Raw Stars'!$C:$C, $D24)</f>
        <v>23</v>
      </c>
      <c r="K24" s="27">
        <f>SUMIFS('Raw Stars'!$D:$D, 'Raw Stars'!$A:$A, K$4, 'Raw Stars'!$B:$B, $C24, 'Raw Stars'!$C:$C, $D24)</f>
        <v>0</v>
      </c>
      <c r="L24" s="27">
        <f>SUMIFS('Raw Stars'!$D:$D, 'Raw Stars'!$A:$A, L$4, 'Raw Stars'!$B:$B, $C24, 'Raw Stars'!$C:$C, $D24)</f>
        <v>231</v>
      </c>
      <c r="M24" s="27">
        <f>SUMIFS('Raw Stars'!$D:$D, 'Raw Stars'!$A:$A, M$4, 'Raw Stars'!$B:$B, $C24, 'Raw Stars'!$C:$C, $D24)</f>
        <v>691</v>
      </c>
      <c r="N24" s="27">
        <f>SUMIFS('Raw Stars'!$D:$D, 'Raw Stars'!$A:$A, N$4, 'Raw Stars'!$B:$B, $C24, 'Raw Stars'!$C:$C, $D24)</f>
        <v>214</v>
      </c>
      <c r="O24" s="27">
        <f>SUMIFS('Raw Stars'!$D:$D, 'Raw Stars'!$A:$A, O$4, 'Raw Stars'!$B:$B, $C24, 'Raw Stars'!$C:$C, $D24)</f>
        <v>211</v>
      </c>
      <c r="P24" s="28"/>
      <c r="Q24" s="27">
        <f t="shared" si="11"/>
        <v>32678</v>
      </c>
      <c r="R24" s="27">
        <f t="shared" si="6"/>
        <v>13570</v>
      </c>
      <c r="S24" s="27">
        <f t="shared" si="8"/>
        <v>12534</v>
      </c>
      <c r="T24" s="27">
        <f t="shared" si="7"/>
        <v>8373</v>
      </c>
      <c r="U24" s="27">
        <f t="shared" si="12"/>
        <v>6388</v>
      </c>
      <c r="V24" s="27">
        <f t="shared" si="9"/>
        <v>5177</v>
      </c>
      <c r="W24" s="27"/>
      <c r="X24" s="27">
        <f t="shared" si="4"/>
        <v>4560</v>
      </c>
      <c r="Y24" s="27">
        <f t="shared" si="10"/>
        <v>64</v>
      </c>
      <c r="Z24" s="27">
        <f t="shared" si="5"/>
        <v>4370</v>
      </c>
      <c r="AA24" s="14"/>
      <c r="AB24" s="14"/>
      <c r="AC24" s="14"/>
      <c r="AD24" s="14"/>
      <c r="AE24" s="14"/>
      <c r="AF24" s="14"/>
    </row>
    <row r="25">
      <c r="A25" s="14"/>
      <c r="B25" s="25">
        <v>42614.0</v>
      </c>
      <c r="C25" s="26">
        <f t="shared" si="1"/>
        <v>2016</v>
      </c>
      <c r="D25" s="14">
        <f t="shared" si="2"/>
        <v>9</v>
      </c>
      <c r="E25" s="27">
        <f>SUMIFS('Raw Stars'!$D:$D, 'Raw Stars'!$A:$A, E$4, 'Raw Stars'!$B:$B, $C25, 'Raw Stars'!C:C, $D25)</f>
        <v>674</v>
      </c>
      <c r="F25" s="27">
        <f>SUMIFS('Raw Stars'!$D:$D, 'Raw Stars'!$A:$A, F$4, 'Raw Stars'!$B:$B, $C25, 'Raw Stars'!$C:$C, $D25)</f>
        <v>2360</v>
      </c>
      <c r="G25" s="27">
        <f>SUMIFS('Raw Stars'!$D:$D, 'Raw Stars'!$A:$A, G$4, 'Raw Stars'!$B:$B, $C25, 'Raw Stars'!$C:$C, $D25)</f>
        <v>425</v>
      </c>
      <c r="H25" s="27">
        <f>SUMIFS('Raw Stars'!$D:$D, 'Raw Stars'!$A:$A, H$4, 'Raw Stars'!$B:$B, $C25, 'Raw Stars'!$C:$C, $D25)</f>
        <v>0</v>
      </c>
      <c r="I25" s="27">
        <f>SUMIFS('Raw Stars'!$D:$D, 'Raw Stars'!$A:$A, I$4, 'Raw Stars'!$B:$B, $C25, 'Raw Stars'!$C:$C, $D25)</f>
        <v>622</v>
      </c>
      <c r="J25" s="27">
        <f>SUMIFS('Raw Stars'!$D:$D, 'Raw Stars'!$A:$A, J$4, 'Raw Stars'!$B:$B, $C25, 'Raw Stars'!$C:$C, $D25)</f>
        <v>24</v>
      </c>
      <c r="K25" s="27">
        <f>SUMIFS('Raw Stars'!$D:$D, 'Raw Stars'!$A:$A, K$4, 'Raw Stars'!$B:$B, $C25, 'Raw Stars'!$C:$C, $D25)</f>
        <v>0</v>
      </c>
      <c r="L25" s="27">
        <f>SUMIFS('Raw Stars'!$D:$D, 'Raw Stars'!$A:$A, L$4, 'Raw Stars'!$B:$B, $C25, 'Raw Stars'!$C:$C, $D25)</f>
        <v>331</v>
      </c>
      <c r="M25" s="27">
        <f>SUMIFS('Raw Stars'!$D:$D, 'Raw Stars'!$A:$A, M$4, 'Raw Stars'!$B:$B, $C25, 'Raw Stars'!$C:$C, $D25)</f>
        <v>596</v>
      </c>
      <c r="N25" s="27">
        <f>SUMIFS('Raw Stars'!$D:$D, 'Raw Stars'!$A:$A, N$4, 'Raw Stars'!$B:$B, $C25, 'Raw Stars'!$C:$C, $D25)</f>
        <v>251</v>
      </c>
      <c r="O25" s="27">
        <f>SUMIFS('Raw Stars'!$D:$D, 'Raw Stars'!$A:$A, O$4, 'Raw Stars'!$B:$B, $C25, 'Raw Stars'!$C:$C, $D25)</f>
        <v>228</v>
      </c>
      <c r="P25" s="28"/>
      <c r="Q25" s="27">
        <f t="shared" si="11"/>
        <v>35038</v>
      </c>
      <c r="R25" s="27">
        <f t="shared" si="6"/>
        <v>14244</v>
      </c>
      <c r="S25" s="27">
        <f t="shared" si="8"/>
        <v>13156</v>
      </c>
      <c r="T25" s="27">
        <f t="shared" si="7"/>
        <v>8969</v>
      </c>
      <c r="U25" s="27">
        <f t="shared" si="12"/>
        <v>6719</v>
      </c>
      <c r="V25" s="27">
        <f t="shared" si="9"/>
        <v>5602</v>
      </c>
      <c r="W25" s="27"/>
      <c r="X25" s="27">
        <f t="shared" si="4"/>
        <v>4811</v>
      </c>
      <c r="Y25" s="27">
        <f t="shared" si="10"/>
        <v>88</v>
      </c>
      <c r="Z25" s="27">
        <f t="shared" si="5"/>
        <v>4598</v>
      </c>
      <c r="AA25" s="14"/>
      <c r="AB25" s="14"/>
      <c r="AC25" s="14"/>
      <c r="AD25" s="14"/>
      <c r="AE25" s="14"/>
      <c r="AF25" s="14"/>
    </row>
    <row r="26">
      <c r="A26" s="14"/>
      <c r="B26" s="25">
        <v>42644.0</v>
      </c>
      <c r="C26" s="26">
        <f t="shared" si="1"/>
        <v>2016</v>
      </c>
      <c r="D26" s="14">
        <f t="shared" si="2"/>
        <v>10</v>
      </c>
      <c r="E26" s="27">
        <f>SUMIFS('Raw Stars'!$D:$D, 'Raw Stars'!$A:$A, E$4, 'Raw Stars'!$B:$B, $C26, 'Raw Stars'!C:C, $D26)</f>
        <v>785</v>
      </c>
      <c r="F26" s="27">
        <f>SUMIFS('Raw Stars'!$D:$D, 'Raw Stars'!$A:$A, F$4, 'Raw Stars'!$B:$B, $C26, 'Raw Stars'!$C:$C, $D26)</f>
        <v>3030</v>
      </c>
      <c r="G26" s="27">
        <f>SUMIFS('Raw Stars'!$D:$D, 'Raw Stars'!$A:$A, G$4, 'Raw Stars'!$B:$B, $C26, 'Raw Stars'!$C:$C, $D26)</f>
        <v>444</v>
      </c>
      <c r="H26" s="27">
        <f>SUMIFS('Raw Stars'!$D:$D, 'Raw Stars'!$A:$A, H$4, 'Raw Stars'!$B:$B, $C26, 'Raw Stars'!$C:$C, $D26)</f>
        <v>0</v>
      </c>
      <c r="I26" s="27">
        <f>SUMIFS('Raw Stars'!$D:$D, 'Raw Stars'!$A:$A, I$4, 'Raw Stars'!$B:$B, $C26, 'Raw Stars'!$C:$C, $D26)</f>
        <v>895</v>
      </c>
      <c r="J26" s="27">
        <f>SUMIFS('Raw Stars'!$D:$D, 'Raw Stars'!$A:$A, J$4, 'Raw Stars'!$B:$B, $C26, 'Raw Stars'!$C:$C, $D26)</f>
        <v>22</v>
      </c>
      <c r="K26" s="27">
        <f>SUMIFS('Raw Stars'!$D:$D, 'Raw Stars'!$A:$A, K$4, 'Raw Stars'!$B:$B, $C26, 'Raw Stars'!$C:$C, $D26)</f>
        <v>0</v>
      </c>
      <c r="L26" s="27">
        <f>SUMIFS('Raw Stars'!$D:$D, 'Raw Stars'!$A:$A, L$4, 'Raw Stars'!$B:$B, $C26, 'Raw Stars'!$C:$C, $D26)</f>
        <v>1757</v>
      </c>
      <c r="M26" s="27">
        <f>SUMIFS('Raw Stars'!$D:$D, 'Raw Stars'!$A:$A, M$4, 'Raw Stars'!$B:$B, $C26, 'Raw Stars'!$C:$C, $D26)</f>
        <v>853</v>
      </c>
      <c r="N26" s="27">
        <f>SUMIFS('Raw Stars'!$D:$D, 'Raw Stars'!$A:$A, N$4, 'Raw Stars'!$B:$B, $C26, 'Raw Stars'!$C:$C, $D26)</f>
        <v>262</v>
      </c>
      <c r="O26" s="27">
        <f>SUMIFS('Raw Stars'!$D:$D, 'Raw Stars'!$A:$A, O$4, 'Raw Stars'!$B:$B, $C26, 'Raw Stars'!$C:$C, $D26)</f>
        <v>200</v>
      </c>
      <c r="P26" s="28"/>
      <c r="Q26" s="27">
        <f t="shared" si="11"/>
        <v>38068</v>
      </c>
      <c r="R26" s="27">
        <f t="shared" si="6"/>
        <v>15029</v>
      </c>
      <c r="S26" s="27">
        <f t="shared" si="8"/>
        <v>14051</v>
      </c>
      <c r="T26" s="27">
        <f t="shared" si="7"/>
        <v>9822</v>
      </c>
      <c r="U26" s="27">
        <f t="shared" si="12"/>
        <v>8476</v>
      </c>
      <c r="V26" s="27">
        <f t="shared" si="9"/>
        <v>6046</v>
      </c>
      <c r="W26" s="27"/>
      <c r="X26" s="27">
        <f t="shared" si="4"/>
        <v>5073</v>
      </c>
      <c r="Y26" s="27">
        <f t="shared" si="10"/>
        <v>110</v>
      </c>
      <c r="Z26" s="27">
        <f t="shared" si="5"/>
        <v>4798</v>
      </c>
      <c r="AA26" s="14"/>
      <c r="AB26" s="14"/>
      <c r="AC26" s="14"/>
      <c r="AD26" s="14"/>
      <c r="AE26" s="14"/>
      <c r="AF26" s="14"/>
    </row>
    <row r="27">
      <c r="A27" s="14"/>
      <c r="B27" s="25">
        <v>42675.0</v>
      </c>
      <c r="C27" s="26">
        <f t="shared" si="1"/>
        <v>2016</v>
      </c>
      <c r="D27" s="14">
        <f t="shared" si="2"/>
        <v>11</v>
      </c>
      <c r="E27" s="27">
        <f>SUMIFS('Raw Stars'!$D:$D, 'Raw Stars'!$A:$A, E$4, 'Raw Stars'!$B:$B, $C27, 'Raw Stars'!C:C, $D27)</f>
        <v>689</v>
      </c>
      <c r="F27" s="27">
        <f>SUMIFS('Raw Stars'!$D:$D, 'Raw Stars'!$A:$A, F$4, 'Raw Stars'!$B:$B, $C27, 'Raw Stars'!$C:$C, $D27)</f>
        <v>2839</v>
      </c>
      <c r="G27" s="27">
        <f>SUMIFS('Raw Stars'!$D:$D, 'Raw Stars'!$A:$A, G$4, 'Raw Stars'!$B:$B, $C27, 'Raw Stars'!$C:$C, $D27)</f>
        <v>1103</v>
      </c>
      <c r="H27" s="27">
        <f>SUMIFS('Raw Stars'!$D:$D, 'Raw Stars'!$A:$A, H$4, 'Raw Stars'!$B:$B, $C27, 'Raw Stars'!$C:$C, $D27)</f>
        <v>0</v>
      </c>
      <c r="I27" s="27">
        <f>SUMIFS('Raw Stars'!$D:$D, 'Raw Stars'!$A:$A, I$4, 'Raw Stars'!$B:$B, $C27, 'Raw Stars'!$C:$C, $D27)</f>
        <v>814</v>
      </c>
      <c r="J27" s="27">
        <f>SUMIFS('Raw Stars'!$D:$D, 'Raw Stars'!$A:$A, J$4, 'Raw Stars'!$B:$B, $C27, 'Raw Stars'!$C:$C, $D27)</f>
        <v>88</v>
      </c>
      <c r="K27" s="27">
        <f>SUMIFS('Raw Stars'!$D:$D, 'Raw Stars'!$A:$A, K$4, 'Raw Stars'!$B:$B, $C27, 'Raw Stars'!$C:$C, $D27)</f>
        <v>0</v>
      </c>
      <c r="L27" s="27">
        <f>SUMIFS('Raw Stars'!$D:$D, 'Raw Stars'!$A:$A, L$4, 'Raw Stars'!$B:$B, $C27, 'Raw Stars'!$C:$C, $D27)</f>
        <v>656</v>
      </c>
      <c r="M27" s="27">
        <f>SUMIFS('Raw Stars'!$D:$D, 'Raw Stars'!$A:$A, M$4, 'Raw Stars'!$B:$B, $C27, 'Raw Stars'!$C:$C, $D27)</f>
        <v>715</v>
      </c>
      <c r="N27" s="27">
        <f>SUMIFS('Raw Stars'!$D:$D, 'Raw Stars'!$A:$A, N$4, 'Raw Stars'!$B:$B, $C27, 'Raw Stars'!$C:$C, $D27)</f>
        <v>270</v>
      </c>
      <c r="O27" s="27">
        <f>SUMIFS('Raw Stars'!$D:$D, 'Raw Stars'!$A:$A, O$4, 'Raw Stars'!$B:$B, $C27, 'Raw Stars'!$C:$C, $D27)</f>
        <v>159</v>
      </c>
      <c r="P27" s="28"/>
      <c r="Q27" s="27">
        <f t="shared" si="11"/>
        <v>40907</v>
      </c>
      <c r="R27" s="27">
        <f t="shared" si="6"/>
        <v>15718</v>
      </c>
      <c r="S27" s="27">
        <f t="shared" si="8"/>
        <v>14865</v>
      </c>
      <c r="T27" s="27">
        <f t="shared" si="7"/>
        <v>10537</v>
      </c>
      <c r="U27" s="27">
        <f t="shared" si="12"/>
        <v>9132</v>
      </c>
      <c r="V27" s="27">
        <f t="shared" si="9"/>
        <v>7149</v>
      </c>
      <c r="W27" s="27"/>
      <c r="X27" s="27">
        <f t="shared" si="4"/>
        <v>5343</v>
      </c>
      <c r="Y27" s="27">
        <f t="shared" si="10"/>
        <v>198</v>
      </c>
      <c r="Z27" s="27">
        <f t="shared" si="5"/>
        <v>4957</v>
      </c>
      <c r="AA27" s="14"/>
      <c r="AB27" s="14"/>
      <c r="AC27" s="14"/>
      <c r="AD27" s="14"/>
      <c r="AE27" s="14"/>
      <c r="AF27" s="14"/>
    </row>
    <row r="28">
      <c r="A28" s="14"/>
      <c r="B28" s="25">
        <v>42705.0</v>
      </c>
      <c r="C28" s="26">
        <f t="shared" si="1"/>
        <v>2016</v>
      </c>
      <c r="D28" s="14">
        <f t="shared" si="2"/>
        <v>12</v>
      </c>
      <c r="E28" s="27">
        <f>SUMIFS('Raw Stars'!$D:$D, 'Raw Stars'!$A:$A, E$4, 'Raw Stars'!$B:$B, $C28, 'Raw Stars'!C:C, $D28)</f>
        <v>627</v>
      </c>
      <c r="F28" s="27">
        <f>SUMIFS('Raw Stars'!$D:$D, 'Raw Stars'!$A:$A, F$4, 'Raw Stars'!$B:$B, $C28, 'Raw Stars'!$C:$C, $D28)</f>
        <v>3344</v>
      </c>
      <c r="G28" s="27">
        <f>SUMIFS('Raw Stars'!$D:$D, 'Raw Stars'!$A:$A, G$4, 'Raw Stars'!$B:$B, $C28, 'Raw Stars'!$C:$C, $D28)</f>
        <v>740</v>
      </c>
      <c r="H28" s="27">
        <f>SUMIFS('Raw Stars'!$D:$D, 'Raw Stars'!$A:$A, H$4, 'Raw Stars'!$B:$B, $C28, 'Raw Stars'!$C:$C, $D28)</f>
        <v>0</v>
      </c>
      <c r="I28" s="27">
        <f>SUMIFS('Raw Stars'!$D:$D, 'Raw Stars'!$A:$A, I$4, 'Raw Stars'!$B:$B, $C28, 'Raw Stars'!$C:$C, $D28)</f>
        <v>755</v>
      </c>
      <c r="J28" s="27">
        <f>SUMIFS('Raw Stars'!$D:$D, 'Raw Stars'!$A:$A, J$4, 'Raw Stars'!$B:$B, $C28, 'Raw Stars'!$C:$C, $D28)</f>
        <v>58</v>
      </c>
      <c r="K28" s="27">
        <f>SUMIFS('Raw Stars'!$D:$D, 'Raw Stars'!$A:$A, K$4, 'Raw Stars'!$B:$B, $C28, 'Raw Stars'!$C:$C, $D28)</f>
        <v>0</v>
      </c>
      <c r="L28" s="27">
        <f>SUMIFS('Raw Stars'!$D:$D, 'Raw Stars'!$A:$A, L$4, 'Raw Stars'!$B:$B, $C28, 'Raw Stars'!$C:$C, $D28)</f>
        <v>423</v>
      </c>
      <c r="M28" s="27">
        <f>SUMIFS('Raw Stars'!$D:$D, 'Raw Stars'!$A:$A, M$4, 'Raw Stars'!$B:$B, $C28, 'Raw Stars'!$C:$C, $D28)</f>
        <v>793</v>
      </c>
      <c r="N28" s="27">
        <f>SUMIFS('Raw Stars'!$D:$D, 'Raw Stars'!$A:$A, N$4, 'Raw Stars'!$B:$B, $C28, 'Raw Stars'!$C:$C, $D28)</f>
        <v>263</v>
      </c>
      <c r="O28" s="27">
        <f>SUMIFS('Raw Stars'!$D:$D, 'Raw Stars'!$A:$A, O$4, 'Raw Stars'!$B:$B, $C28, 'Raw Stars'!$C:$C, $D28)</f>
        <v>220</v>
      </c>
      <c r="P28" s="28"/>
      <c r="Q28" s="27">
        <f t="shared" si="11"/>
        <v>44251</v>
      </c>
      <c r="R28" s="27">
        <f t="shared" si="6"/>
        <v>16345</v>
      </c>
      <c r="S28" s="27">
        <f t="shared" si="8"/>
        <v>15620</v>
      </c>
      <c r="T28" s="27">
        <f t="shared" si="7"/>
        <v>11330</v>
      </c>
      <c r="U28" s="27">
        <f t="shared" si="12"/>
        <v>9555</v>
      </c>
      <c r="V28" s="27">
        <f t="shared" si="9"/>
        <v>7889</v>
      </c>
      <c r="W28" s="27"/>
      <c r="X28" s="27">
        <f t="shared" si="4"/>
        <v>5606</v>
      </c>
      <c r="Y28" s="27">
        <f t="shared" si="10"/>
        <v>256</v>
      </c>
      <c r="Z28" s="27">
        <f t="shared" si="5"/>
        <v>5177</v>
      </c>
      <c r="AA28" s="14"/>
      <c r="AB28" s="14"/>
      <c r="AC28" s="14"/>
      <c r="AD28" s="14"/>
      <c r="AE28" s="14"/>
      <c r="AF28" s="14"/>
    </row>
    <row r="29">
      <c r="A29" s="14"/>
      <c r="B29" s="25">
        <v>42736.0</v>
      </c>
      <c r="C29" s="26">
        <f t="shared" si="1"/>
        <v>2017</v>
      </c>
      <c r="D29" s="14">
        <f t="shared" si="2"/>
        <v>1</v>
      </c>
      <c r="E29" s="27">
        <f>SUMIFS('Raw Stars'!$D:$D, 'Raw Stars'!$A:$A, E$4, 'Raw Stars'!$B:$B, $C29, 'Raw Stars'!C:C, $D29)</f>
        <v>639</v>
      </c>
      <c r="F29" s="27">
        <f>SUMIFS('Raw Stars'!$D:$D, 'Raw Stars'!$A:$A, F$4, 'Raw Stars'!$B:$B, $C29, 'Raw Stars'!$C:$C, $D29)</f>
        <v>3856</v>
      </c>
      <c r="G29" s="27">
        <f>SUMIFS('Raw Stars'!$D:$D, 'Raw Stars'!$A:$A, G$4, 'Raw Stars'!$B:$B, $C29, 'Raw Stars'!$C:$C, $D29)</f>
        <v>531</v>
      </c>
      <c r="H29" s="27">
        <f>SUMIFS('Raw Stars'!$D:$D, 'Raw Stars'!$A:$A, H$4, 'Raw Stars'!$B:$B, $C29, 'Raw Stars'!$C:$C, $D29)</f>
        <v>0</v>
      </c>
      <c r="I29" s="27">
        <f>SUMIFS('Raw Stars'!$D:$D, 'Raw Stars'!$A:$A, I$4, 'Raw Stars'!$B:$B, $C29, 'Raw Stars'!$C:$C, $D29)</f>
        <v>834</v>
      </c>
      <c r="J29" s="27">
        <f>SUMIFS('Raw Stars'!$D:$D, 'Raw Stars'!$A:$A, J$4, 'Raw Stars'!$B:$B, $C29, 'Raw Stars'!$C:$C, $D29)</f>
        <v>38</v>
      </c>
      <c r="K29" s="27">
        <f>SUMIFS('Raw Stars'!$D:$D, 'Raw Stars'!$A:$A, K$4, 'Raw Stars'!$B:$B, $C29, 'Raw Stars'!$C:$C, $D29)</f>
        <v>2765</v>
      </c>
      <c r="L29" s="27">
        <f>SUMIFS('Raw Stars'!$D:$D, 'Raw Stars'!$A:$A, L$4, 'Raw Stars'!$B:$B, $C29, 'Raw Stars'!$C:$C, $D29)</f>
        <v>368</v>
      </c>
      <c r="M29" s="27">
        <f>SUMIFS('Raw Stars'!$D:$D, 'Raw Stars'!$A:$A, M$4, 'Raw Stars'!$B:$B, $C29, 'Raw Stars'!$C:$C, $D29)</f>
        <v>1080</v>
      </c>
      <c r="N29" s="27">
        <f>SUMIFS('Raw Stars'!$D:$D, 'Raw Stars'!$A:$A, N$4, 'Raw Stars'!$B:$B, $C29, 'Raw Stars'!$C:$C, $D29)</f>
        <v>248</v>
      </c>
      <c r="O29" s="27">
        <f>SUMIFS('Raw Stars'!$D:$D, 'Raw Stars'!$A:$A, O$4, 'Raw Stars'!$B:$B, $C29, 'Raw Stars'!$C:$C, $D29)</f>
        <v>197</v>
      </c>
      <c r="P29" s="28"/>
      <c r="Q29" s="27">
        <f t="shared" si="11"/>
        <v>48107</v>
      </c>
      <c r="R29" s="27">
        <f t="shared" si="6"/>
        <v>16984</v>
      </c>
      <c r="S29" s="27">
        <f t="shared" si="8"/>
        <v>16454</v>
      </c>
      <c r="T29" s="27">
        <f t="shared" si="7"/>
        <v>12410</v>
      </c>
      <c r="U29" s="27">
        <f t="shared" si="12"/>
        <v>9923</v>
      </c>
      <c r="V29" s="27">
        <f t="shared" si="9"/>
        <v>8420</v>
      </c>
      <c r="W29" s="27">
        <f t="shared" ref="W29:W47" si="13">K29+W28</f>
        <v>2765</v>
      </c>
      <c r="X29" s="27">
        <f t="shared" si="4"/>
        <v>5854</v>
      </c>
      <c r="Y29" s="27">
        <f t="shared" si="10"/>
        <v>294</v>
      </c>
      <c r="Z29" s="27">
        <f t="shared" si="5"/>
        <v>5374</v>
      </c>
      <c r="AA29" s="14"/>
      <c r="AB29" s="14"/>
      <c r="AC29" s="14"/>
      <c r="AD29" s="14"/>
      <c r="AE29" s="14"/>
      <c r="AF29" s="14"/>
    </row>
    <row r="30">
      <c r="A30" s="14"/>
      <c r="B30" s="25">
        <v>42767.0</v>
      </c>
      <c r="C30" s="26">
        <f t="shared" si="1"/>
        <v>2017</v>
      </c>
      <c r="D30" s="14">
        <f t="shared" si="2"/>
        <v>2</v>
      </c>
      <c r="E30" s="27">
        <f>SUMIFS('Raw Stars'!$D:$D, 'Raw Stars'!$A:$A, E$4, 'Raw Stars'!$B:$B, $C30, 'Raw Stars'!C:C, $D30)</f>
        <v>701</v>
      </c>
      <c r="F30" s="27">
        <f>SUMIFS('Raw Stars'!$D:$D, 'Raw Stars'!$A:$A, F$4, 'Raw Stars'!$B:$B, $C30, 'Raw Stars'!$C:$C, $D30)</f>
        <v>5164</v>
      </c>
      <c r="G30" s="27">
        <f>SUMIFS('Raw Stars'!$D:$D, 'Raw Stars'!$A:$A, G$4, 'Raw Stars'!$B:$B, $C30, 'Raw Stars'!$C:$C, $D30)</f>
        <v>790</v>
      </c>
      <c r="H30" s="27">
        <f>SUMIFS('Raw Stars'!$D:$D, 'Raw Stars'!$A:$A, H$4, 'Raw Stars'!$B:$B, $C30, 'Raw Stars'!$C:$C, $D30)</f>
        <v>0</v>
      </c>
      <c r="I30" s="27">
        <f>SUMIFS('Raw Stars'!$D:$D, 'Raw Stars'!$A:$A, I$4, 'Raw Stars'!$B:$B, $C30, 'Raw Stars'!$C:$C, $D30)</f>
        <v>668</v>
      </c>
      <c r="J30" s="27">
        <f>SUMIFS('Raw Stars'!$D:$D, 'Raw Stars'!$A:$A, J$4, 'Raw Stars'!$B:$B, $C30, 'Raw Stars'!$C:$C, $D30)</f>
        <v>50</v>
      </c>
      <c r="K30" s="27">
        <f>SUMIFS('Raw Stars'!$D:$D, 'Raw Stars'!$A:$A, K$4, 'Raw Stars'!$B:$B, $C30, 'Raw Stars'!$C:$C, $D30)</f>
        <v>757</v>
      </c>
      <c r="L30" s="27">
        <f>SUMIFS('Raw Stars'!$D:$D, 'Raw Stars'!$A:$A, L$4, 'Raw Stars'!$B:$B, $C30, 'Raw Stars'!$C:$C, $D30)</f>
        <v>428</v>
      </c>
      <c r="M30" s="27">
        <f>SUMIFS('Raw Stars'!$D:$D, 'Raw Stars'!$A:$A, M$4, 'Raw Stars'!$B:$B, $C30, 'Raw Stars'!$C:$C, $D30)</f>
        <v>982</v>
      </c>
      <c r="N30" s="27">
        <f>SUMIFS('Raw Stars'!$D:$D, 'Raw Stars'!$A:$A, N$4, 'Raw Stars'!$B:$B, $C30, 'Raw Stars'!$C:$C, $D30)</f>
        <v>246</v>
      </c>
      <c r="O30" s="27">
        <f>SUMIFS('Raw Stars'!$D:$D, 'Raw Stars'!$A:$A, O$4, 'Raw Stars'!$B:$B, $C30, 'Raw Stars'!$C:$C, $D30)</f>
        <v>161</v>
      </c>
      <c r="P30" s="28"/>
      <c r="Q30" s="27">
        <f t="shared" si="11"/>
        <v>53271</v>
      </c>
      <c r="R30" s="27">
        <f t="shared" si="6"/>
        <v>17685</v>
      </c>
      <c r="S30" s="27">
        <f t="shared" si="8"/>
        <v>17122</v>
      </c>
      <c r="T30" s="27">
        <f t="shared" si="7"/>
        <v>13392</v>
      </c>
      <c r="U30" s="27">
        <f t="shared" si="12"/>
        <v>10351</v>
      </c>
      <c r="V30" s="27">
        <f t="shared" si="9"/>
        <v>9210</v>
      </c>
      <c r="W30" s="27">
        <f t="shared" si="13"/>
        <v>3522</v>
      </c>
      <c r="X30" s="27">
        <f t="shared" si="4"/>
        <v>6100</v>
      </c>
      <c r="Y30" s="27">
        <f t="shared" si="10"/>
        <v>344</v>
      </c>
      <c r="Z30" s="27">
        <f t="shared" si="5"/>
        <v>5535</v>
      </c>
      <c r="AA30" s="14"/>
      <c r="AB30" s="14"/>
      <c r="AC30" s="14"/>
      <c r="AD30" s="14"/>
      <c r="AE30" s="14"/>
      <c r="AF30" s="14"/>
    </row>
    <row r="31">
      <c r="A31" s="14"/>
      <c r="B31" s="25">
        <v>42795.0</v>
      </c>
      <c r="C31" s="26">
        <f t="shared" si="1"/>
        <v>2017</v>
      </c>
      <c r="D31" s="14">
        <f t="shared" si="2"/>
        <v>3</v>
      </c>
      <c r="E31" s="27">
        <f>SUMIFS('Raw Stars'!$D:$D, 'Raw Stars'!$A:$A, E$4, 'Raw Stars'!$B:$B, $C31, 'Raw Stars'!C:C, $D31)</f>
        <v>850</v>
      </c>
      <c r="F31" s="27">
        <f>SUMIFS('Raw Stars'!$D:$D, 'Raw Stars'!$A:$A, F$4, 'Raw Stars'!$B:$B, $C31, 'Raw Stars'!$C:$C, $D31)</f>
        <v>4410</v>
      </c>
      <c r="G31" s="27">
        <f>SUMIFS('Raw Stars'!$D:$D, 'Raw Stars'!$A:$A, G$4, 'Raw Stars'!$B:$B, $C31, 'Raw Stars'!$C:$C, $D31)</f>
        <v>501</v>
      </c>
      <c r="H31" s="27">
        <f>SUMIFS('Raw Stars'!$D:$D, 'Raw Stars'!$A:$A, H$4, 'Raw Stars'!$B:$B, $C31, 'Raw Stars'!$C:$C, $D31)</f>
        <v>0</v>
      </c>
      <c r="I31" s="27">
        <f>SUMIFS('Raw Stars'!$D:$D, 'Raw Stars'!$A:$A, I$4, 'Raw Stars'!$B:$B, $C31, 'Raw Stars'!$C:$C, $D31)</f>
        <v>735</v>
      </c>
      <c r="J31" s="27">
        <f>SUMIFS('Raw Stars'!$D:$D, 'Raw Stars'!$A:$A, J$4, 'Raw Stars'!$B:$B, $C31, 'Raw Stars'!$C:$C, $D31)</f>
        <v>61</v>
      </c>
      <c r="K31" s="27">
        <f>SUMIFS('Raw Stars'!$D:$D, 'Raw Stars'!$A:$A, K$4, 'Raw Stars'!$B:$B, $C31, 'Raw Stars'!$C:$C, $D31)</f>
        <v>623</v>
      </c>
      <c r="L31" s="27">
        <f>SUMIFS('Raw Stars'!$D:$D, 'Raw Stars'!$A:$A, L$4, 'Raw Stars'!$B:$B, $C31, 'Raw Stars'!$C:$C, $D31)</f>
        <v>387</v>
      </c>
      <c r="M31" s="27">
        <f>SUMIFS('Raw Stars'!$D:$D, 'Raw Stars'!$A:$A, M$4, 'Raw Stars'!$B:$B, $C31, 'Raw Stars'!$C:$C, $D31)</f>
        <v>1579</v>
      </c>
      <c r="N31" s="27">
        <f>SUMIFS('Raw Stars'!$D:$D, 'Raw Stars'!$A:$A, N$4, 'Raw Stars'!$B:$B, $C31, 'Raw Stars'!$C:$C, $D31)</f>
        <v>259</v>
      </c>
      <c r="O31" s="27">
        <f>SUMIFS('Raw Stars'!$D:$D, 'Raw Stars'!$A:$A, O$4, 'Raw Stars'!$B:$B, $C31, 'Raw Stars'!$C:$C, $D31)</f>
        <v>209</v>
      </c>
      <c r="P31" s="28"/>
      <c r="Q31" s="27">
        <f t="shared" si="11"/>
        <v>57681</v>
      </c>
      <c r="R31" s="27">
        <f t="shared" si="6"/>
        <v>18535</v>
      </c>
      <c r="S31" s="27">
        <f t="shared" si="8"/>
        <v>17857</v>
      </c>
      <c r="T31" s="27">
        <f t="shared" si="7"/>
        <v>14971</v>
      </c>
      <c r="U31" s="27">
        <f t="shared" si="12"/>
        <v>10738</v>
      </c>
      <c r="V31" s="27">
        <f t="shared" si="9"/>
        <v>9711</v>
      </c>
      <c r="W31" s="27">
        <f t="shared" si="13"/>
        <v>4145</v>
      </c>
      <c r="X31" s="27">
        <f t="shared" si="4"/>
        <v>6359</v>
      </c>
      <c r="Y31" s="27">
        <f t="shared" si="10"/>
        <v>405</v>
      </c>
      <c r="Z31" s="27">
        <f t="shared" si="5"/>
        <v>5744</v>
      </c>
      <c r="AA31" s="14"/>
      <c r="AB31" s="14"/>
      <c r="AC31" s="14"/>
      <c r="AD31" s="14"/>
      <c r="AE31" s="14"/>
      <c r="AF31" s="14"/>
    </row>
    <row r="32">
      <c r="A32" s="14"/>
      <c r="B32" s="25">
        <v>42826.0</v>
      </c>
      <c r="C32" s="26">
        <f t="shared" si="1"/>
        <v>2017</v>
      </c>
      <c r="D32" s="14">
        <f t="shared" si="2"/>
        <v>4</v>
      </c>
      <c r="E32" s="27">
        <f>SUMIFS('Raw Stars'!$D:$D, 'Raw Stars'!$A:$A, E$4, 'Raw Stars'!$B:$B, $C32, 'Raw Stars'!C:C, $D32)</f>
        <v>837</v>
      </c>
      <c r="F32" s="27">
        <f>SUMIFS('Raw Stars'!$D:$D, 'Raw Stars'!$A:$A, F$4, 'Raw Stars'!$B:$B, $C32, 'Raw Stars'!$C:$C, $D32)</f>
        <v>3631</v>
      </c>
      <c r="G32" s="27">
        <f>SUMIFS('Raw Stars'!$D:$D, 'Raw Stars'!$A:$A, G$4, 'Raw Stars'!$B:$B, $C32, 'Raw Stars'!$C:$C, $D32)</f>
        <v>456</v>
      </c>
      <c r="H32" s="27">
        <f>SUMIFS('Raw Stars'!$D:$D, 'Raw Stars'!$A:$A, H$4, 'Raw Stars'!$B:$B, $C32, 'Raw Stars'!$C:$C, $D32)</f>
        <v>0</v>
      </c>
      <c r="I32" s="27">
        <f>SUMIFS('Raw Stars'!$D:$D, 'Raw Stars'!$A:$A, I$4, 'Raw Stars'!$B:$B, $C32, 'Raw Stars'!$C:$C, $D32)</f>
        <v>770</v>
      </c>
      <c r="J32" s="27">
        <f>SUMIFS('Raw Stars'!$D:$D, 'Raw Stars'!$A:$A, J$4, 'Raw Stars'!$B:$B, $C32, 'Raw Stars'!$C:$C, $D32)</f>
        <v>3546</v>
      </c>
      <c r="K32" s="27">
        <f>SUMIFS('Raw Stars'!$D:$D, 'Raw Stars'!$A:$A, K$4, 'Raw Stars'!$B:$B, $C32, 'Raw Stars'!$C:$C, $D32)</f>
        <v>588</v>
      </c>
      <c r="L32" s="27">
        <f>SUMIFS('Raw Stars'!$D:$D, 'Raw Stars'!$A:$A, L$4, 'Raw Stars'!$B:$B, $C32, 'Raw Stars'!$C:$C, $D32)</f>
        <v>491</v>
      </c>
      <c r="M32" s="27">
        <f>SUMIFS('Raw Stars'!$D:$D, 'Raw Stars'!$A:$A, M$4, 'Raw Stars'!$B:$B, $C32, 'Raw Stars'!$C:$C, $D32)</f>
        <v>1144</v>
      </c>
      <c r="N32" s="27">
        <f>SUMIFS('Raw Stars'!$D:$D, 'Raw Stars'!$A:$A, N$4, 'Raw Stars'!$B:$B, $C32, 'Raw Stars'!$C:$C, $D32)</f>
        <v>228</v>
      </c>
      <c r="O32" s="27">
        <f>SUMIFS('Raw Stars'!$D:$D, 'Raw Stars'!$A:$A, O$4, 'Raw Stars'!$B:$B, $C32, 'Raw Stars'!$C:$C, $D32)</f>
        <v>159</v>
      </c>
      <c r="P32" s="28"/>
      <c r="Q32" s="27">
        <f t="shared" si="11"/>
        <v>61312</v>
      </c>
      <c r="R32" s="27">
        <f t="shared" si="6"/>
        <v>19372</v>
      </c>
      <c r="S32" s="27">
        <f t="shared" si="8"/>
        <v>18627</v>
      </c>
      <c r="T32" s="27">
        <f t="shared" si="7"/>
        <v>16115</v>
      </c>
      <c r="U32" s="27">
        <f t="shared" si="12"/>
        <v>11229</v>
      </c>
      <c r="V32" s="27">
        <f t="shared" si="9"/>
        <v>10167</v>
      </c>
      <c r="W32" s="27">
        <f t="shared" si="13"/>
        <v>4733</v>
      </c>
      <c r="X32" s="27">
        <f t="shared" si="4"/>
        <v>6587</v>
      </c>
      <c r="Y32" s="27">
        <f t="shared" si="10"/>
        <v>3951</v>
      </c>
      <c r="Z32" s="27">
        <f t="shared" si="5"/>
        <v>5903</v>
      </c>
      <c r="AA32" s="14"/>
      <c r="AB32" s="14"/>
      <c r="AC32" s="14"/>
      <c r="AD32" s="14"/>
      <c r="AE32" s="14"/>
      <c r="AF32" s="14"/>
    </row>
    <row r="33">
      <c r="A33" s="14"/>
      <c r="B33" s="25">
        <v>42856.0</v>
      </c>
      <c r="C33" s="26">
        <f t="shared" si="1"/>
        <v>2017</v>
      </c>
      <c r="D33" s="14">
        <f t="shared" si="2"/>
        <v>5</v>
      </c>
      <c r="E33" s="27">
        <f>SUMIFS('Raw Stars'!$D:$D, 'Raw Stars'!$A:$A, E$4, 'Raw Stars'!$B:$B, $C33, 'Raw Stars'!C:C, $D33)</f>
        <v>675</v>
      </c>
      <c r="F33" s="27">
        <f>SUMIFS('Raw Stars'!$D:$D, 'Raw Stars'!$A:$A, F$4, 'Raw Stars'!$B:$B, $C33, 'Raw Stars'!$C:$C, $D33)</f>
        <v>3829</v>
      </c>
      <c r="G33" s="27">
        <f>SUMIFS('Raw Stars'!$D:$D, 'Raw Stars'!$A:$A, G$4, 'Raw Stars'!$B:$B, $C33, 'Raw Stars'!$C:$C, $D33)</f>
        <v>473</v>
      </c>
      <c r="H33" s="27">
        <f>SUMIFS('Raw Stars'!$D:$D, 'Raw Stars'!$A:$A, H$4, 'Raw Stars'!$B:$B, $C33, 'Raw Stars'!$C:$C, $D33)</f>
        <v>0</v>
      </c>
      <c r="I33" s="27">
        <f>SUMIFS('Raw Stars'!$D:$D, 'Raw Stars'!$A:$A, I$4, 'Raw Stars'!$B:$B, $C33, 'Raw Stars'!$C:$C, $D33)</f>
        <v>703</v>
      </c>
      <c r="J33" s="27">
        <f>SUMIFS('Raw Stars'!$D:$D, 'Raw Stars'!$A:$A, J$4, 'Raw Stars'!$B:$B, $C33, 'Raw Stars'!$C:$C, $D33)</f>
        <v>595</v>
      </c>
      <c r="K33" s="27">
        <f>SUMIFS('Raw Stars'!$D:$D, 'Raw Stars'!$A:$A, K$4, 'Raw Stars'!$B:$B, $C33, 'Raw Stars'!$C:$C, $D33)</f>
        <v>651</v>
      </c>
      <c r="L33" s="27">
        <f>SUMIFS('Raw Stars'!$D:$D, 'Raw Stars'!$A:$A, L$4, 'Raw Stars'!$B:$B, $C33, 'Raw Stars'!$C:$C, $D33)</f>
        <v>350</v>
      </c>
      <c r="M33" s="27">
        <f>SUMIFS('Raw Stars'!$D:$D, 'Raw Stars'!$A:$A, M$4, 'Raw Stars'!$B:$B, $C33, 'Raw Stars'!$C:$C, $D33)</f>
        <v>1024</v>
      </c>
      <c r="N33" s="27">
        <f>SUMIFS('Raw Stars'!$D:$D, 'Raw Stars'!$A:$A, N$4, 'Raw Stars'!$B:$B, $C33, 'Raw Stars'!$C:$C, $D33)</f>
        <v>205</v>
      </c>
      <c r="O33" s="27">
        <f>SUMIFS('Raw Stars'!$D:$D, 'Raw Stars'!$A:$A, O$4, 'Raw Stars'!$B:$B, $C33, 'Raw Stars'!$C:$C, $D33)</f>
        <v>158</v>
      </c>
      <c r="P33" s="28"/>
      <c r="Q33" s="27">
        <f t="shared" si="11"/>
        <v>65141</v>
      </c>
      <c r="R33" s="27">
        <f t="shared" si="6"/>
        <v>20047</v>
      </c>
      <c r="S33" s="27">
        <f t="shared" si="8"/>
        <v>19330</v>
      </c>
      <c r="T33" s="27">
        <f t="shared" si="7"/>
        <v>17139</v>
      </c>
      <c r="U33" s="27">
        <f t="shared" si="12"/>
        <v>11579</v>
      </c>
      <c r="V33" s="27">
        <f t="shared" si="9"/>
        <v>10640</v>
      </c>
      <c r="W33" s="27">
        <f t="shared" si="13"/>
        <v>5384</v>
      </c>
      <c r="X33" s="27">
        <f t="shared" si="4"/>
        <v>6792</v>
      </c>
      <c r="Y33" s="27">
        <f t="shared" si="10"/>
        <v>4546</v>
      </c>
      <c r="Z33" s="27">
        <f t="shared" si="5"/>
        <v>6061</v>
      </c>
      <c r="AA33" s="14"/>
      <c r="AB33" s="14"/>
      <c r="AC33" s="14"/>
      <c r="AD33" s="14"/>
      <c r="AE33" s="14"/>
      <c r="AF33" s="14"/>
    </row>
    <row r="34">
      <c r="A34" s="14"/>
      <c r="B34" s="25">
        <v>42887.0</v>
      </c>
      <c r="C34" s="26">
        <f t="shared" si="1"/>
        <v>2017</v>
      </c>
      <c r="D34" s="14">
        <f t="shared" si="2"/>
        <v>6</v>
      </c>
      <c r="E34" s="27">
        <f>SUMIFS('Raw Stars'!$D:$D, 'Raw Stars'!$A:$A, E$4, 'Raw Stars'!$B:$B, $C34, 'Raw Stars'!C:C, $D34)</f>
        <v>736</v>
      </c>
      <c r="F34" s="27">
        <f>SUMIFS('Raw Stars'!$D:$D, 'Raw Stars'!$A:$A, F$4, 'Raw Stars'!$B:$B, $C34, 'Raw Stars'!$C:$C, $D34)</f>
        <v>3520</v>
      </c>
      <c r="G34" s="27">
        <f>SUMIFS('Raw Stars'!$D:$D, 'Raw Stars'!$A:$A, G$4, 'Raw Stars'!$B:$B, $C34, 'Raw Stars'!$C:$C, $D34)</f>
        <v>439</v>
      </c>
      <c r="H34" s="27">
        <f>SUMIFS('Raw Stars'!$D:$D, 'Raw Stars'!$A:$A, H$4, 'Raw Stars'!$B:$B, $C34, 'Raw Stars'!$C:$C, $D34)</f>
        <v>0</v>
      </c>
      <c r="I34" s="27">
        <f>SUMIFS('Raw Stars'!$D:$D, 'Raw Stars'!$A:$A, I$4, 'Raw Stars'!$B:$B, $C34, 'Raw Stars'!$C:$C, $D34)</f>
        <v>708</v>
      </c>
      <c r="J34" s="27">
        <f>SUMIFS('Raw Stars'!$D:$D, 'Raw Stars'!$A:$A, J$4, 'Raw Stars'!$B:$B, $C34, 'Raw Stars'!$C:$C, $D34)</f>
        <v>286</v>
      </c>
      <c r="K34" s="27">
        <f>SUMIFS('Raw Stars'!$D:$D, 'Raw Stars'!$A:$A, K$4, 'Raw Stars'!$B:$B, $C34, 'Raw Stars'!$C:$C, $D34)</f>
        <v>446</v>
      </c>
      <c r="L34" s="27">
        <f>SUMIFS('Raw Stars'!$D:$D, 'Raw Stars'!$A:$A, L$4, 'Raw Stars'!$B:$B, $C34, 'Raw Stars'!$C:$C, $D34)</f>
        <v>811</v>
      </c>
      <c r="M34" s="27">
        <f>SUMIFS('Raw Stars'!$D:$D, 'Raw Stars'!$A:$A, M$4, 'Raw Stars'!$B:$B, $C34, 'Raw Stars'!$C:$C, $D34)</f>
        <v>1127</v>
      </c>
      <c r="N34" s="27">
        <f>SUMIFS('Raw Stars'!$D:$D, 'Raw Stars'!$A:$A, N$4, 'Raw Stars'!$B:$B, $C34, 'Raw Stars'!$C:$C, $D34)</f>
        <v>211</v>
      </c>
      <c r="O34" s="27">
        <f>SUMIFS('Raw Stars'!$D:$D, 'Raw Stars'!$A:$A, O$4, 'Raw Stars'!$B:$B, $C34, 'Raw Stars'!$C:$C, $D34)</f>
        <v>123</v>
      </c>
      <c r="P34" s="28"/>
      <c r="Q34" s="27">
        <f t="shared" si="11"/>
        <v>68661</v>
      </c>
      <c r="R34" s="27">
        <f t="shared" si="6"/>
        <v>20783</v>
      </c>
      <c r="S34" s="27">
        <f t="shared" si="8"/>
        <v>20038</v>
      </c>
      <c r="T34" s="27">
        <f t="shared" si="7"/>
        <v>18266</v>
      </c>
      <c r="U34" s="27">
        <f t="shared" si="12"/>
        <v>12390</v>
      </c>
      <c r="V34" s="27">
        <f t="shared" si="9"/>
        <v>11079</v>
      </c>
      <c r="W34" s="27">
        <f t="shared" si="13"/>
        <v>5830</v>
      </c>
      <c r="X34" s="27">
        <f t="shared" si="4"/>
        <v>7003</v>
      </c>
      <c r="Y34" s="27">
        <f t="shared" si="10"/>
        <v>4832</v>
      </c>
      <c r="Z34" s="27">
        <f t="shared" si="5"/>
        <v>6184</v>
      </c>
      <c r="AA34" s="14"/>
      <c r="AB34" s="14"/>
      <c r="AC34" s="14"/>
      <c r="AD34" s="14"/>
      <c r="AE34" s="14"/>
      <c r="AF34" s="14"/>
    </row>
    <row r="35">
      <c r="A35" s="14"/>
      <c r="B35" s="25">
        <v>42917.0</v>
      </c>
      <c r="C35" s="26">
        <f t="shared" si="1"/>
        <v>2017</v>
      </c>
      <c r="D35" s="14">
        <f t="shared" si="2"/>
        <v>7</v>
      </c>
      <c r="E35" s="27">
        <f>SUMIFS('Raw Stars'!$D:$D, 'Raw Stars'!$A:$A, E$4, 'Raw Stars'!$B:$B, $C35, 'Raw Stars'!C:C, $D35)</f>
        <v>749</v>
      </c>
      <c r="F35" s="27">
        <f>SUMIFS('Raw Stars'!$D:$D, 'Raw Stars'!$A:$A, F$4, 'Raw Stars'!$B:$B, $C35, 'Raw Stars'!$C:$C, $D35)</f>
        <v>3483</v>
      </c>
      <c r="G35" s="27">
        <f>SUMIFS('Raw Stars'!$D:$D, 'Raw Stars'!$A:$A, G$4, 'Raw Stars'!$B:$B, $C35, 'Raw Stars'!$C:$C, $D35)</f>
        <v>405</v>
      </c>
      <c r="H35" s="27">
        <f>SUMIFS('Raw Stars'!$D:$D, 'Raw Stars'!$A:$A, H$4, 'Raw Stars'!$B:$B, $C35, 'Raw Stars'!$C:$C, $D35)</f>
        <v>40</v>
      </c>
      <c r="I35" s="27">
        <f>SUMIFS('Raw Stars'!$D:$D, 'Raw Stars'!$A:$A, I$4, 'Raw Stars'!$B:$B, $C35, 'Raw Stars'!$C:$C, $D35)</f>
        <v>677</v>
      </c>
      <c r="J35" s="27">
        <f>SUMIFS('Raw Stars'!$D:$D, 'Raw Stars'!$A:$A, J$4, 'Raw Stars'!$B:$B, $C35, 'Raw Stars'!$C:$C, $D35)</f>
        <v>230</v>
      </c>
      <c r="K35" s="27">
        <f>SUMIFS('Raw Stars'!$D:$D, 'Raw Stars'!$A:$A, K$4, 'Raw Stars'!$B:$B, $C35, 'Raw Stars'!$C:$C, $D35)</f>
        <v>432</v>
      </c>
      <c r="L35" s="27">
        <f>SUMIFS('Raw Stars'!$D:$D, 'Raw Stars'!$A:$A, L$4, 'Raw Stars'!$B:$B, $C35, 'Raw Stars'!$C:$C, $D35)</f>
        <v>341</v>
      </c>
      <c r="M35" s="27">
        <f>SUMIFS('Raw Stars'!$D:$D, 'Raw Stars'!$A:$A, M$4, 'Raw Stars'!$B:$B, $C35, 'Raw Stars'!$C:$C, $D35)</f>
        <v>1178</v>
      </c>
      <c r="N35" s="27">
        <f>SUMIFS('Raw Stars'!$D:$D, 'Raw Stars'!$A:$A, N$4, 'Raw Stars'!$B:$B, $C35, 'Raw Stars'!$C:$C, $D35)</f>
        <v>179</v>
      </c>
      <c r="O35" s="27">
        <f>SUMIFS('Raw Stars'!$D:$D, 'Raw Stars'!$A:$A, O$4, 'Raw Stars'!$B:$B, $C35, 'Raw Stars'!$C:$C, $D35)</f>
        <v>122</v>
      </c>
      <c r="P35" s="28"/>
      <c r="Q35" s="27">
        <f t="shared" si="11"/>
        <v>72144</v>
      </c>
      <c r="R35" s="27">
        <f t="shared" si="6"/>
        <v>21532</v>
      </c>
      <c r="S35" s="27">
        <f t="shared" si="8"/>
        <v>20715</v>
      </c>
      <c r="T35" s="27">
        <f t="shared" si="7"/>
        <v>19444</v>
      </c>
      <c r="U35" s="27">
        <f t="shared" si="12"/>
        <v>12731</v>
      </c>
      <c r="V35" s="27">
        <f t="shared" si="9"/>
        <v>11524</v>
      </c>
      <c r="W35" s="27">
        <f t="shared" si="13"/>
        <v>6262</v>
      </c>
      <c r="X35" s="27">
        <f t="shared" si="4"/>
        <v>7182</v>
      </c>
      <c r="Y35" s="27">
        <f t="shared" si="10"/>
        <v>5062</v>
      </c>
      <c r="Z35" s="27">
        <f t="shared" si="5"/>
        <v>6306</v>
      </c>
      <c r="AA35" s="14"/>
      <c r="AB35" s="14"/>
      <c r="AC35" s="14"/>
      <c r="AD35" s="14"/>
      <c r="AE35" s="14"/>
      <c r="AF35" s="14"/>
    </row>
    <row r="36">
      <c r="A36" s="14"/>
      <c r="B36" s="25">
        <v>42948.0</v>
      </c>
      <c r="C36" s="26">
        <f t="shared" si="1"/>
        <v>2017</v>
      </c>
      <c r="D36" s="14">
        <f t="shared" si="2"/>
        <v>8</v>
      </c>
      <c r="E36" s="27">
        <f>SUMIFS('Raw Stars'!$D:$D, 'Raw Stars'!$A:$A, E$4, 'Raw Stars'!$B:$B, $C36, 'Raw Stars'!C:C, $D36)</f>
        <v>795</v>
      </c>
      <c r="F36" s="27">
        <f>SUMIFS('Raw Stars'!$D:$D, 'Raw Stars'!$A:$A, F$4, 'Raw Stars'!$B:$B, $C36, 'Raw Stars'!$C:$C, $D36)</f>
        <v>3588</v>
      </c>
      <c r="G36" s="27">
        <f>SUMIFS('Raw Stars'!$D:$D, 'Raw Stars'!$A:$A, G$4, 'Raw Stars'!$B:$B, $C36, 'Raw Stars'!$C:$C, $D36)</f>
        <v>0</v>
      </c>
      <c r="H36" s="27">
        <f>SUMIFS('Raw Stars'!$D:$D, 'Raw Stars'!$A:$A, H$4, 'Raw Stars'!$B:$B, $C36, 'Raw Stars'!$C:$C, $D36)</f>
        <v>375</v>
      </c>
      <c r="I36" s="27">
        <f>SUMIFS('Raw Stars'!$D:$D, 'Raw Stars'!$A:$A, I$4, 'Raw Stars'!$B:$B, $C36, 'Raw Stars'!$C:$C, $D36)</f>
        <v>671</v>
      </c>
      <c r="J36" s="27">
        <f>SUMIFS('Raw Stars'!$D:$D, 'Raw Stars'!$A:$A, J$4, 'Raw Stars'!$B:$B, $C36, 'Raw Stars'!$C:$C, $D36)</f>
        <v>261</v>
      </c>
      <c r="K36" s="27">
        <f>SUMIFS('Raw Stars'!$D:$D, 'Raw Stars'!$A:$A, K$4, 'Raw Stars'!$B:$B, $C36, 'Raw Stars'!$C:$C, $D36)</f>
        <v>987</v>
      </c>
      <c r="L36" s="27">
        <f>SUMIFS('Raw Stars'!$D:$D, 'Raw Stars'!$A:$A, L$4, 'Raw Stars'!$B:$B, $C36, 'Raw Stars'!$C:$C, $D36)</f>
        <v>386</v>
      </c>
      <c r="M36" s="27">
        <f>SUMIFS('Raw Stars'!$D:$D, 'Raw Stars'!$A:$A, M$4, 'Raw Stars'!$B:$B, $C36, 'Raw Stars'!$C:$C, $D36)</f>
        <v>1056</v>
      </c>
      <c r="N36" s="27">
        <f>SUMIFS('Raw Stars'!$D:$D, 'Raw Stars'!$A:$A, N$4, 'Raw Stars'!$B:$B, $C36, 'Raw Stars'!$C:$C, $D36)</f>
        <v>178</v>
      </c>
      <c r="O36" s="27">
        <f>SUMIFS('Raw Stars'!$D:$D, 'Raw Stars'!$A:$A, O$4, 'Raw Stars'!$B:$B, $C36, 'Raw Stars'!$C:$C, $D36)</f>
        <v>101</v>
      </c>
      <c r="P36" s="28"/>
      <c r="Q36" s="27">
        <f t="shared" si="11"/>
        <v>75732</v>
      </c>
      <c r="R36" s="27">
        <f t="shared" si="6"/>
        <v>22327</v>
      </c>
      <c r="S36" s="27">
        <f t="shared" si="8"/>
        <v>21386</v>
      </c>
      <c r="T36" s="27">
        <f t="shared" si="7"/>
        <v>20500</v>
      </c>
      <c r="U36" s="27">
        <f t="shared" si="12"/>
        <v>13117</v>
      </c>
      <c r="V36" s="27">
        <f t="shared" si="9"/>
        <v>11899</v>
      </c>
      <c r="W36" s="27">
        <f t="shared" si="13"/>
        <v>7249</v>
      </c>
      <c r="X36" s="27">
        <f t="shared" si="4"/>
        <v>7360</v>
      </c>
      <c r="Y36" s="27">
        <f t="shared" si="10"/>
        <v>5323</v>
      </c>
      <c r="Z36" s="27">
        <f t="shared" si="5"/>
        <v>6407</v>
      </c>
      <c r="AA36" s="14"/>
      <c r="AB36" s="14"/>
      <c r="AC36" s="14"/>
      <c r="AD36" s="14"/>
      <c r="AE36" s="14"/>
      <c r="AF36" s="14"/>
    </row>
    <row r="37">
      <c r="A37" s="14"/>
      <c r="B37" s="25">
        <v>42979.0</v>
      </c>
      <c r="C37" s="26">
        <f t="shared" si="1"/>
        <v>2017</v>
      </c>
      <c r="D37" s="14">
        <f t="shared" si="2"/>
        <v>9</v>
      </c>
      <c r="E37" s="27">
        <f>SUMIFS('Raw Stars'!$D:$D, 'Raw Stars'!$A:$A, E$4, 'Raw Stars'!$B:$B, $C37, 'Raw Stars'!C:C, $D37)</f>
        <v>695</v>
      </c>
      <c r="F37" s="27">
        <f>SUMIFS('Raw Stars'!$D:$D, 'Raw Stars'!$A:$A, F$4, 'Raw Stars'!$B:$B, $C37, 'Raw Stars'!$C:$C, $D37)</f>
        <v>3394</v>
      </c>
      <c r="G37" s="27">
        <f>SUMIFS('Raw Stars'!$D:$D, 'Raw Stars'!$A:$A, G$4, 'Raw Stars'!$B:$B, $C37, 'Raw Stars'!$C:$C, $D37)</f>
        <v>0</v>
      </c>
      <c r="H37" s="27">
        <f>SUMIFS('Raw Stars'!$D:$D, 'Raw Stars'!$A:$A, H$4, 'Raw Stars'!$B:$B, $C37, 'Raw Stars'!$C:$C, $D37)</f>
        <v>509</v>
      </c>
      <c r="I37" s="27">
        <f>SUMIFS('Raw Stars'!$D:$D, 'Raw Stars'!$A:$A, I$4, 'Raw Stars'!$B:$B, $C37, 'Raw Stars'!$C:$C, $D37)</f>
        <v>636</v>
      </c>
      <c r="J37" s="27">
        <f>SUMIFS('Raw Stars'!$D:$D, 'Raw Stars'!$A:$A, J$4, 'Raw Stars'!$B:$B, $C37, 'Raw Stars'!$C:$C, $D37)</f>
        <v>243</v>
      </c>
      <c r="K37" s="27">
        <f>SUMIFS('Raw Stars'!$D:$D, 'Raw Stars'!$A:$A, K$4, 'Raw Stars'!$B:$B, $C37, 'Raw Stars'!$C:$C, $D37)</f>
        <v>722</v>
      </c>
      <c r="L37" s="27">
        <f>SUMIFS('Raw Stars'!$D:$D, 'Raw Stars'!$A:$A, L$4, 'Raw Stars'!$B:$B, $C37, 'Raw Stars'!$C:$C, $D37)</f>
        <v>365</v>
      </c>
      <c r="M37" s="27">
        <f>SUMIFS('Raw Stars'!$D:$D, 'Raw Stars'!$A:$A, M$4, 'Raw Stars'!$B:$B, $C37, 'Raw Stars'!$C:$C, $D37)</f>
        <v>950</v>
      </c>
      <c r="N37" s="27">
        <f>SUMIFS('Raw Stars'!$D:$D, 'Raw Stars'!$A:$A, N$4, 'Raw Stars'!$B:$B, $C37, 'Raw Stars'!$C:$C, $D37)</f>
        <v>150</v>
      </c>
      <c r="O37" s="27">
        <f>SUMIFS('Raw Stars'!$D:$D, 'Raw Stars'!$A:$A, O$4, 'Raw Stars'!$B:$B, $C37, 'Raw Stars'!$C:$C, $D37)</f>
        <v>99</v>
      </c>
      <c r="P37" s="28"/>
      <c r="Q37" s="27">
        <f t="shared" si="11"/>
        <v>79126</v>
      </c>
      <c r="R37" s="27">
        <f t="shared" si="6"/>
        <v>23022</v>
      </c>
      <c r="S37" s="27">
        <f t="shared" si="8"/>
        <v>22022</v>
      </c>
      <c r="T37" s="27">
        <f t="shared" si="7"/>
        <v>21450</v>
      </c>
      <c r="U37" s="27">
        <f t="shared" si="12"/>
        <v>13482</v>
      </c>
      <c r="V37" s="27">
        <f t="shared" si="9"/>
        <v>12408</v>
      </c>
      <c r="W37" s="27">
        <f t="shared" si="13"/>
        <v>7971</v>
      </c>
      <c r="X37" s="27">
        <f t="shared" si="4"/>
        <v>7510</v>
      </c>
      <c r="Y37" s="27">
        <f t="shared" si="10"/>
        <v>5566</v>
      </c>
      <c r="Z37" s="27">
        <f t="shared" si="5"/>
        <v>6506</v>
      </c>
      <c r="AA37" s="14"/>
      <c r="AB37" s="14"/>
      <c r="AC37" s="14"/>
      <c r="AD37" s="14"/>
      <c r="AE37" s="14"/>
      <c r="AF37" s="14"/>
    </row>
    <row r="38">
      <c r="A38" s="14"/>
      <c r="B38" s="25">
        <v>43009.0</v>
      </c>
      <c r="C38" s="26">
        <f t="shared" si="1"/>
        <v>2017</v>
      </c>
      <c r="D38" s="14">
        <f t="shared" si="2"/>
        <v>10</v>
      </c>
      <c r="E38" s="27">
        <f>SUMIFS('Raw Stars'!$D:$D, 'Raw Stars'!$A:$A, E$4, 'Raw Stars'!$B:$B, $C38, 'Raw Stars'!C:C, $D38)</f>
        <v>1112</v>
      </c>
      <c r="F38" s="27">
        <f>SUMIFS('Raw Stars'!$D:$D, 'Raw Stars'!$A:$A, F$4, 'Raw Stars'!$B:$B, $C38, 'Raw Stars'!$C:$C, $D38)</f>
        <v>4318</v>
      </c>
      <c r="G38" s="27">
        <f>SUMIFS('Raw Stars'!$D:$D, 'Raw Stars'!$A:$A, G$4, 'Raw Stars'!$B:$B, $C38, 'Raw Stars'!$C:$C, $D38)</f>
        <v>0</v>
      </c>
      <c r="H38" s="27">
        <f>SUMIFS('Raw Stars'!$D:$D, 'Raw Stars'!$A:$A, H$4, 'Raw Stars'!$B:$B, $C38, 'Raw Stars'!$C:$C, $D38)</f>
        <v>532</v>
      </c>
      <c r="I38" s="27">
        <f>SUMIFS('Raw Stars'!$D:$D, 'Raw Stars'!$A:$A, I$4, 'Raw Stars'!$B:$B, $C38, 'Raw Stars'!$C:$C, $D38)</f>
        <v>594</v>
      </c>
      <c r="J38" s="27">
        <f>SUMIFS('Raw Stars'!$D:$D, 'Raw Stars'!$A:$A, J$4, 'Raw Stars'!$B:$B, $C38, 'Raw Stars'!$C:$C, $D38)</f>
        <v>452</v>
      </c>
      <c r="K38" s="27">
        <f>SUMIFS('Raw Stars'!$D:$D, 'Raw Stars'!$A:$A, K$4, 'Raw Stars'!$B:$B, $C38, 'Raw Stars'!$C:$C, $D38)</f>
        <v>1045</v>
      </c>
      <c r="L38" s="27">
        <f>SUMIFS('Raw Stars'!$D:$D, 'Raw Stars'!$A:$A, L$4, 'Raw Stars'!$B:$B, $C38, 'Raw Stars'!$C:$C, $D38)</f>
        <v>395</v>
      </c>
      <c r="M38" s="27">
        <f>SUMIFS('Raw Stars'!$D:$D, 'Raw Stars'!$A:$A, M$4, 'Raw Stars'!$B:$B, $C38, 'Raw Stars'!$C:$C, $D38)</f>
        <v>1193</v>
      </c>
      <c r="N38" s="27">
        <f>SUMIFS('Raw Stars'!$D:$D, 'Raw Stars'!$A:$A, N$4, 'Raw Stars'!$B:$B, $C38, 'Raw Stars'!$C:$C, $D38)</f>
        <v>291</v>
      </c>
      <c r="O38" s="27">
        <f>SUMIFS('Raw Stars'!$D:$D, 'Raw Stars'!$A:$A, O$4, 'Raw Stars'!$B:$B, $C38, 'Raw Stars'!$C:$C, $D38)</f>
        <v>90</v>
      </c>
      <c r="P38" s="28"/>
      <c r="Q38" s="27">
        <f t="shared" si="11"/>
        <v>83444</v>
      </c>
      <c r="R38" s="27">
        <f t="shared" si="6"/>
        <v>24134</v>
      </c>
      <c r="S38" s="27">
        <f t="shared" si="8"/>
        <v>22616</v>
      </c>
      <c r="T38" s="27">
        <f t="shared" si="7"/>
        <v>22643</v>
      </c>
      <c r="U38" s="27">
        <f t="shared" si="12"/>
        <v>13877</v>
      </c>
      <c r="V38" s="27">
        <f t="shared" si="9"/>
        <v>12940</v>
      </c>
      <c r="W38" s="27">
        <f t="shared" si="13"/>
        <v>9016</v>
      </c>
      <c r="X38" s="27">
        <f t="shared" si="4"/>
        <v>7801</v>
      </c>
      <c r="Y38" s="27">
        <f t="shared" si="10"/>
        <v>6018</v>
      </c>
      <c r="Z38" s="27">
        <f t="shared" si="5"/>
        <v>6596</v>
      </c>
      <c r="AA38" s="14"/>
      <c r="AB38" s="14"/>
      <c r="AC38" s="14"/>
      <c r="AD38" s="14"/>
      <c r="AE38" s="14"/>
      <c r="AF38" s="14"/>
    </row>
    <row r="39">
      <c r="A39" s="14"/>
      <c r="B39" s="30">
        <v>43040.0</v>
      </c>
      <c r="C39" s="26">
        <f t="shared" si="1"/>
        <v>2017</v>
      </c>
      <c r="D39" s="14">
        <f t="shared" si="2"/>
        <v>11</v>
      </c>
      <c r="E39" s="27">
        <f>SUMIFS('Raw Stars'!$D:$D, 'Raw Stars'!$A:$A, E$4, 'Raw Stars'!$B:$B, $C39, 'Raw Stars'!C:C, $D39)</f>
        <v>882</v>
      </c>
      <c r="F39" s="27">
        <f>SUMIFS('Raw Stars'!$D:$D, 'Raw Stars'!$A:$A, F$4, 'Raw Stars'!$B:$B, $C39, 'Raw Stars'!$C:$C, $D39)</f>
        <v>5222</v>
      </c>
      <c r="G39" s="27">
        <f>SUMIFS('Raw Stars'!$D:$D, 'Raw Stars'!$A:$A, G$4, 'Raw Stars'!$B:$B, $C39, 'Raw Stars'!$C:$C, $D39)</f>
        <v>0</v>
      </c>
      <c r="H39" s="27">
        <f>SUMIFS('Raw Stars'!$D:$D, 'Raw Stars'!$A:$A, H$4, 'Raw Stars'!$B:$B, $C39, 'Raw Stars'!$C:$C, $D39)</f>
        <v>456</v>
      </c>
      <c r="I39" s="27">
        <f>SUMIFS('Raw Stars'!$D:$D, 'Raw Stars'!$A:$A, I$4, 'Raw Stars'!$B:$B, $C39, 'Raw Stars'!$C:$C, $D39)</f>
        <v>632</v>
      </c>
      <c r="J39" s="27">
        <f>SUMIFS('Raw Stars'!$D:$D, 'Raw Stars'!$A:$A, J$4, 'Raw Stars'!$B:$B, $C39, 'Raw Stars'!$C:$C, $D39)</f>
        <v>269</v>
      </c>
      <c r="K39" s="27">
        <f>SUMIFS('Raw Stars'!$D:$D, 'Raw Stars'!$A:$A, K$4, 'Raw Stars'!$B:$B, $C39, 'Raw Stars'!$C:$C, $D39)</f>
        <v>1056</v>
      </c>
      <c r="L39" s="27">
        <f>SUMIFS('Raw Stars'!$D:$D, 'Raw Stars'!$A:$A, L$4, 'Raw Stars'!$B:$B, $C39, 'Raw Stars'!$C:$C, $D39)</f>
        <v>361</v>
      </c>
      <c r="M39" s="27">
        <f>SUMIFS('Raw Stars'!$D:$D, 'Raw Stars'!$A:$A, M$4, 'Raw Stars'!$B:$B, $C39, 'Raw Stars'!$C:$C, $D39)</f>
        <v>1361</v>
      </c>
      <c r="N39" s="27">
        <f>SUMIFS('Raw Stars'!$D:$D, 'Raw Stars'!$A:$A, N$4, 'Raw Stars'!$B:$B, $C39, 'Raw Stars'!$C:$C, $D39)</f>
        <v>151</v>
      </c>
      <c r="O39" s="27">
        <f>SUMIFS('Raw Stars'!$D:$D, 'Raw Stars'!$A:$A, O$4, 'Raw Stars'!$B:$B, $C39, 'Raw Stars'!$C:$C, $D39)</f>
        <v>101</v>
      </c>
      <c r="P39" s="28"/>
      <c r="Q39" s="27">
        <f t="shared" si="11"/>
        <v>88666</v>
      </c>
      <c r="R39" s="27">
        <f t="shared" si="6"/>
        <v>25016</v>
      </c>
      <c r="S39" s="27">
        <f t="shared" si="8"/>
        <v>23248</v>
      </c>
      <c r="T39" s="27">
        <f t="shared" si="7"/>
        <v>24004</v>
      </c>
      <c r="U39" s="27">
        <f t="shared" si="12"/>
        <v>14238</v>
      </c>
      <c r="V39" s="27">
        <f t="shared" si="9"/>
        <v>13396</v>
      </c>
      <c r="W39" s="27">
        <f t="shared" si="13"/>
        <v>10072</v>
      </c>
      <c r="X39" s="27">
        <f t="shared" si="4"/>
        <v>7952</v>
      </c>
      <c r="Y39" s="27">
        <f t="shared" si="10"/>
        <v>6287</v>
      </c>
      <c r="Z39" s="27">
        <f t="shared" si="5"/>
        <v>6697</v>
      </c>
      <c r="AA39" s="14"/>
      <c r="AB39" s="14"/>
      <c r="AC39" s="14"/>
      <c r="AD39" s="14"/>
      <c r="AE39" s="14"/>
      <c r="AF39" s="14"/>
    </row>
    <row r="40">
      <c r="A40" s="14"/>
      <c r="B40" s="31">
        <v>43070.0</v>
      </c>
      <c r="C40" s="26">
        <f t="shared" si="1"/>
        <v>2017</v>
      </c>
      <c r="D40" s="14">
        <f t="shared" si="2"/>
        <v>12</v>
      </c>
      <c r="E40" s="27">
        <f>SUMIFS('Raw Stars'!$D:$D, 'Raw Stars'!$A:$A, E$4, 'Raw Stars'!$B:$B, $C40, 'Raw Stars'!C:C, $D40)</f>
        <v>1043</v>
      </c>
      <c r="F40" s="27">
        <f>SUMIFS('Raw Stars'!$D:$D, 'Raw Stars'!$A:$A, F$4, 'Raw Stars'!$B:$B, $C40, 'Raw Stars'!$C:$C, $D40)</f>
        <v>4802</v>
      </c>
      <c r="G40" s="29">
        <f>SUMIFS('Raw Stars'!$D:$D, 'Raw Stars'!$A:$A, G$4, 'Raw Stars'!$B:$B, $C40, 'Raw Stars'!$C:$C, $D40)</f>
        <v>0</v>
      </c>
      <c r="H40" s="27">
        <f>SUMIFS('Raw Stars'!$D:$D, 'Raw Stars'!$A:$A, H$4, 'Raw Stars'!$B:$B, $C40, 'Raw Stars'!$C:$C, $D40)</f>
        <v>450</v>
      </c>
      <c r="I40" s="27">
        <f>SUMIFS('Raw Stars'!$D:$D, 'Raw Stars'!$A:$A, I$4, 'Raw Stars'!$B:$B, $C40, 'Raw Stars'!$C:$C, $D40)</f>
        <v>642</v>
      </c>
      <c r="J40" s="27">
        <f>SUMIFS('Raw Stars'!$D:$D, 'Raw Stars'!$A:$A, J$4, 'Raw Stars'!$B:$B, $C40, 'Raw Stars'!$C:$C, $D40)</f>
        <v>315</v>
      </c>
      <c r="K40" s="27">
        <f>SUMIFS('Raw Stars'!$D:$D, 'Raw Stars'!$A:$A, K$4, 'Raw Stars'!$B:$B, $C40, 'Raw Stars'!$C:$C, $D40)</f>
        <v>1157</v>
      </c>
      <c r="L40" s="27">
        <f>SUMIFS('Raw Stars'!$D:$D, 'Raw Stars'!$A:$A, L$4, 'Raw Stars'!$B:$B, $C40, 'Raw Stars'!$C:$C, $D40)</f>
        <v>348</v>
      </c>
      <c r="M40" s="27">
        <f>SUMIFS('Raw Stars'!$D:$D, 'Raw Stars'!$A:$A, M$4, 'Raw Stars'!$B:$B, $C40, 'Raw Stars'!$C:$C, $D40)</f>
        <v>537</v>
      </c>
      <c r="N40" s="27">
        <f>SUMIFS('Raw Stars'!$D:$D, 'Raw Stars'!$A:$A, N$4, 'Raw Stars'!$B:$B, $C40, 'Raw Stars'!$C:$C, $D40)</f>
        <v>201</v>
      </c>
      <c r="O40" s="27">
        <f>SUMIFS('Raw Stars'!$D:$D, 'Raw Stars'!$A:$A, O$4, 'Raw Stars'!$B:$B, $C40, 'Raw Stars'!$C:$C, $D40)</f>
        <v>102</v>
      </c>
      <c r="P40" s="28"/>
      <c r="Q40" s="27">
        <f t="shared" si="11"/>
        <v>93468</v>
      </c>
      <c r="R40" s="27">
        <f t="shared" si="6"/>
        <v>26059</v>
      </c>
      <c r="S40" s="27">
        <f t="shared" si="8"/>
        <v>23890</v>
      </c>
      <c r="T40" s="27">
        <f t="shared" si="7"/>
        <v>24541</v>
      </c>
      <c r="U40" s="27">
        <f t="shared" si="12"/>
        <v>14586</v>
      </c>
      <c r="V40" s="27">
        <f t="shared" si="9"/>
        <v>13846</v>
      </c>
      <c r="W40" s="27">
        <f t="shared" si="13"/>
        <v>11229</v>
      </c>
      <c r="X40" s="27">
        <f t="shared" si="4"/>
        <v>8153</v>
      </c>
      <c r="Y40" s="27">
        <f t="shared" si="10"/>
        <v>6602</v>
      </c>
      <c r="Z40" s="27">
        <f t="shared" si="5"/>
        <v>6799</v>
      </c>
      <c r="AA40" s="14"/>
      <c r="AB40" s="14"/>
      <c r="AC40" s="14"/>
      <c r="AD40" s="14"/>
      <c r="AE40" s="14"/>
      <c r="AF40" s="14"/>
    </row>
    <row r="41">
      <c r="A41" s="14"/>
      <c r="B41" s="31">
        <v>43101.0</v>
      </c>
      <c r="C41" s="26">
        <f t="shared" si="1"/>
        <v>2018</v>
      </c>
      <c r="D41" s="14">
        <f t="shared" si="2"/>
        <v>1</v>
      </c>
      <c r="E41" s="27">
        <f>SUMIFS('Raw Stars'!$D:$D, 'Raw Stars'!$A:$A, E$4, 'Raw Stars'!$B:$B, $C41, 'Raw Stars'!C:C, $D41)</f>
        <v>1148</v>
      </c>
      <c r="F41" s="27">
        <f>SUMIFS('Raw Stars'!$D:$D, 'Raw Stars'!$A:$A, F$4, 'Raw Stars'!$B:$B, $C41, 'Raw Stars'!$C:$C, $D41)</f>
        <v>4230</v>
      </c>
      <c r="G41" s="27">
        <f>G42</f>
        <v>0</v>
      </c>
      <c r="H41" s="27">
        <f>SUMIFS('Raw Stars'!$D:$D, 'Raw Stars'!$A:$A, H$4, 'Raw Stars'!$B:$B, $C41, 'Raw Stars'!$C:$C, $D41)</f>
        <v>398</v>
      </c>
      <c r="I41" s="27">
        <f>SUMIFS('Raw Stars'!$D:$D, 'Raw Stars'!$A:$A, I$4, 'Raw Stars'!$B:$B, $C41, 'Raw Stars'!$C:$C, $D41)</f>
        <v>696</v>
      </c>
      <c r="J41" s="27">
        <f>SUMIFS('Raw Stars'!$D:$D, 'Raw Stars'!$A:$A, J$4, 'Raw Stars'!$B:$B, $C41, 'Raw Stars'!$C:$C, $D41)</f>
        <v>527</v>
      </c>
      <c r="K41" s="27">
        <f>SUMIFS('Raw Stars'!$D:$D, 'Raw Stars'!$A:$A, K$4, 'Raw Stars'!$B:$B, $C41, 'Raw Stars'!$C:$C, $D41)</f>
        <v>1252</v>
      </c>
      <c r="L41" s="27">
        <f>SUMIFS('Raw Stars'!$D:$D, 'Raw Stars'!$A:$A, L$4, 'Raw Stars'!$B:$B, $C41, 'Raw Stars'!$C:$C, $D41)</f>
        <v>289</v>
      </c>
      <c r="M41" s="27">
        <f>SUMIFS('Raw Stars'!$D:$D, 'Raw Stars'!$A:$A, M$4, 'Raw Stars'!$B:$B, $C41, 'Raw Stars'!$C:$C, $D41)</f>
        <v>0</v>
      </c>
      <c r="N41" s="27">
        <f>SUMIFS('Raw Stars'!$D:$D, 'Raw Stars'!$A:$A, N$4, 'Raw Stars'!$B:$B, $C41, 'Raw Stars'!$C:$C, $D41)</f>
        <v>242</v>
      </c>
      <c r="O41" s="27">
        <f>SUMIFS('Raw Stars'!$D:$D, 'Raw Stars'!$A:$A, O$4, 'Raw Stars'!$B:$B, $C41, 'Raw Stars'!$C:$C, $D41)</f>
        <v>76</v>
      </c>
      <c r="P41" s="28"/>
      <c r="Q41" s="27">
        <f t="shared" si="11"/>
        <v>97698</v>
      </c>
      <c r="R41" s="27">
        <f t="shared" si="6"/>
        <v>27207</v>
      </c>
      <c r="S41" s="27">
        <f t="shared" si="8"/>
        <v>24586</v>
      </c>
      <c r="T41" s="27">
        <f t="shared" si="7"/>
        <v>24541</v>
      </c>
      <c r="U41" s="27">
        <f t="shared" si="12"/>
        <v>14875</v>
      </c>
      <c r="V41" s="27">
        <f t="shared" si="9"/>
        <v>14244</v>
      </c>
      <c r="W41" s="27">
        <f t="shared" si="13"/>
        <v>12481</v>
      </c>
      <c r="X41" s="27">
        <f t="shared" si="4"/>
        <v>8395</v>
      </c>
      <c r="Y41" s="27">
        <f t="shared" si="10"/>
        <v>7129</v>
      </c>
      <c r="Z41" s="27">
        <f t="shared" si="5"/>
        <v>6875</v>
      </c>
      <c r="AA41" s="14"/>
      <c r="AB41" s="14"/>
      <c r="AC41" s="14"/>
      <c r="AD41" s="14"/>
      <c r="AE41" s="14"/>
      <c r="AF41" s="14"/>
    </row>
    <row r="42">
      <c r="A42" s="14"/>
      <c r="B42" s="31">
        <v>43132.0</v>
      </c>
      <c r="C42" s="26">
        <f t="shared" si="1"/>
        <v>2018</v>
      </c>
      <c r="D42" s="14">
        <f t="shared" si="2"/>
        <v>2</v>
      </c>
      <c r="E42" s="27">
        <f>SUMIFS('Raw Stars'!$D:$D, 'Raw Stars'!$A:$A, E$4, 'Raw Stars'!$B:$B, $C42, 'Raw Stars'!C:C, $D42)</f>
        <v>871</v>
      </c>
      <c r="F42" s="27">
        <f>SUMIFS('Raw Stars'!$D:$D, 'Raw Stars'!$A:$A, F$4, 'Raw Stars'!$B:$B, $C42, 'Raw Stars'!$C:$C, $D42)</f>
        <v>3359</v>
      </c>
      <c r="G42" s="27">
        <f>SUMIFS('Raw Stars'!$D:$D, 'Raw Stars'!$A:$A, G$4, 'Raw Stars'!$B:$B, $C42, 'Raw Stars'!$C:$C, $D42)</f>
        <v>0</v>
      </c>
      <c r="H42" s="27">
        <f>SUMIFS('Raw Stars'!$D:$D, 'Raw Stars'!$A:$A, H$4, 'Raw Stars'!$B:$B, $C42, 'Raw Stars'!$C:$C, $D42)</f>
        <v>315</v>
      </c>
      <c r="I42" s="27">
        <f>SUMIFS('Raw Stars'!$D:$D, 'Raw Stars'!$A:$A, I$4, 'Raw Stars'!$B:$B, $C42, 'Raw Stars'!$C:$C, $D42)</f>
        <v>429</v>
      </c>
      <c r="J42" s="27">
        <f>SUMIFS('Raw Stars'!$D:$D, 'Raw Stars'!$A:$A, J$4, 'Raw Stars'!$B:$B, $C42, 'Raw Stars'!$C:$C, $D42)</f>
        <v>291</v>
      </c>
      <c r="K42" s="27">
        <f>SUMIFS('Raw Stars'!$D:$D, 'Raw Stars'!$A:$A, K$4, 'Raw Stars'!$B:$B, $C42, 'Raw Stars'!$C:$C, $D42)</f>
        <v>744</v>
      </c>
      <c r="L42" s="27">
        <f>SUMIFS('Raw Stars'!$D:$D, 'Raw Stars'!$A:$A, L$4, 'Raw Stars'!$B:$B, $C42, 'Raw Stars'!$C:$C, $D42)</f>
        <v>217</v>
      </c>
      <c r="M42" s="27">
        <f>SUMIFS('Raw Stars'!$D:$D, 'Raw Stars'!$A:$A, M$4, 'Raw Stars'!$B:$B, $C42, 'Raw Stars'!$C:$C, $D42)</f>
        <v>0</v>
      </c>
      <c r="N42" s="27">
        <f>SUMIFS('Raw Stars'!$D:$D, 'Raw Stars'!$A:$A, N$4, 'Raw Stars'!$B:$B, $C42, 'Raw Stars'!$C:$C, $D42)</f>
        <v>263</v>
      </c>
      <c r="O42" s="27">
        <f>SUMIFS('Raw Stars'!$D:$D, 'Raw Stars'!$A:$A, O$4, 'Raw Stars'!$B:$B, $C42, 'Raw Stars'!$C:$C, $D42)</f>
        <v>89</v>
      </c>
      <c r="P42" s="28"/>
      <c r="Q42" s="27">
        <f t="shared" si="11"/>
        <v>101057</v>
      </c>
      <c r="R42" s="27">
        <f t="shared" si="6"/>
        <v>28078</v>
      </c>
      <c r="S42" s="27">
        <f t="shared" si="8"/>
        <v>25015</v>
      </c>
      <c r="T42" s="27">
        <f t="shared" si="7"/>
        <v>24541</v>
      </c>
      <c r="U42" s="27">
        <f t="shared" si="12"/>
        <v>15092</v>
      </c>
      <c r="V42" s="27">
        <f t="shared" si="9"/>
        <v>14559</v>
      </c>
      <c r="W42" s="27">
        <f t="shared" si="13"/>
        <v>13225</v>
      </c>
      <c r="X42" s="27">
        <f t="shared" si="4"/>
        <v>8658</v>
      </c>
      <c r="Y42" s="27">
        <f t="shared" si="10"/>
        <v>7420</v>
      </c>
      <c r="Z42" s="27">
        <f t="shared" si="5"/>
        <v>6964</v>
      </c>
      <c r="AA42" s="14"/>
      <c r="AB42" s="14"/>
      <c r="AC42" s="14"/>
      <c r="AD42" s="14"/>
      <c r="AE42" s="14"/>
      <c r="AF42" s="14"/>
    </row>
    <row r="43">
      <c r="A43" s="14"/>
      <c r="B43" s="31">
        <v>43160.0</v>
      </c>
      <c r="C43" s="26">
        <f t="shared" si="1"/>
        <v>2018</v>
      </c>
      <c r="D43" s="14">
        <f t="shared" si="2"/>
        <v>3</v>
      </c>
      <c r="E43" s="27">
        <f>SUMIFS('Raw Stars'!$D:$D, 'Raw Stars'!$A:$A, E$4, 'Raw Stars'!$B:$B, $C43, 'Raw Stars'!C:C, $D43)</f>
        <v>1020</v>
      </c>
      <c r="F43" s="27">
        <f>SUMIFS('Raw Stars'!$D:$D, 'Raw Stars'!$A:$A, F$4, 'Raw Stars'!$B:$B, $C43, 'Raw Stars'!$C:$C, $D43)</f>
        <v>4396</v>
      </c>
      <c r="G43" s="27">
        <f>SUMIFS('Raw Stars'!$D:$D, 'Raw Stars'!$A:$A, G$4, 'Raw Stars'!$B:$B, $C43, 'Raw Stars'!$C:$C, $D43)</f>
        <v>0</v>
      </c>
      <c r="H43" s="27">
        <f>SUMIFS('Raw Stars'!$D:$D, 'Raw Stars'!$A:$A, H$4, 'Raw Stars'!$B:$B, $C43, 'Raw Stars'!$C:$C, $D43)</f>
        <v>406</v>
      </c>
      <c r="I43" s="27">
        <f>SUMIFS('Raw Stars'!$D:$D, 'Raw Stars'!$A:$A, I$4, 'Raw Stars'!$B:$B, $C43, 'Raw Stars'!$C:$C, $D43)</f>
        <v>612</v>
      </c>
      <c r="J43" s="27">
        <f>SUMIFS('Raw Stars'!$D:$D, 'Raw Stars'!$A:$A, J$4, 'Raw Stars'!$B:$B, $C43, 'Raw Stars'!$C:$C, $D43)</f>
        <v>333</v>
      </c>
      <c r="K43" s="27">
        <f>SUMIFS('Raw Stars'!$D:$D, 'Raw Stars'!$A:$A, K$4, 'Raw Stars'!$B:$B, $C43, 'Raw Stars'!$C:$C, $D43)</f>
        <v>844</v>
      </c>
      <c r="L43" s="27">
        <f>SUMIFS('Raw Stars'!$D:$D, 'Raw Stars'!$A:$A, L$4, 'Raw Stars'!$B:$B, $C43, 'Raw Stars'!$C:$C, $D43)</f>
        <v>271</v>
      </c>
      <c r="M43" s="27">
        <f>SUMIFS('Raw Stars'!$D:$D, 'Raw Stars'!$A:$A, M$4, 'Raw Stars'!$B:$B, $C43, 'Raw Stars'!$C:$C, $D43)</f>
        <v>0</v>
      </c>
      <c r="N43" s="27">
        <f>SUMIFS('Raw Stars'!$D:$D, 'Raw Stars'!$A:$A, N$4, 'Raw Stars'!$B:$B, $C43, 'Raw Stars'!$C:$C, $D43)</f>
        <v>201</v>
      </c>
      <c r="O43" s="27">
        <f>SUMIFS('Raw Stars'!$D:$D, 'Raw Stars'!$A:$A, O$4, 'Raw Stars'!$B:$B, $C43, 'Raw Stars'!$C:$C, $D43)</f>
        <v>94</v>
      </c>
      <c r="P43" s="28"/>
      <c r="Q43" s="27">
        <f t="shared" si="11"/>
        <v>105453</v>
      </c>
      <c r="R43" s="27">
        <f t="shared" si="6"/>
        <v>29098</v>
      </c>
      <c r="S43" s="27">
        <f t="shared" si="8"/>
        <v>25627</v>
      </c>
      <c r="T43" s="27">
        <f t="shared" si="7"/>
        <v>24541</v>
      </c>
      <c r="U43" s="27">
        <f t="shared" si="12"/>
        <v>15363</v>
      </c>
      <c r="V43" s="27">
        <f t="shared" si="9"/>
        <v>14965</v>
      </c>
      <c r="W43" s="27">
        <f t="shared" si="13"/>
        <v>14069</v>
      </c>
      <c r="X43" s="27">
        <f t="shared" si="4"/>
        <v>8859</v>
      </c>
      <c r="Y43" s="27">
        <f t="shared" si="10"/>
        <v>7753</v>
      </c>
      <c r="Z43" s="27">
        <f t="shared" si="5"/>
        <v>7058</v>
      </c>
      <c r="AA43" s="14"/>
      <c r="AB43" s="14"/>
      <c r="AC43" s="14"/>
      <c r="AD43" s="14"/>
      <c r="AE43" s="14"/>
      <c r="AF43" s="14"/>
    </row>
    <row r="44">
      <c r="A44" s="14"/>
      <c r="B44" s="25">
        <v>43191.0</v>
      </c>
      <c r="C44" s="26">
        <f t="shared" si="1"/>
        <v>2018</v>
      </c>
      <c r="D44" s="14">
        <f t="shared" si="2"/>
        <v>4</v>
      </c>
      <c r="E44" s="27">
        <f>SUMIFS('Raw Stars'!$D:$D, 'Raw Stars'!$A:$A, E$4, 'Raw Stars'!$B:$B, $C44, 'Raw Stars'!C:C, $D44)</f>
        <v>753</v>
      </c>
      <c r="F44" s="27">
        <f>SUMIFS('Raw Stars'!$D:$D, 'Raw Stars'!$A:$A, F$4, 'Raw Stars'!$B:$B, $C44, 'Raw Stars'!$C:$C, $D44)</f>
        <v>3592</v>
      </c>
      <c r="G44" s="27">
        <f>SUMIFS('Raw Stars'!$D:$D, 'Raw Stars'!$A:$A, G$4, 'Raw Stars'!$B:$B, $C44, 'Raw Stars'!$C:$C, $D44)</f>
        <v>0</v>
      </c>
      <c r="H44" s="27">
        <f>SUMIFS('Raw Stars'!$D:$D, 'Raw Stars'!$A:$A, H$4, 'Raw Stars'!$B:$B, $C44, 'Raw Stars'!$C:$C, $D44)</f>
        <v>301</v>
      </c>
      <c r="I44" s="27">
        <f>SUMIFS('Raw Stars'!$D:$D, 'Raw Stars'!$A:$A, I$4, 'Raw Stars'!$B:$B, $C44, 'Raw Stars'!$C:$C, $D44)</f>
        <v>505</v>
      </c>
      <c r="J44" s="27">
        <f>SUMIFS('Raw Stars'!$D:$D, 'Raw Stars'!$A:$A, J$4, 'Raw Stars'!$B:$B, $C44, 'Raw Stars'!$C:$C, $D44)</f>
        <v>171</v>
      </c>
      <c r="K44" s="27">
        <f>SUMIFS('Raw Stars'!$D:$D, 'Raw Stars'!$A:$A, K$4, 'Raw Stars'!$B:$B, $C44, 'Raw Stars'!$C:$C, $D44)</f>
        <v>1259</v>
      </c>
      <c r="L44" s="27">
        <f>SUMIFS('Raw Stars'!$D:$D, 'Raw Stars'!$A:$A, L$4, 'Raw Stars'!$B:$B, $C44, 'Raw Stars'!$C:$C, $D44)</f>
        <v>224</v>
      </c>
      <c r="M44" s="27">
        <f>SUMIFS('Raw Stars'!$D:$D, 'Raw Stars'!$A:$A, M$4, 'Raw Stars'!$B:$B, $C44, 'Raw Stars'!$C:$C, $D44)</f>
        <v>0</v>
      </c>
      <c r="N44" s="27">
        <f>SUMIFS('Raw Stars'!$D:$D, 'Raw Stars'!$A:$A, N$4, 'Raw Stars'!$B:$B, $C44, 'Raw Stars'!$C:$C, $D44)</f>
        <v>128</v>
      </c>
      <c r="O44" s="27">
        <f>SUMIFS('Raw Stars'!$D:$D, 'Raw Stars'!$A:$A, O$4, 'Raw Stars'!$B:$B, $C44, 'Raw Stars'!$C:$C, $D44)</f>
        <v>97</v>
      </c>
      <c r="P44" s="28"/>
      <c r="Q44" s="27">
        <f t="shared" si="11"/>
        <v>109045</v>
      </c>
      <c r="R44" s="27">
        <f t="shared" si="6"/>
        <v>29851</v>
      </c>
      <c r="S44" s="27">
        <f t="shared" si="8"/>
        <v>26132</v>
      </c>
      <c r="T44" s="27">
        <f t="shared" si="7"/>
        <v>24541</v>
      </c>
      <c r="U44" s="27">
        <f t="shared" si="12"/>
        <v>15587</v>
      </c>
      <c r="V44" s="27">
        <f t="shared" si="9"/>
        <v>15266</v>
      </c>
      <c r="W44" s="27">
        <f t="shared" si="13"/>
        <v>15328</v>
      </c>
      <c r="X44" s="27">
        <f t="shared" si="4"/>
        <v>8987</v>
      </c>
      <c r="Y44" s="27">
        <f t="shared" si="10"/>
        <v>7924</v>
      </c>
      <c r="Z44" s="27">
        <f t="shared" si="5"/>
        <v>7155</v>
      </c>
      <c r="AA44" s="14"/>
      <c r="AB44" s="14"/>
      <c r="AC44" s="14"/>
      <c r="AD44" s="14"/>
      <c r="AE44" s="14"/>
      <c r="AF44" s="14"/>
    </row>
    <row r="45">
      <c r="A45" s="14"/>
      <c r="B45" s="25">
        <v>43221.0</v>
      </c>
      <c r="C45" s="26">
        <f t="shared" si="1"/>
        <v>2018</v>
      </c>
      <c r="D45" s="14">
        <f t="shared" si="2"/>
        <v>5</v>
      </c>
      <c r="E45" s="27">
        <f>SUMIFS('Raw Stars'!$D:$D, 'Raw Stars'!$A:$A, E$4, 'Raw Stars'!$B:$B, $C45, 'Raw Stars'!C:C, $D45)</f>
        <v>727</v>
      </c>
      <c r="F45" s="27">
        <f>SUMIFS('Raw Stars'!$D:$D, 'Raw Stars'!$A:$A, F$4, 'Raw Stars'!$B:$B, $C45, 'Raw Stars'!$C:$C, $D45)</f>
        <v>3535</v>
      </c>
      <c r="G45" s="27">
        <f>SUMIFS('Raw Stars'!$D:$D, 'Raw Stars'!$A:$A, G$4, 'Raw Stars'!$B:$B, $C45, 'Raw Stars'!$C:$C, $D45)</f>
        <v>0</v>
      </c>
      <c r="H45" s="27">
        <f>SUMIFS('Raw Stars'!$D:$D, 'Raw Stars'!$A:$A, H$4, 'Raw Stars'!$B:$B, $C45, 'Raw Stars'!$C:$C, $D45)</f>
        <v>271</v>
      </c>
      <c r="I45" s="27">
        <f>SUMIFS('Raw Stars'!$D:$D, 'Raw Stars'!$A:$A, I$4, 'Raw Stars'!$B:$B, $C45, 'Raw Stars'!$C:$C, $D45)</f>
        <v>448</v>
      </c>
      <c r="J45" s="27">
        <f>SUMIFS('Raw Stars'!$D:$D, 'Raw Stars'!$A:$A, J$4, 'Raw Stars'!$B:$B, $C45, 'Raw Stars'!$C:$C, $D45)</f>
        <v>174</v>
      </c>
      <c r="K45" s="27">
        <f>SUMIFS('Raw Stars'!$D:$D, 'Raw Stars'!$A:$A, K$4, 'Raw Stars'!$B:$B, $C45, 'Raw Stars'!$C:$C, $D45)</f>
        <v>1278</v>
      </c>
      <c r="L45" s="27">
        <f>SUMIFS('Raw Stars'!$D:$D, 'Raw Stars'!$A:$A, L$4, 'Raw Stars'!$B:$B, $C45, 'Raw Stars'!$C:$C, $D45)</f>
        <v>217</v>
      </c>
      <c r="M45" s="27">
        <f>SUMIFS('Raw Stars'!$D:$D, 'Raw Stars'!$A:$A, M$4, 'Raw Stars'!$B:$B, $C45, 'Raw Stars'!$C:$C, $D45)</f>
        <v>0</v>
      </c>
      <c r="N45" s="27">
        <f>SUMIFS('Raw Stars'!$D:$D, 'Raw Stars'!$A:$A, N$4, 'Raw Stars'!$B:$B, $C45, 'Raw Stars'!$C:$C, $D45)</f>
        <v>95</v>
      </c>
      <c r="O45" s="27">
        <f>SUMIFS('Raw Stars'!$D:$D, 'Raw Stars'!$A:$A, O$4, 'Raw Stars'!$B:$B, $C45, 'Raw Stars'!$C:$C, $D45)</f>
        <v>77</v>
      </c>
      <c r="P45" s="28"/>
      <c r="Q45" s="27">
        <f t="shared" si="11"/>
        <v>112580</v>
      </c>
      <c r="R45" s="27">
        <f t="shared" si="6"/>
        <v>30578</v>
      </c>
      <c r="S45" s="27">
        <f t="shared" si="8"/>
        <v>26580</v>
      </c>
      <c r="T45" s="27">
        <f t="shared" si="7"/>
        <v>24541</v>
      </c>
      <c r="U45" s="27">
        <f t="shared" si="12"/>
        <v>15804</v>
      </c>
      <c r="V45" s="27">
        <f t="shared" si="9"/>
        <v>15537</v>
      </c>
      <c r="W45" s="27">
        <f t="shared" si="13"/>
        <v>16606</v>
      </c>
      <c r="X45" s="27">
        <f t="shared" si="4"/>
        <v>9082</v>
      </c>
      <c r="Y45" s="27">
        <f t="shared" si="10"/>
        <v>8098</v>
      </c>
      <c r="Z45" s="27">
        <f t="shared" si="5"/>
        <v>7232</v>
      </c>
      <c r="AA45" s="14"/>
      <c r="AB45" s="14"/>
      <c r="AC45" s="14"/>
      <c r="AD45" s="14"/>
      <c r="AE45" s="14"/>
      <c r="AF45" s="14"/>
    </row>
    <row r="46">
      <c r="A46" s="14"/>
      <c r="B46" s="25">
        <v>43252.0</v>
      </c>
      <c r="C46" s="26">
        <f t="shared" si="1"/>
        <v>2018</v>
      </c>
      <c r="D46" s="14">
        <f t="shared" si="2"/>
        <v>6</v>
      </c>
      <c r="E46" s="27">
        <f>SUMIFS('Raw Stars'!$D:$D, 'Raw Stars'!$A:$A, E$4, 'Raw Stars'!$B:$B, $C46, 'Raw Stars'!C:C, $D46)</f>
        <v>696</v>
      </c>
      <c r="F46" s="27">
        <f>SUMIFS('Raw Stars'!$D:$D, 'Raw Stars'!$A:$A, F$4, 'Raw Stars'!$B:$B, $C46, 'Raw Stars'!$C:$C, $D46)</f>
        <v>2825</v>
      </c>
      <c r="G46" s="27">
        <f>SUMIFS('Raw Stars'!$D:$D, 'Raw Stars'!$A:$A, G$4, 'Raw Stars'!$B:$B, $C46, 'Raw Stars'!$C:$C, $D46)</f>
        <v>0</v>
      </c>
      <c r="H46" s="27">
        <f>SUMIFS('Raw Stars'!$D:$D, 'Raw Stars'!$A:$A, H$4, 'Raw Stars'!$B:$B, $C46, 'Raw Stars'!$C:$C, $D46)</f>
        <v>270</v>
      </c>
      <c r="I46" s="27">
        <f>SUMIFS('Raw Stars'!$D:$D, 'Raw Stars'!$A:$A, I$4, 'Raw Stars'!$B:$B, $C46, 'Raw Stars'!$C:$C, $D46)</f>
        <v>442</v>
      </c>
      <c r="J46" s="27">
        <f>SUMIFS('Raw Stars'!$D:$D, 'Raw Stars'!$A:$A, J$4, 'Raw Stars'!$B:$B, $C46, 'Raw Stars'!$C:$C, $D46)</f>
        <v>129</v>
      </c>
      <c r="K46" s="27">
        <f>SUMIFS('Raw Stars'!$D:$D, 'Raw Stars'!$A:$A, K$4, 'Raw Stars'!$B:$B, $C46, 'Raw Stars'!$C:$C, $D46)</f>
        <v>796</v>
      </c>
      <c r="L46" s="27">
        <f>SUMIFS('Raw Stars'!$D:$D, 'Raw Stars'!$A:$A, L$4, 'Raw Stars'!$B:$B, $C46, 'Raw Stars'!$C:$C, $D46)</f>
        <v>220</v>
      </c>
      <c r="M46" s="27">
        <f>SUMIFS('Raw Stars'!$D:$D, 'Raw Stars'!$A:$A, M$4, 'Raw Stars'!$B:$B, $C46, 'Raw Stars'!$C:$C, $D46)</f>
        <v>0</v>
      </c>
      <c r="N46" s="27">
        <f>SUMIFS('Raw Stars'!$D:$D, 'Raw Stars'!$A:$A, N$4, 'Raw Stars'!$B:$B, $C46, 'Raw Stars'!$C:$C, $D46)</f>
        <v>105</v>
      </c>
      <c r="O46" s="27">
        <f>SUMIFS('Raw Stars'!$D:$D, 'Raw Stars'!$A:$A, O$4, 'Raw Stars'!$B:$B, $C46, 'Raw Stars'!$C:$C, $D46)</f>
        <v>49</v>
      </c>
      <c r="P46" s="28"/>
      <c r="Q46" s="27">
        <f t="shared" si="11"/>
        <v>115405</v>
      </c>
      <c r="R46" s="27">
        <f t="shared" si="6"/>
        <v>31274</v>
      </c>
      <c r="S46" s="27">
        <f t="shared" si="8"/>
        <v>27022</v>
      </c>
      <c r="T46" s="27">
        <f t="shared" si="7"/>
        <v>24541</v>
      </c>
      <c r="U46" s="27">
        <f t="shared" si="12"/>
        <v>16024</v>
      </c>
      <c r="V46" s="27">
        <f t="shared" si="9"/>
        <v>15807</v>
      </c>
      <c r="W46" s="27">
        <f t="shared" si="13"/>
        <v>17402</v>
      </c>
      <c r="X46" s="27">
        <f t="shared" si="4"/>
        <v>9187</v>
      </c>
      <c r="Y46" s="27">
        <f t="shared" si="10"/>
        <v>8227</v>
      </c>
      <c r="Z46" s="27">
        <f t="shared" si="5"/>
        <v>7281</v>
      </c>
      <c r="AA46" s="14"/>
      <c r="AB46" s="14"/>
      <c r="AC46" s="14"/>
      <c r="AD46" s="14"/>
      <c r="AE46" s="14"/>
      <c r="AF46" s="14"/>
    </row>
    <row r="47">
      <c r="A47" s="14"/>
      <c r="B47" s="25">
        <v>43282.0</v>
      </c>
      <c r="C47" s="26">
        <f t="shared" si="1"/>
        <v>2018</v>
      </c>
      <c r="D47" s="14">
        <f t="shared" si="2"/>
        <v>7</v>
      </c>
      <c r="E47" s="27">
        <f>SUMIFS('Raw Stars'!$D:$D, 'Raw Stars'!$A:$A, E$4, 'Raw Stars'!$B:$B, $C47, 'Raw Stars'!C:C, $D47)</f>
        <v>598</v>
      </c>
      <c r="F47" s="27">
        <f>SUMIFS('Raw Stars'!$D:$D, 'Raw Stars'!$A:$A, F$4, 'Raw Stars'!$B:$B, $C47, 'Raw Stars'!$C:$C, $D47)</f>
        <v>2748</v>
      </c>
      <c r="G47" s="27">
        <f>SUMIFS('Raw Stars'!$D:$D, 'Raw Stars'!$A:$A, G$4, 'Raw Stars'!$B:$B, $C47, 'Raw Stars'!$C:$C, $D47)</f>
        <v>0</v>
      </c>
      <c r="H47" s="27">
        <f>SUMIFS('Raw Stars'!$D:$D, 'Raw Stars'!$A:$A, H$4, 'Raw Stars'!$B:$B, $C47, 'Raw Stars'!$C:$C, $D47)</f>
        <v>453</v>
      </c>
      <c r="I47" s="27">
        <f>SUMIFS('Raw Stars'!$D:$D, 'Raw Stars'!$A:$A, I$4, 'Raw Stars'!$B:$B, $C47, 'Raw Stars'!$C:$C, $D47)</f>
        <v>424</v>
      </c>
      <c r="J47" s="27">
        <f>SUMIFS('Raw Stars'!$D:$D, 'Raw Stars'!$A:$A, J$4, 'Raw Stars'!$B:$B, $C47, 'Raw Stars'!$C:$C, $D47)</f>
        <v>103</v>
      </c>
      <c r="K47" s="27">
        <f>SUMIFS('Raw Stars'!$D:$D, 'Raw Stars'!$A:$A, K$4, 'Raw Stars'!$B:$B, $C47, 'Raw Stars'!$C:$C, $D47)</f>
        <v>747</v>
      </c>
      <c r="L47" s="27">
        <f>SUMIFS('Raw Stars'!$D:$D, 'Raw Stars'!$A:$A, L$4, 'Raw Stars'!$B:$B, $C47, 'Raw Stars'!$C:$C, $D47)</f>
        <v>224</v>
      </c>
      <c r="M47" s="27">
        <f>SUMIFS('Raw Stars'!$D:$D, 'Raw Stars'!$A:$A, M$4, 'Raw Stars'!$B:$B, $C47, 'Raw Stars'!$C:$C, $D47)</f>
        <v>0</v>
      </c>
      <c r="N47" s="27">
        <f>SUMIFS('Raw Stars'!$D:$D, 'Raw Stars'!$A:$A, N$4, 'Raw Stars'!$B:$B, $C47, 'Raw Stars'!$C:$C, $D47)</f>
        <v>70</v>
      </c>
      <c r="O47" s="27">
        <f>SUMIFS('Raw Stars'!$D:$D, 'Raw Stars'!$A:$A, O$4, 'Raw Stars'!$B:$B, $C47, 'Raw Stars'!$C:$C, $D47)</f>
        <v>59</v>
      </c>
      <c r="P47" s="28"/>
      <c r="Q47" s="27">
        <f t="shared" si="11"/>
        <v>118153</v>
      </c>
      <c r="R47" s="27">
        <f t="shared" si="6"/>
        <v>31872</v>
      </c>
      <c r="S47" s="27">
        <f t="shared" si="8"/>
        <v>27446</v>
      </c>
      <c r="T47" s="27">
        <f t="shared" si="7"/>
        <v>24541</v>
      </c>
      <c r="U47" s="27">
        <f t="shared" si="12"/>
        <v>16248</v>
      </c>
      <c r="V47" s="27">
        <f t="shared" si="9"/>
        <v>16260</v>
      </c>
      <c r="W47" s="27">
        <f t="shared" si="13"/>
        <v>18149</v>
      </c>
      <c r="X47" s="27">
        <f t="shared" si="4"/>
        <v>9257</v>
      </c>
      <c r="Y47" s="27">
        <f t="shared" si="10"/>
        <v>8330</v>
      </c>
      <c r="Z47" s="27">
        <f t="shared" si="5"/>
        <v>7340</v>
      </c>
      <c r="AA47" s="14"/>
      <c r="AB47" s="14"/>
      <c r="AC47" s="14"/>
      <c r="AD47" s="14"/>
      <c r="AE47" s="14"/>
      <c r="AF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7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7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7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7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7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7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7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7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7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7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7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7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7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7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7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7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7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7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7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7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7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7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7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7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7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7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7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7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7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7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7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7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7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7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7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7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7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7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7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7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7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7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7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7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7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7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7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7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7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7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7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7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7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7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7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7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7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7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7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7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7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7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7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7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7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7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7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7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7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7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7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7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7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7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7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7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7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7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7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7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7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7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7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7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7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7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7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7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7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7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7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7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7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7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7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7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7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7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7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7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7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7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7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7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7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7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7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7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7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7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7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7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7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7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7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7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7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7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7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7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7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7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7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7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7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7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7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7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7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7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7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7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7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7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7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7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7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7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7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7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7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7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7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7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7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7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7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7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7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7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7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7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7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7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7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7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7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7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7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7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7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7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7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7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7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7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7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7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7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7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7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7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7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7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7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7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7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7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7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7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7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7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7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7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7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7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7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7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7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7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7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7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7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7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7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7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7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7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7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7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7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7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7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7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7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7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7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7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7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7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7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7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7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7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7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7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7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7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7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7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7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7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7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7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7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7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7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7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7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7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7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7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7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7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7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7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7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7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7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7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7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7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7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7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7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7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7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7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7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7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7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7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7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7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7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7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7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7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7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7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7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7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7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7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7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7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7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7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7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7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7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7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7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7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7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7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7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7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7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7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7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7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7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7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7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7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7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7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7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7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7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7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7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7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7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7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7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7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7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7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7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7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7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7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7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7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7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7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7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7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7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7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7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7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7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7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7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7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7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7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7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7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7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7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7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7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7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7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7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7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7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7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7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7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7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7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7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7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7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7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7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7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7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7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7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7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7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7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7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7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7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7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7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7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7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7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7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7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7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7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7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7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7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7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7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7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7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7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7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7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7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7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7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7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7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7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7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7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7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7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7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7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7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7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7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7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7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7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7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7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7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7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7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7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7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7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7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7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7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7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7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7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7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7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7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7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7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7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7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7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7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7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7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7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7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7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7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7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7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7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7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7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7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7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7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7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7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7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7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7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7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7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7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7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7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7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7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7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7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7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7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7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7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7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7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7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7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7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7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7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7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7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7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7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7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7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7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7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7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7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7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7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7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7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7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7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7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7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7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7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7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7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7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7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7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7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7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7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7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7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7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7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7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7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7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7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7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7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7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7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7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7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7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7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7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7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7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7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7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7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7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7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7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7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7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7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7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7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7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7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7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7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7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7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7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7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7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7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7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7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7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7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7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7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7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7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7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7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7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7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7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7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7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7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7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7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7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7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7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7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7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7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7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7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7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7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7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7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7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7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7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7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7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7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7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7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7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7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7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7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7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7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7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7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7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7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7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7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7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7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7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7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7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7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7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7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7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7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7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7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7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7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7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7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7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7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7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7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7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7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7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7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7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7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7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7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7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7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7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7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7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7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7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7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7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7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7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7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7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7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7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7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7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7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7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7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7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7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7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7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7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7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7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7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7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7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7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7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7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7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7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7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7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7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7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7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7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7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7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7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7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7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7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7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7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7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7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7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7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7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7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7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7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7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7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7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7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7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7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7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7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7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7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7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7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7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7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7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7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7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7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7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7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7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7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7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7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7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7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7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7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7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7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7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7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7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7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7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7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7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7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7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7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7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7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7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7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7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7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7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7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7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7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7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7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7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7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7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7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7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7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7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7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7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7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7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7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7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7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7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7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7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7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7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7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7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7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7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7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7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7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7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7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7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7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7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7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7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7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7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7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7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7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7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7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7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7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7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7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7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7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7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7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7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7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7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7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7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7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7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7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7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7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7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7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7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7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7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7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7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7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7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7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7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7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7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7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7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7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7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7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7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7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7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7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7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7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7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7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7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7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7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7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7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7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7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7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7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7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7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7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7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7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7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7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7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7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7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7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7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7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7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7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7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7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7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7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7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7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7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7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7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7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7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7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7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7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7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7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7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7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7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7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7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7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7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7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7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7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7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7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7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7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7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7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7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7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7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7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7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7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7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7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7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7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7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7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7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7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7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7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7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7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7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7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7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7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7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7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7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7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7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7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7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7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7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7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7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7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7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7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7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7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7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7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7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7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7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7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7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7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7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7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7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7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7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7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7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7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7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7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7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7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7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7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7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7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7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7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7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7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7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7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7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7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7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7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7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7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7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7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7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7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7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7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7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7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7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7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7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7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7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7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7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7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7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7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7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7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7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7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7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7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7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7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7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7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7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7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7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7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7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7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7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7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7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7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7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7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4" max="4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4</v>
      </c>
      <c r="B2" s="4">
        <v>2017.0</v>
      </c>
      <c r="C2" s="4">
        <v>1.0</v>
      </c>
      <c r="D2" s="4">
        <v>368.0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4</v>
      </c>
      <c r="B3" s="4">
        <v>2017.0</v>
      </c>
      <c r="C3" s="4">
        <v>2.0</v>
      </c>
      <c r="D3" s="4">
        <v>428.0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 t="s">
        <v>4</v>
      </c>
      <c r="B4" s="4">
        <v>2017.0</v>
      </c>
      <c r="C4" s="4">
        <v>3.0</v>
      </c>
      <c r="D4" s="4">
        <v>387.0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4</v>
      </c>
      <c r="B5" s="4">
        <v>2017.0</v>
      </c>
      <c r="C5" s="4">
        <v>4.0</v>
      </c>
      <c r="D5" s="4">
        <v>491.0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4</v>
      </c>
      <c r="B6" s="4">
        <v>2017.0</v>
      </c>
      <c r="C6" s="4">
        <v>5.0</v>
      </c>
      <c r="D6" s="4">
        <v>350.0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 t="s">
        <v>4</v>
      </c>
      <c r="B7" s="4">
        <v>2017.0</v>
      </c>
      <c r="C7" s="4">
        <v>6.0</v>
      </c>
      <c r="D7" s="4">
        <v>811.0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 t="s">
        <v>4</v>
      </c>
      <c r="B8" s="4">
        <v>2017.0</v>
      </c>
      <c r="C8" s="4">
        <v>7.0</v>
      </c>
      <c r="D8" s="4">
        <v>341.0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4" t="s">
        <v>4</v>
      </c>
      <c r="B9" s="4">
        <v>2017.0</v>
      </c>
      <c r="C9" s="4">
        <v>8.0</v>
      </c>
      <c r="D9" s="4">
        <v>386.0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4" t="s">
        <v>4</v>
      </c>
      <c r="B10" s="4">
        <v>2017.0</v>
      </c>
      <c r="C10" s="4">
        <v>9.0</v>
      </c>
      <c r="D10" s="4">
        <v>365.0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4" t="s">
        <v>4</v>
      </c>
      <c r="B11" s="4">
        <v>2017.0</v>
      </c>
      <c r="C11" s="4">
        <v>10.0</v>
      </c>
      <c r="D11" s="4">
        <v>395.0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4" t="s">
        <v>5</v>
      </c>
      <c r="B12" s="4">
        <v>2017.0</v>
      </c>
      <c r="C12" s="4">
        <v>1.0</v>
      </c>
      <c r="D12" s="4">
        <v>248.0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4" t="s">
        <v>5</v>
      </c>
      <c r="B13" s="4">
        <v>2017.0</v>
      </c>
      <c r="C13" s="4">
        <v>2.0</v>
      </c>
      <c r="D13" s="4">
        <v>246.0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4" t="s">
        <v>5</v>
      </c>
      <c r="B14" s="4">
        <v>2017.0</v>
      </c>
      <c r="C14" s="4">
        <v>3.0</v>
      </c>
      <c r="D14" s="4">
        <v>259.0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4" t="s">
        <v>5</v>
      </c>
      <c r="B15" s="4">
        <v>2017.0</v>
      </c>
      <c r="C15" s="4">
        <v>4.0</v>
      </c>
      <c r="D15" s="4">
        <v>228.0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4" t="s">
        <v>5</v>
      </c>
      <c r="B16" s="4">
        <v>2017.0</v>
      </c>
      <c r="C16" s="4">
        <v>5.0</v>
      </c>
      <c r="D16" s="4">
        <v>205.0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4" t="s">
        <v>5</v>
      </c>
      <c r="B17" s="4">
        <v>2017.0</v>
      </c>
      <c r="C17" s="4">
        <v>6.0</v>
      </c>
      <c r="D17" s="4">
        <v>211.0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" t="s">
        <v>5</v>
      </c>
      <c r="B18" s="4">
        <v>2017.0</v>
      </c>
      <c r="C18" s="4">
        <v>7.0</v>
      </c>
      <c r="D18" s="4">
        <v>179.0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4" t="s">
        <v>5</v>
      </c>
      <c r="B19" s="4">
        <v>2017.0</v>
      </c>
      <c r="C19" s="4">
        <v>8.0</v>
      </c>
      <c r="D19" s="4">
        <v>178.0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" t="s">
        <v>5</v>
      </c>
      <c r="B20" s="4">
        <v>2017.0</v>
      </c>
      <c r="C20" s="4">
        <v>9.0</v>
      </c>
      <c r="D20" s="4">
        <v>150.0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4" t="s">
        <v>5</v>
      </c>
      <c r="B21" s="4">
        <v>2017.0</v>
      </c>
      <c r="C21" s="4">
        <v>10.0</v>
      </c>
      <c r="D21" s="4">
        <v>291.0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4" t="s">
        <v>6</v>
      </c>
      <c r="B22" s="4">
        <v>2017.0</v>
      </c>
      <c r="C22" s="4">
        <v>7.0</v>
      </c>
      <c r="D22" s="4">
        <v>40.0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4" t="s">
        <v>6</v>
      </c>
      <c r="B23" s="4">
        <v>2017.0</v>
      </c>
      <c r="C23" s="4">
        <v>8.0</v>
      </c>
      <c r="D23" s="4">
        <v>375.0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4" t="s">
        <v>6</v>
      </c>
      <c r="B24" s="4">
        <v>2017.0</v>
      </c>
      <c r="C24" s="4">
        <v>9.0</v>
      </c>
      <c r="D24" s="4">
        <v>509.0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4" t="s">
        <v>6</v>
      </c>
      <c r="B25" s="4">
        <v>2017.0</v>
      </c>
      <c r="C25" s="4">
        <v>10.0</v>
      </c>
      <c r="D25" s="4">
        <v>532.0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4" t="s">
        <v>7</v>
      </c>
      <c r="B26" s="4">
        <v>2017.0</v>
      </c>
      <c r="C26" s="4">
        <v>1.0</v>
      </c>
      <c r="D26" s="4">
        <v>38.0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" t="s">
        <v>7</v>
      </c>
      <c r="B27" s="4">
        <v>2017.0</v>
      </c>
      <c r="C27" s="4">
        <v>2.0</v>
      </c>
      <c r="D27" s="4">
        <v>50.0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4" t="s">
        <v>7</v>
      </c>
      <c r="B28" s="4">
        <v>2017.0</v>
      </c>
      <c r="C28" s="4">
        <v>3.0</v>
      </c>
      <c r="D28" s="4">
        <v>61.0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4" t="s">
        <v>7</v>
      </c>
      <c r="B29" s="4">
        <v>2017.0</v>
      </c>
      <c r="C29" s="4">
        <v>4.0</v>
      </c>
      <c r="D29" s="4">
        <v>3546.0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4" t="s">
        <v>7</v>
      </c>
      <c r="B30" s="4">
        <v>2017.0</v>
      </c>
      <c r="C30" s="4">
        <v>5.0</v>
      </c>
      <c r="D30" s="4">
        <v>595.0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" t="s">
        <v>7</v>
      </c>
      <c r="B31" s="4">
        <v>2017.0</v>
      </c>
      <c r="C31" s="4">
        <v>6.0</v>
      </c>
      <c r="D31" s="4">
        <v>286.0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4" t="s">
        <v>7</v>
      </c>
      <c r="B32" s="4">
        <v>2017.0</v>
      </c>
      <c r="C32" s="4">
        <v>7.0</v>
      </c>
      <c r="D32" s="4">
        <v>230.0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4" t="s">
        <v>7</v>
      </c>
      <c r="B33" s="4">
        <v>2017.0</v>
      </c>
      <c r="C33" s="4">
        <v>8.0</v>
      </c>
      <c r="D33" s="4">
        <v>261.0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4" t="s">
        <v>7</v>
      </c>
      <c r="B34" s="4">
        <v>2017.0</v>
      </c>
      <c r="C34" s="4">
        <v>9.0</v>
      </c>
      <c r="D34" s="4">
        <v>243.0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4" t="s">
        <v>7</v>
      </c>
      <c r="B35" s="4">
        <v>2017.0</v>
      </c>
      <c r="C35" s="4">
        <v>10.0</v>
      </c>
      <c r="D35" s="4">
        <v>452.0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4" t="s">
        <v>8</v>
      </c>
      <c r="B36" s="4">
        <v>2017.0</v>
      </c>
      <c r="C36" s="4">
        <v>1.0</v>
      </c>
      <c r="D36" s="4">
        <v>531.0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4" t="s">
        <v>8</v>
      </c>
      <c r="B37" s="4">
        <v>2017.0</v>
      </c>
      <c r="C37" s="4">
        <v>2.0</v>
      </c>
      <c r="D37" s="4">
        <v>790.0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4" t="s">
        <v>8</v>
      </c>
      <c r="B38" s="4">
        <v>2017.0</v>
      </c>
      <c r="C38" s="4">
        <v>3.0</v>
      </c>
      <c r="D38" s="4">
        <v>501.0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4" t="s">
        <v>8</v>
      </c>
      <c r="B39" s="4">
        <v>2017.0</v>
      </c>
      <c r="C39" s="4">
        <v>4.0</v>
      </c>
      <c r="D39" s="4">
        <v>456.0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4" t="s">
        <v>8</v>
      </c>
      <c r="B40" s="4">
        <v>2017.0</v>
      </c>
      <c r="C40" s="4">
        <v>5.0</v>
      </c>
      <c r="D40" s="4">
        <v>473.0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4" t="s">
        <v>8</v>
      </c>
      <c r="B41" s="4">
        <v>2017.0</v>
      </c>
      <c r="C41" s="4">
        <v>6.0</v>
      </c>
      <c r="D41" s="4">
        <v>439.0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4" t="s">
        <v>8</v>
      </c>
      <c r="B42" s="4">
        <v>2017.0</v>
      </c>
      <c r="C42" s="4">
        <v>7.0</v>
      </c>
      <c r="D42" s="4">
        <v>405.0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4" t="s">
        <v>9</v>
      </c>
      <c r="B43" s="4">
        <v>2017.0</v>
      </c>
      <c r="C43" s="4">
        <v>1.0</v>
      </c>
      <c r="D43" s="4">
        <v>1080.0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4" t="s">
        <v>9</v>
      </c>
      <c r="B44" s="4">
        <v>2017.0</v>
      </c>
      <c r="C44" s="4">
        <v>2.0</v>
      </c>
      <c r="D44" s="4">
        <v>982.0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4" t="s">
        <v>9</v>
      </c>
      <c r="B45" s="4">
        <v>2017.0</v>
      </c>
      <c r="C45" s="4">
        <v>3.0</v>
      </c>
      <c r="D45" s="4">
        <v>1579.0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4" t="s">
        <v>9</v>
      </c>
      <c r="B46" s="4">
        <v>2017.0</v>
      </c>
      <c r="C46" s="4">
        <v>4.0</v>
      </c>
      <c r="D46" s="4">
        <v>1144.0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4" t="s">
        <v>9</v>
      </c>
      <c r="B47" s="4">
        <v>2017.0</v>
      </c>
      <c r="C47" s="4">
        <v>5.0</v>
      </c>
      <c r="D47" s="4">
        <v>1024.0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4" t="s">
        <v>9</v>
      </c>
      <c r="B48" s="4">
        <v>2017.0</v>
      </c>
      <c r="C48" s="4">
        <v>6.0</v>
      </c>
      <c r="D48" s="4">
        <v>1127.0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4" t="s">
        <v>9</v>
      </c>
      <c r="B49" s="4">
        <v>2017.0</v>
      </c>
      <c r="C49" s="4">
        <v>7.0</v>
      </c>
      <c r="D49" s="4">
        <v>1178.0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4" t="s">
        <v>9</v>
      </c>
      <c r="B50" s="4">
        <v>2017.0</v>
      </c>
      <c r="C50" s="4">
        <v>8.0</v>
      </c>
      <c r="D50" s="4">
        <v>1056.0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4" t="s">
        <v>9</v>
      </c>
      <c r="B51" s="4">
        <v>2017.0</v>
      </c>
      <c r="C51" s="4">
        <v>9.0</v>
      </c>
      <c r="D51" s="4">
        <v>950.0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4" t="s">
        <v>9</v>
      </c>
      <c r="B52" s="4">
        <v>2017.0</v>
      </c>
      <c r="C52" s="4">
        <v>10.0</v>
      </c>
      <c r="D52" s="4">
        <v>1193.0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4" t="s">
        <v>10</v>
      </c>
      <c r="B53" s="4">
        <v>2017.0</v>
      </c>
      <c r="C53" s="4">
        <v>1.0</v>
      </c>
      <c r="D53" s="4">
        <v>2765.0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4" t="s">
        <v>10</v>
      </c>
      <c r="B54" s="4">
        <v>2017.0</v>
      </c>
      <c r="C54" s="4">
        <v>2.0</v>
      </c>
      <c r="D54" s="4">
        <v>757.0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4" t="s">
        <v>10</v>
      </c>
      <c r="B55" s="4">
        <v>2017.0</v>
      </c>
      <c r="C55" s="4">
        <v>3.0</v>
      </c>
      <c r="D55" s="4">
        <v>623.0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4" t="s">
        <v>10</v>
      </c>
      <c r="B56" s="4">
        <v>2017.0</v>
      </c>
      <c r="C56" s="4">
        <v>4.0</v>
      </c>
      <c r="D56" s="4">
        <v>588.0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4" t="s">
        <v>10</v>
      </c>
      <c r="B57" s="4">
        <v>2017.0</v>
      </c>
      <c r="C57" s="4">
        <v>5.0</v>
      </c>
      <c r="D57" s="4">
        <v>651.0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4" t="s">
        <v>10</v>
      </c>
      <c r="B58" s="4">
        <v>2017.0</v>
      </c>
      <c r="C58" s="4">
        <v>6.0</v>
      </c>
      <c r="D58" s="4">
        <v>446.0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4" t="s">
        <v>10</v>
      </c>
      <c r="B59" s="4">
        <v>2017.0</v>
      </c>
      <c r="C59" s="4">
        <v>7.0</v>
      </c>
      <c r="D59" s="4">
        <v>432.0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4" t="s">
        <v>10</v>
      </c>
      <c r="B60" s="4">
        <v>2017.0</v>
      </c>
      <c r="C60" s="4">
        <v>8.0</v>
      </c>
      <c r="D60" s="4">
        <v>987.0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4" t="s">
        <v>10</v>
      </c>
      <c r="B61" s="4">
        <v>2017.0</v>
      </c>
      <c r="C61" s="4">
        <v>9.0</v>
      </c>
      <c r="D61" s="4">
        <v>722.0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4" t="s">
        <v>10</v>
      </c>
      <c r="B62" s="4">
        <v>2017.0</v>
      </c>
      <c r="C62" s="4">
        <v>10.0</v>
      </c>
      <c r="D62" s="4">
        <v>1045.0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4" t="s">
        <v>11</v>
      </c>
      <c r="B63" s="4">
        <v>2017.0</v>
      </c>
      <c r="C63" s="4">
        <v>1.0</v>
      </c>
      <c r="D63" s="4">
        <v>639.0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4" t="s">
        <v>11</v>
      </c>
      <c r="B64" s="4">
        <v>2017.0</v>
      </c>
      <c r="C64" s="4">
        <v>2.0</v>
      </c>
      <c r="D64" s="4">
        <v>701.0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4" t="s">
        <v>11</v>
      </c>
      <c r="B65" s="4">
        <v>2017.0</v>
      </c>
      <c r="C65" s="4">
        <v>3.0</v>
      </c>
      <c r="D65" s="4">
        <v>850.0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4" t="s">
        <v>11</v>
      </c>
      <c r="B66" s="4">
        <v>2017.0</v>
      </c>
      <c r="C66" s="4">
        <v>4.0</v>
      </c>
      <c r="D66" s="4">
        <v>837.0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4" t="s">
        <v>11</v>
      </c>
      <c r="B67" s="4">
        <v>2017.0</v>
      </c>
      <c r="C67" s="4">
        <v>5.0</v>
      </c>
      <c r="D67" s="4">
        <v>675.0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4" t="s">
        <v>11</v>
      </c>
      <c r="B68" s="4">
        <v>2017.0</v>
      </c>
      <c r="C68" s="4">
        <v>6.0</v>
      </c>
      <c r="D68" s="4">
        <v>736.0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4" t="s">
        <v>11</v>
      </c>
      <c r="B69" s="4">
        <v>2017.0</v>
      </c>
      <c r="C69" s="4">
        <v>7.0</v>
      </c>
      <c r="D69" s="4">
        <v>749.0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4" t="s">
        <v>11</v>
      </c>
      <c r="B70" s="4">
        <v>2017.0</v>
      </c>
      <c r="C70" s="4">
        <v>8.0</v>
      </c>
      <c r="D70" s="4">
        <v>795.0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4" t="s">
        <v>11</v>
      </c>
      <c r="B71" s="4">
        <v>2017.0</v>
      </c>
      <c r="C71" s="4">
        <v>9.0</v>
      </c>
      <c r="D71" s="4">
        <v>695.0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4" t="s">
        <v>11</v>
      </c>
      <c r="B72" s="4">
        <v>2017.0</v>
      </c>
      <c r="C72" s="4">
        <v>10.0</v>
      </c>
      <c r="D72" s="4">
        <v>1112.0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4" t="s">
        <v>12</v>
      </c>
      <c r="B73" s="4">
        <v>2017.0</v>
      </c>
      <c r="C73" s="4">
        <v>1.0</v>
      </c>
      <c r="D73" s="4">
        <v>3856.0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4" t="s">
        <v>12</v>
      </c>
      <c r="B74" s="4">
        <v>2017.0</v>
      </c>
      <c r="C74" s="4">
        <v>2.0</v>
      </c>
      <c r="D74" s="4">
        <v>5164.0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4" t="s">
        <v>12</v>
      </c>
      <c r="B75" s="4">
        <v>2017.0</v>
      </c>
      <c r="C75" s="4">
        <v>3.0</v>
      </c>
      <c r="D75" s="4">
        <v>4410.0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4" t="s">
        <v>12</v>
      </c>
      <c r="B76" s="4">
        <v>2017.0</v>
      </c>
      <c r="C76" s="4">
        <v>4.0</v>
      </c>
      <c r="D76" s="4">
        <v>3631.0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4" t="s">
        <v>12</v>
      </c>
      <c r="B77" s="4">
        <v>2017.0</v>
      </c>
      <c r="C77" s="4">
        <v>5.0</v>
      </c>
      <c r="D77" s="4">
        <v>3829.0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4" t="s">
        <v>12</v>
      </c>
      <c r="B78" s="4">
        <v>2017.0</v>
      </c>
      <c r="C78" s="4">
        <v>6.0</v>
      </c>
      <c r="D78" s="4">
        <v>3520.0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4" t="s">
        <v>12</v>
      </c>
      <c r="B79" s="4">
        <v>2017.0</v>
      </c>
      <c r="C79" s="4">
        <v>7.0</v>
      </c>
      <c r="D79" s="4">
        <v>3483.0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4" t="s">
        <v>12</v>
      </c>
      <c r="B80" s="4">
        <v>2017.0</v>
      </c>
      <c r="C80" s="4">
        <v>8.0</v>
      </c>
      <c r="D80" s="4">
        <v>3588.0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4" t="s">
        <v>12</v>
      </c>
      <c r="B81" s="4">
        <v>2017.0</v>
      </c>
      <c r="C81" s="4">
        <v>9.0</v>
      </c>
      <c r="D81" s="4">
        <v>3394.0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4" t="s">
        <v>12</v>
      </c>
      <c r="B82" s="4">
        <v>2017.0</v>
      </c>
      <c r="C82" s="4">
        <v>10.0</v>
      </c>
      <c r="D82" s="4">
        <v>4318.0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4" t="s">
        <v>4</v>
      </c>
      <c r="B83" s="4">
        <v>2016.0</v>
      </c>
      <c r="C83" s="4">
        <v>1.0</v>
      </c>
      <c r="D83" s="4">
        <v>3987.0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4" t="s">
        <v>4</v>
      </c>
      <c r="B84" s="4">
        <v>2016.0</v>
      </c>
      <c r="C84" s="4">
        <v>2.0</v>
      </c>
      <c r="D84" s="4">
        <v>692.0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4" t="s">
        <v>4</v>
      </c>
      <c r="B85" s="4">
        <v>2016.0</v>
      </c>
      <c r="C85" s="4">
        <v>3.0</v>
      </c>
      <c r="D85" s="4">
        <v>507.0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4" t="s">
        <v>4</v>
      </c>
      <c r="B86" s="4">
        <v>2016.0</v>
      </c>
      <c r="C86" s="4">
        <v>4.0</v>
      </c>
      <c r="D86" s="4">
        <v>294.0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4" t="s">
        <v>4</v>
      </c>
      <c r="B87" s="4">
        <v>2016.0</v>
      </c>
      <c r="C87" s="4">
        <v>5.0</v>
      </c>
      <c r="D87" s="4">
        <v>244.0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4" t="s">
        <v>4</v>
      </c>
      <c r="B88" s="4">
        <v>2016.0</v>
      </c>
      <c r="C88" s="4">
        <v>6.0</v>
      </c>
      <c r="D88" s="4">
        <v>222.0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4" t="s">
        <v>4</v>
      </c>
      <c r="B89" s="4">
        <v>2016.0</v>
      </c>
      <c r="C89" s="4">
        <v>7.0</v>
      </c>
      <c r="D89" s="4">
        <v>211.0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4" t="s">
        <v>4</v>
      </c>
      <c r="B90" s="4">
        <v>2016.0</v>
      </c>
      <c r="C90" s="4">
        <v>8.0</v>
      </c>
      <c r="D90" s="4">
        <v>231.0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4" t="s">
        <v>4</v>
      </c>
      <c r="B91" s="4">
        <v>2016.0</v>
      </c>
      <c r="C91" s="4">
        <v>9.0</v>
      </c>
      <c r="D91" s="4">
        <v>331.0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4" t="s">
        <v>4</v>
      </c>
      <c r="B92" s="4">
        <v>2016.0</v>
      </c>
      <c r="C92" s="4">
        <v>10.0</v>
      </c>
      <c r="D92" s="4">
        <v>1757.0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4" t="s">
        <v>4</v>
      </c>
      <c r="B93" s="4">
        <v>2016.0</v>
      </c>
      <c r="C93" s="4">
        <v>11.0</v>
      </c>
      <c r="D93" s="4">
        <v>656.0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4" t="s">
        <v>4</v>
      </c>
      <c r="B94" s="4">
        <v>2016.0</v>
      </c>
      <c r="C94" s="4">
        <v>12.0</v>
      </c>
      <c r="D94" s="4">
        <v>423.0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4" t="s">
        <v>5</v>
      </c>
      <c r="B95" s="4">
        <v>2016.0</v>
      </c>
      <c r="C95" s="4">
        <v>1.0</v>
      </c>
      <c r="D95" s="4">
        <v>223.0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4" t="s">
        <v>5</v>
      </c>
      <c r="B96" s="4">
        <v>2016.0</v>
      </c>
      <c r="C96" s="4">
        <v>2.0</v>
      </c>
      <c r="D96" s="4">
        <v>184.0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4" t="s">
        <v>5</v>
      </c>
      <c r="B97" s="4">
        <v>2016.0</v>
      </c>
      <c r="C97" s="4">
        <v>3.0</v>
      </c>
      <c r="D97" s="4">
        <v>321.0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4" t="s">
        <v>5</v>
      </c>
      <c r="B98" s="4">
        <v>2016.0</v>
      </c>
      <c r="C98" s="4">
        <v>4.0</v>
      </c>
      <c r="D98" s="4">
        <v>302.0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4" t="s">
        <v>5</v>
      </c>
      <c r="B99" s="4">
        <v>2016.0</v>
      </c>
      <c r="C99" s="4">
        <v>5.0</v>
      </c>
      <c r="D99" s="4">
        <v>233.0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4" t="s">
        <v>5</v>
      </c>
      <c r="B100" s="4">
        <v>2016.0</v>
      </c>
      <c r="C100" s="4">
        <v>6.0</v>
      </c>
      <c r="D100" s="4">
        <v>206.0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4" t="s">
        <v>5</v>
      </c>
      <c r="B101" s="4">
        <v>2016.0</v>
      </c>
      <c r="C101" s="4">
        <v>7.0</v>
      </c>
      <c r="D101" s="4">
        <v>197.0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4" t="s">
        <v>5</v>
      </c>
      <c r="B102" s="4">
        <v>2016.0</v>
      </c>
      <c r="C102" s="4">
        <v>8.0</v>
      </c>
      <c r="D102" s="4">
        <v>214.0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4" t="s">
        <v>5</v>
      </c>
      <c r="B103" s="4">
        <v>2016.0</v>
      </c>
      <c r="C103" s="4">
        <v>9.0</v>
      </c>
      <c r="D103" s="4">
        <v>251.0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4" t="s">
        <v>5</v>
      </c>
      <c r="B104" s="4">
        <v>2016.0</v>
      </c>
      <c r="C104" s="4">
        <v>10.0</v>
      </c>
      <c r="D104" s="4">
        <v>262.0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4" t="s">
        <v>5</v>
      </c>
      <c r="B105" s="4">
        <v>2016.0</v>
      </c>
      <c r="C105" s="4">
        <v>11.0</v>
      </c>
      <c r="D105" s="4">
        <v>270.0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4" t="s">
        <v>5</v>
      </c>
      <c r="B106" s="4">
        <v>2016.0</v>
      </c>
      <c r="C106" s="4">
        <v>12.0</v>
      </c>
      <c r="D106" s="4">
        <v>263.0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4" t="s">
        <v>7</v>
      </c>
      <c r="B107" s="4">
        <v>2016.0</v>
      </c>
      <c r="C107" s="4">
        <v>4.0</v>
      </c>
      <c r="D107" s="4">
        <v>1.0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4" t="s">
        <v>7</v>
      </c>
      <c r="B108" s="4">
        <v>2016.0</v>
      </c>
      <c r="C108" s="4">
        <v>6.0</v>
      </c>
      <c r="D108" s="4">
        <v>1.0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4" t="s">
        <v>7</v>
      </c>
      <c r="B109" s="4">
        <v>2016.0</v>
      </c>
      <c r="C109" s="4">
        <v>7.0</v>
      </c>
      <c r="D109" s="4">
        <v>24.0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4" t="s">
        <v>7</v>
      </c>
      <c r="B110" s="4">
        <v>2016.0</v>
      </c>
      <c r="C110" s="4">
        <v>8.0</v>
      </c>
      <c r="D110" s="4">
        <v>23.0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4" t="s">
        <v>7</v>
      </c>
      <c r="B111" s="4">
        <v>2016.0</v>
      </c>
      <c r="C111" s="4">
        <v>9.0</v>
      </c>
      <c r="D111" s="4">
        <v>24.0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4" t="s">
        <v>7</v>
      </c>
      <c r="B112" s="4">
        <v>2016.0</v>
      </c>
      <c r="C112" s="4">
        <v>10.0</v>
      </c>
      <c r="D112" s="4">
        <v>22.0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4" t="s">
        <v>7</v>
      </c>
      <c r="B113" s="4">
        <v>2016.0</v>
      </c>
      <c r="C113" s="4">
        <v>11.0</v>
      </c>
      <c r="D113" s="4">
        <v>88.0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4" t="s">
        <v>7</v>
      </c>
      <c r="B114" s="4">
        <v>2016.0</v>
      </c>
      <c r="C114" s="4">
        <v>12.0</v>
      </c>
      <c r="D114" s="4">
        <v>58.0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4" t="s">
        <v>8</v>
      </c>
      <c r="B115" s="4">
        <v>2016.0</v>
      </c>
      <c r="C115" s="4">
        <v>1.0</v>
      </c>
      <c r="D115" s="4">
        <v>415.0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4" t="s">
        <v>8</v>
      </c>
      <c r="B116" s="4">
        <v>2016.0</v>
      </c>
      <c r="C116" s="4">
        <v>2.0</v>
      </c>
      <c r="D116" s="4">
        <v>264.0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4" t="s">
        <v>8</v>
      </c>
      <c r="B117" s="4">
        <v>2016.0</v>
      </c>
      <c r="C117" s="4">
        <v>3.0</v>
      </c>
      <c r="D117" s="4">
        <v>358.0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4" t="s">
        <v>8</v>
      </c>
      <c r="B118" s="4">
        <v>2016.0</v>
      </c>
      <c r="C118" s="4">
        <v>4.0</v>
      </c>
      <c r="D118" s="4">
        <v>458.0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4" t="s">
        <v>8</v>
      </c>
      <c r="B119" s="4">
        <v>2016.0</v>
      </c>
      <c r="C119" s="4">
        <v>5.0</v>
      </c>
      <c r="D119" s="4">
        <v>375.0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4" t="s">
        <v>8</v>
      </c>
      <c r="B120" s="4">
        <v>2016.0</v>
      </c>
      <c r="C120" s="4">
        <v>6.0</v>
      </c>
      <c r="D120" s="4">
        <v>373.0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4" t="s">
        <v>8</v>
      </c>
      <c r="B121" s="4">
        <v>2016.0</v>
      </c>
      <c r="C121" s="4">
        <v>7.0</v>
      </c>
      <c r="D121" s="4">
        <v>396.0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4" t="s">
        <v>8</v>
      </c>
      <c r="B122" s="4">
        <v>2016.0</v>
      </c>
      <c r="C122" s="4">
        <v>8.0</v>
      </c>
      <c r="D122" s="4">
        <v>340.0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4" t="s">
        <v>8</v>
      </c>
      <c r="B123" s="4">
        <v>2016.0</v>
      </c>
      <c r="C123" s="4">
        <v>9.0</v>
      </c>
      <c r="D123" s="4">
        <v>425.0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4" t="s">
        <v>8</v>
      </c>
      <c r="B124" s="4">
        <v>2016.0</v>
      </c>
      <c r="C124" s="4">
        <v>10.0</v>
      </c>
      <c r="D124" s="4">
        <v>444.0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4" t="s">
        <v>8</v>
      </c>
      <c r="B125" s="4">
        <v>2016.0</v>
      </c>
      <c r="C125" s="4">
        <v>11.0</v>
      </c>
      <c r="D125" s="4">
        <v>1103.0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4" t="s">
        <v>8</v>
      </c>
      <c r="B126" s="4">
        <v>2016.0</v>
      </c>
      <c r="C126" s="4">
        <v>12.0</v>
      </c>
      <c r="D126" s="4">
        <v>740.0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4" t="s">
        <v>9</v>
      </c>
      <c r="B127" s="4">
        <v>2016.0</v>
      </c>
      <c r="C127" s="4">
        <v>1.0</v>
      </c>
      <c r="D127" s="4">
        <v>446.0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4" t="s">
        <v>9</v>
      </c>
      <c r="B128" s="4">
        <v>2016.0</v>
      </c>
      <c r="C128" s="4">
        <v>2.0</v>
      </c>
      <c r="D128" s="4">
        <v>448.0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4" t="s">
        <v>9</v>
      </c>
      <c r="B129" s="4">
        <v>2016.0</v>
      </c>
      <c r="C129" s="4">
        <v>3.0</v>
      </c>
      <c r="D129" s="4">
        <v>592.0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4" t="s">
        <v>9</v>
      </c>
      <c r="B130" s="4">
        <v>2016.0</v>
      </c>
      <c r="C130" s="4">
        <v>4.0</v>
      </c>
      <c r="D130" s="4">
        <v>793.0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4" t="s">
        <v>9</v>
      </c>
      <c r="B131" s="4">
        <v>2016.0</v>
      </c>
      <c r="C131" s="4">
        <v>5.0</v>
      </c>
      <c r="D131" s="4">
        <v>547.0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4" t="s">
        <v>9</v>
      </c>
      <c r="B132" s="4">
        <v>2016.0</v>
      </c>
      <c r="C132" s="4">
        <v>6.0</v>
      </c>
      <c r="D132" s="4">
        <v>436.0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4" t="s">
        <v>9</v>
      </c>
      <c r="B133" s="4">
        <v>2016.0</v>
      </c>
      <c r="C133" s="4">
        <v>7.0</v>
      </c>
      <c r="D133" s="4">
        <v>540.0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4" t="s">
        <v>9</v>
      </c>
      <c r="B134" s="4">
        <v>2016.0</v>
      </c>
      <c r="C134" s="4">
        <v>8.0</v>
      </c>
      <c r="D134" s="4">
        <v>691.0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4" t="s">
        <v>9</v>
      </c>
      <c r="B135" s="4">
        <v>2016.0</v>
      </c>
      <c r="C135" s="4">
        <v>9.0</v>
      </c>
      <c r="D135" s="4">
        <v>596.0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4" t="s">
        <v>9</v>
      </c>
      <c r="B136" s="4">
        <v>2016.0</v>
      </c>
      <c r="C136" s="4">
        <v>10.0</v>
      </c>
      <c r="D136" s="4">
        <v>853.0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4" t="s">
        <v>9</v>
      </c>
      <c r="B137" s="4">
        <v>2016.0</v>
      </c>
      <c r="C137" s="4">
        <v>11.0</v>
      </c>
      <c r="D137" s="4">
        <v>715.0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4" t="s">
        <v>9</v>
      </c>
      <c r="B138" s="4">
        <v>2016.0</v>
      </c>
      <c r="C138" s="4">
        <v>12.0</v>
      </c>
      <c r="D138" s="4">
        <v>793.0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4" t="s">
        <v>11</v>
      </c>
      <c r="B139" s="4">
        <v>2016.0</v>
      </c>
      <c r="C139" s="4">
        <v>1.0</v>
      </c>
      <c r="D139" s="4">
        <v>637.0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4" t="s">
        <v>11</v>
      </c>
      <c r="B140" s="4">
        <v>2016.0</v>
      </c>
      <c r="C140" s="4">
        <v>2.0</v>
      </c>
      <c r="D140" s="4">
        <v>415.0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4" t="s">
        <v>11</v>
      </c>
      <c r="B141" s="4">
        <v>2016.0</v>
      </c>
      <c r="C141" s="4">
        <v>3.0</v>
      </c>
      <c r="D141" s="4">
        <v>622.0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4" t="s">
        <v>11</v>
      </c>
      <c r="B142" s="4">
        <v>2016.0</v>
      </c>
      <c r="C142" s="4">
        <v>4.0</v>
      </c>
      <c r="D142" s="4">
        <v>696.0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4" t="s">
        <v>11</v>
      </c>
      <c r="B143" s="4">
        <v>2016.0</v>
      </c>
      <c r="C143" s="4">
        <v>5.0</v>
      </c>
      <c r="D143" s="4">
        <v>578.0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4" t="s">
        <v>11</v>
      </c>
      <c r="B144" s="4">
        <v>2016.0</v>
      </c>
      <c r="C144" s="4">
        <v>6.0</v>
      </c>
      <c r="D144" s="4">
        <v>541.0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4" t="s">
        <v>11</v>
      </c>
      <c r="B145" s="4">
        <v>2016.0</v>
      </c>
      <c r="C145" s="4">
        <v>7.0</v>
      </c>
      <c r="D145" s="4">
        <v>547.0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4" t="s">
        <v>11</v>
      </c>
      <c r="B146" s="4">
        <v>2016.0</v>
      </c>
      <c r="C146" s="4">
        <v>8.0</v>
      </c>
      <c r="D146" s="4">
        <v>519.0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4" t="s">
        <v>11</v>
      </c>
      <c r="B147" s="4">
        <v>2016.0</v>
      </c>
      <c r="C147" s="4">
        <v>9.0</v>
      </c>
      <c r="D147" s="4">
        <v>674.0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4" t="s">
        <v>11</v>
      </c>
      <c r="B148" s="4">
        <v>2016.0</v>
      </c>
      <c r="C148" s="4">
        <v>10.0</v>
      </c>
      <c r="D148" s="4">
        <v>785.0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4" t="s">
        <v>11</v>
      </c>
      <c r="B149" s="4">
        <v>2016.0</v>
      </c>
      <c r="C149" s="4">
        <v>11.0</v>
      </c>
      <c r="D149" s="4">
        <v>689.0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4" t="s">
        <v>11</v>
      </c>
      <c r="B150" s="4">
        <v>2016.0</v>
      </c>
      <c r="C150" s="4">
        <v>12.0</v>
      </c>
      <c r="D150" s="4">
        <v>627.0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4" t="s">
        <v>12</v>
      </c>
      <c r="B151" s="4">
        <v>2016.0</v>
      </c>
      <c r="C151" s="4">
        <v>1.0</v>
      </c>
      <c r="D151" s="4">
        <v>2162.0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4" t="s">
        <v>12</v>
      </c>
      <c r="B152" s="4">
        <v>2016.0</v>
      </c>
      <c r="C152" s="4">
        <v>2.0</v>
      </c>
      <c r="D152" s="4">
        <v>1492.0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4" t="s">
        <v>12</v>
      </c>
      <c r="B153" s="4">
        <v>2016.0</v>
      </c>
      <c r="C153" s="4">
        <v>3.0</v>
      </c>
      <c r="D153" s="4">
        <v>1734.0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4" t="s">
        <v>12</v>
      </c>
      <c r="B154" s="4">
        <v>2016.0</v>
      </c>
      <c r="C154" s="4">
        <v>4.0</v>
      </c>
      <c r="D154" s="4">
        <v>2290.0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4" t="s">
        <v>12</v>
      </c>
      <c r="B155" s="4">
        <v>2016.0</v>
      </c>
      <c r="C155" s="4">
        <v>5.0</v>
      </c>
      <c r="D155" s="4">
        <v>2780.0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4" t="s">
        <v>12</v>
      </c>
      <c r="B156" s="4">
        <v>2016.0</v>
      </c>
      <c r="C156" s="4">
        <v>6.0</v>
      </c>
      <c r="D156" s="4">
        <v>2186.0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4" t="s">
        <v>12</v>
      </c>
      <c r="B157" s="4">
        <v>2016.0</v>
      </c>
      <c r="C157" s="4">
        <v>7.0</v>
      </c>
      <c r="D157" s="4">
        <v>1997.0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4" t="s">
        <v>12</v>
      </c>
      <c r="B158" s="4">
        <v>2016.0</v>
      </c>
      <c r="C158" s="4">
        <v>8.0</v>
      </c>
      <c r="D158" s="4">
        <v>2038.0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4" t="s">
        <v>12</v>
      </c>
      <c r="B159" s="4">
        <v>2016.0</v>
      </c>
      <c r="C159" s="4">
        <v>9.0</v>
      </c>
      <c r="D159" s="4">
        <v>2360.0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4" t="s">
        <v>12</v>
      </c>
      <c r="B160" s="4">
        <v>2016.0</v>
      </c>
      <c r="C160" s="4">
        <v>10.0</v>
      </c>
      <c r="D160" s="4">
        <v>3030.0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4" t="s">
        <v>12</v>
      </c>
      <c r="B161" s="4">
        <v>2016.0</v>
      </c>
      <c r="C161" s="4">
        <v>11.0</v>
      </c>
      <c r="D161" s="4">
        <v>2839.0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4" t="s">
        <v>12</v>
      </c>
      <c r="B162" s="4">
        <v>2016.0</v>
      </c>
      <c r="C162" s="4">
        <v>12.0</v>
      </c>
      <c r="D162" s="4">
        <v>3344.0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4" t="s">
        <v>5</v>
      </c>
      <c r="B163" s="4">
        <v>2015.0</v>
      </c>
      <c r="C163" s="4">
        <v>1.0</v>
      </c>
      <c r="D163" s="4">
        <v>78.0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4" t="s">
        <v>5</v>
      </c>
      <c r="B164" s="4">
        <v>2015.0</v>
      </c>
      <c r="C164" s="4">
        <v>2.0</v>
      </c>
      <c r="D164" s="4">
        <v>87.0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4" t="s">
        <v>5</v>
      </c>
      <c r="B165" s="4">
        <v>2015.0</v>
      </c>
      <c r="C165" s="4">
        <v>3.0</v>
      </c>
      <c r="D165" s="4">
        <v>149.0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4" t="s">
        <v>5</v>
      </c>
      <c r="B166" s="4">
        <v>2015.0</v>
      </c>
      <c r="C166" s="4">
        <v>4.0</v>
      </c>
      <c r="D166" s="4">
        <v>97.0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4" t="s">
        <v>5</v>
      </c>
      <c r="B167" s="4">
        <v>2015.0</v>
      </c>
      <c r="C167" s="4">
        <v>5.0</v>
      </c>
      <c r="D167" s="4">
        <v>123.0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4" t="s">
        <v>5</v>
      </c>
      <c r="B168" s="4">
        <v>2015.0</v>
      </c>
      <c r="C168" s="4">
        <v>6.0</v>
      </c>
      <c r="D168" s="4">
        <v>153.0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4" t="s">
        <v>5</v>
      </c>
      <c r="B169" s="4">
        <v>2015.0</v>
      </c>
      <c r="C169" s="4">
        <v>7.0</v>
      </c>
      <c r="D169" s="4">
        <v>108.0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4" t="s">
        <v>5</v>
      </c>
      <c r="B170" s="4">
        <v>2015.0</v>
      </c>
      <c r="C170" s="4">
        <v>8.0</v>
      </c>
      <c r="D170" s="4">
        <v>181.0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4" t="s">
        <v>5</v>
      </c>
      <c r="B171" s="4">
        <v>2015.0</v>
      </c>
      <c r="C171" s="4">
        <v>9.0</v>
      </c>
      <c r="D171" s="4">
        <v>136.0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4" t="s">
        <v>5</v>
      </c>
      <c r="B172" s="4">
        <v>2015.0</v>
      </c>
      <c r="C172" s="4">
        <v>10.0</v>
      </c>
      <c r="D172" s="4">
        <v>137.0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4" t="s">
        <v>5</v>
      </c>
      <c r="B173" s="4">
        <v>2015.0</v>
      </c>
      <c r="C173" s="4">
        <v>11.0</v>
      </c>
      <c r="D173" s="4">
        <v>301.0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4" t="s">
        <v>5</v>
      </c>
      <c r="B174" s="4">
        <v>2015.0</v>
      </c>
      <c r="C174" s="4">
        <v>12.0</v>
      </c>
      <c r="D174" s="4">
        <v>200.0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4" t="s">
        <v>7</v>
      </c>
      <c r="B175" s="4">
        <v>2015.0</v>
      </c>
      <c r="C175" s="4">
        <v>8.0</v>
      </c>
      <c r="D175" s="4">
        <v>13.0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4" t="s">
        <v>7</v>
      </c>
      <c r="B176" s="4">
        <v>2015.0</v>
      </c>
      <c r="C176" s="4">
        <v>9.0</v>
      </c>
      <c r="D176" s="4">
        <v>1.0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4" t="s">
        <v>7</v>
      </c>
      <c r="B177" s="4">
        <v>2015.0</v>
      </c>
      <c r="C177" s="4">
        <v>11.0</v>
      </c>
      <c r="D177" s="4">
        <v>1.0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4" t="s">
        <v>8</v>
      </c>
      <c r="B178" s="4">
        <v>2015.0</v>
      </c>
      <c r="C178" s="4">
        <v>6.0</v>
      </c>
      <c r="D178" s="4">
        <v>6.0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4" t="s">
        <v>8</v>
      </c>
      <c r="B179" s="4">
        <v>2015.0</v>
      </c>
      <c r="C179" s="4">
        <v>7.0</v>
      </c>
      <c r="D179" s="4">
        <v>4.0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4" t="s">
        <v>8</v>
      </c>
      <c r="B180" s="4">
        <v>2015.0</v>
      </c>
      <c r="C180" s="4">
        <v>8.0</v>
      </c>
      <c r="D180" s="4">
        <v>13.0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4" t="s">
        <v>8</v>
      </c>
      <c r="B181" s="4">
        <v>2015.0</v>
      </c>
      <c r="C181" s="4">
        <v>9.0</v>
      </c>
      <c r="D181" s="4">
        <v>314.0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4" t="s">
        <v>8</v>
      </c>
      <c r="B182" s="4">
        <v>2015.0</v>
      </c>
      <c r="C182" s="4">
        <v>10.0</v>
      </c>
      <c r="D182" s="4">
        <v>443.0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4" t="s">
        <v>8</v>
      </c>
      <c r="B183" s="4">
        <v>2015.0</v>
      </c>
      <c r="C183" s="4">
        <v>11.0</v>
      </c>
      <c r="D183" s="4">
        <v>820.0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4" t="s">
        <v>8</v>
      </c>
      <c r="B184" s="4">
        <v>2015.0</v>
      </c>
      <c r="C184" s="4">
        <v>12.0</v>
      </c>
      <c r="D184" s="4">
        <v>598.0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4" t="s">
        <v>9</v>
      </c>
      <c r="B185" s="4">
        <v>2015.0</v>
      </c>
      <c r="C185" s="4">
        <v>3.0</v>
      </c>
      <c r="D185" s="4">
        <v>556.0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4" t="s">
        <v>9</v>
      </c>
      <c r="B186" s="4">
        <v>2015.0</v>
      </c>
      <c r="C186" s="4">
        <v>4.0</v>
      </c>
      <c r="D186" s="4">
        <v>228.0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4" t="s">
        <v>9</v>
      </c>
      <c r="B187" s="4">
        <v>2015.0</v>
      </c>
      <c r="C187" s="4">
        <v>5.0</v>
      </c>
      <c r="D187" s="4">
        <v>1178.0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4" t="s">
        <v>9</v>
      </c>
      <c r="B188" s="4">
        <v>2015.0</v>
      </c>
      <c r="C188" s="4">
        <v>6.0</v>
      </c>
      <c r="D188" s="4">
        <v>234.0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4" t="s">
        <v>9</v>
      </c>
      <c r="B189" s="4">
        <v>2015.0</v>
      </c>
      <c r="C189" s="4">
        <v>7.0</v>
      </c>
      <c r="D189" s="4">
        <v>217.0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4" t="s">
        <v>9</v>
      </c>
      <c r="B190" s="4">
        <v>2015.0</v>
      </c>
      <c r="C190" s="4">
        <v>8.0</v>
      </c>
      <c r="D190" s="4">
        <v>289.0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4" t="s">
        <v>9</v>
      </c>
      <c r="B191" s="4">
        <v>2015.0</v>
      </c>
      <c r="C191" s="4">
        <v>9.0</v>
      </c>
      <c r="D191" s="4">
        <v>227.0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4" t="s">
        <v>9</v>
      </c>
      <c r="B192" s="4">
        <v>2015.0</v>
      </c>
      <c r="C192" s="4">
        <v>10.0</v>
      </c>
      <c r="D192" s="4">
        <v>254.0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4" t="s">
        <v>9</v>
      </c>
      <c r="B193" s="4">
        <v>2015.0</v>
      </c>
      <c r="C193" s="4">
        <v>11.0</v>
      </c>
      <c r="D193" s="4">
        <v>291.0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4" t="s">
        <v>9</v>
      </c>
      <c r="B194" s="4">
        <v>2015.0</v>
      </c>
      <c r="C194" s="4">
        <v>12.0</v>
      </c>
      <c r="D194" s="4">
        <v>406.0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4" t="s">
        <v>11</v>
      </c>
      <c r="B195" s="4">
        <v>2015.0</v>
      </c>
      <c r="C195" s="4">
        <v>1.0</v>
      </c>
      <c r="D195" s="4">
        <v>278.0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4" t="s">
        <v>11</v>
      </c>
      <c r="B196" s="4">
        <v>2015.0</v>
      </c>
      <c r="C196" s="4">
        <v>2.0</v>
      </c>
      <c r="D196" s="4">
        <v>222.0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4" t="s">
        <v>11</v>
      </c>
      <c r="B197" s="4">
        <v>2015.0</v>
      </c>
      <c r="C197" s="4">
        <v>3.0</v>
      </c>
      <c r="D197" s="4">
        <v>342.0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4" t="s">
        <v>11</v>
      </c>
      <c r="B198" s="4">
        <v>2015.0</v>
      </c>
      <c r="C198" s="4">
        <v>4.0</v>
      </c>
      <c r="D198" s="4">
        <v>439.0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4" t="s">
        <v>11</v>
      </c>
      <c r="B199" s="4">
        <v>2015.0</v>
      </c>
      <c r="C199" s="4">
        <v>5.0</v>
      </c>
      <c r="D199" s="4">
        <v>400.0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4" t="s">
        <v>11</v>
      </c>
      <c r="B200" s="4">
        <v>2015.0</v>
      </c>
      <c r="C200" s="4">
        <v>6.0</v>
      </c>
      <c r="D200" s="4">
        <v>376.0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4" t="s">
        <v>11</v>
      </c>
      <c r="B201" s="4">
        <v>2015.0</v>
      </c>
      <c r="C201" s="4">
        <v>7.0</v>
      </c>
      <c r="D201" s="4">
        <v>482.0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4" t="s">
        <v>11</v>
      </c>
      <c r="B202" s="4">
        <v>2015.0</v>
      </c>
      <c r="C202" s="4">
        <v>8.0</v>
      </c>
      <c r="D202" s="4">
        <v>381.0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4" t="s">
        <v>11</v>
      </c>
      <c r="B203" s="4">
        <v>2015.0</v>
      </c>
      <c r="C203" s="4">
        <v>9.0</v>
      </c>
      <c r="D203" s="4">
        <v>383.0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4" t="s">
        <v>11</v>
      </c>
      <c r="B204" s="4">
        <v>2015.0</v>
      </c>
      <c r="C204" s="4">
        <v>10.0</v>
      </c>
      <c r="D204" s="4">
        <v>420.0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4" t="s">
        <v>11</v>
      </c>
      <c r="B205" s="4">
        <v>2015.0</v>
      </c>
      <c r="C205" s="4">
        <v>11.0</v>
      </c>
      <c r="D205" s="4">
        <v>435.0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4" t="s">
        <v>11</v>
      </c>
      <c r="B206" s="4">
        <v>2015.0</v>
      </c>
      <c r="C206" s="4">
        <v>12.0</v>
      </c>
      <c r="D206" s="4">
        <v>575.0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4" t="s">
        <v>12</v>
      </c>
      <c r="B207" s="4">
        <v>2015.0</v>
      </c>
      <c r="C207" s="4">
        <v>11.0</v>
      </c>
      <c r="D207" s="4">
        <v>14099.0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4" t="s">
        <v>12</v>
      </c>
      <c r="B208" s="4">
        <v>2015.0</v>
      </c>
      <c r="C208" s="4">
        <v>12.0</v>
      </c>
      <c r="D208" s="4">
        <v>1900.0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5" t="s">
        <v>13</v>
      </c>
      <c r="B209" s="6">
        <v>2015.0</v>
      </c>
      <c r="C209" s="6">
        <v>1.0</v>
      </c>
      <c r="D209" s="6">
        <v>373.0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5" t="s">
        <v>13</v>
      </c>
      <c r="B210" s="6">
        <v>2015.0</v>
      </c>
      <c r="C210" s="6">
        <v>2.0</v>
      </c>
      <c r="D210" s="6">
        <v>285.0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5" t="s">
        <v>13</v>
      </c>
      <c r="B211" s="6">
        <v>2015.0</v>
      </c>
      <c r="C211" s="6">
        <v>3.0</v>
      </c>
      <c r="D211" s="6">
        <v>490.0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5" t="s">
        <v>13</v>
      </c>
      <c r="B212" s="6">
        <v>2015.0</v>
      </c>
      <c r="C212" s="6">
        <v>4.0</v>
      </c>
      <c r="D212" s="6">
        <v>393.0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5" t="s">
        <v>13</v>
      </c>
      <c r="B213" s="6">
        <v>2015.0</v>
      </c>
      <c r="C213" s="6">
        <v>5.0</v>
      </c>
      <c r="D213" s="6">
        <v>393.0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5" t="s">
        <v>13</v>
      </c>
      <c r="B214" s="6">
        <v>2015.0</v>
      </c>
      <c r="C214" s="6">
        <v>6.0</v>
      </c>
      <c r="D214" s="6">
        <v>486.0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5" t="s">
        <v>13</v>
      </c>
      <c r="B215" s="6">
        <v>2015.0</v>
      </c>
      <c r="C215" s="6">
        <v>7.0</v>
      </c>
      <c r="D215" s="6">
        <v>1233.0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5" t="s">
        <v>13</v>
      </c>
      <c r="B216" s="6">
        <v>2015.0</v>
      </c>
      <c r="C216" s="6">
        <v>8.0</v>
      </c>
      <c r="D216" s="6">
        <v>457.0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5" t="s">
        <v>13</v>
      </c>
      <c r="B217" s="6">
        <v>2015.0</v>
      </c>
      <c r="C217" s="6">
        <v>9.0</v>
      </c>
      <c r="D217" s="6">
        <v>443.0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5" t="s">
        <v>13</v>
      </c>
      <c r="B218" s="6">
        <v>2015.0</v>
      </c>
      <c r="C218" s="6">
        <v>10.0</v>
      </c>
      <c r="D218" s="6">
        <v>520.0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5" t="s">
        <v>13</v>
      </c>
      <c r="B219" s="6">
        <v>2015.0</v>
      </c>
      <c r="C219" s="6">
        <v>11.0</v>
      </c>
      <c r="D219" s="6">
        <v>674.0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5" t="s">
        <v>13</v>
      </c>
      <c r="B220" s="6">
        <v>2015.0</v>
      </c>
      <c r="C220" s="6">
        <v>12.0</v>
      </c>
      <c r="D220" s="6">
        <v>523.0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5" t="s">
        <v>13</v>
      </c>
      <c r="B221" s="6">
        <v>2016.0</v>
      </c>
      <c r="C221" s="6">
        <v>1.0</v>
      </c>
      <c r="D221" s="6">
        <v>571.0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5" t="s">
        <v>13</v>
      </c>
      <c r="B222" s="6">
        <v>2016.0</v>
      </c>
      <c r="C222" s="6">
        <v>2.0</v>
      </c>
      <c r="D222" s="6">
        <v>460.0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5" t="s">
        <v>13</v>
      </c>
      <c r="B223" s="6">
        <v>2016.0</v>
      </c>
      <c r="C223" s="6">
        <v>3.0</v>
      </c>
      <c r="D223" s="6">
        <v>786.0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5" t="s">
        <v>13</v>
      </c>
      <c r="B224" s="6">
        <v>2016.0</v>
      </c>
      <c r="C224" s="6">
        <v>4.0</v>
      </c>
      <c r="D224" s="6">
        <v>633.0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5" t="s">
        <v>13</v>
      </c>
      <c r="B225" s="6">
        <v>2016.0</v>
      </c>
      <c r="C225" s="6">
        <v>5.0</v>
      </c>
      <c r="D225" s="6">
        <v>653.0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5" t="s">
        <v>13</v>
      </c>
      <c r="B226" s="6">
        <v>2016.0</v>
      </c>
      <c r="C226" s="6">
        <v>6.0</v>
      </c>
      <c r="D226" s="6">
        <v>574.0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5" t="s">
        <v>13</v>
      </c>
      <c r="B227" s="6">
        <v>2016.0</v>
      </c>
      <c r="C227" s="6">
        <v>7.0</v>
      </c>
      <c r="D227" s="6">
        <v>629.0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5" t="s">
        <v>13</v>
      </c>
      <c r="B228" s="6">
        <v>2016.0</v>
      </c>
      <c r="C228" s="6">
        <v>8.0</v>
      </c>
      <c r="D228" s="6">
        <v>709.0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5" t="s">
        <v>13</v>
      </c>
      <c r="B229" s="6">
        <v>2016.0</v>
      </c>
      <c r="C229" s="6">
        <v>9.0</v>
      </c>
      <c r="D229" s="6">
        <v>622.0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5" t="s">
        <v>13</v>
      </c>
      <c r="B230" s="6">
        <v>2016.0</v>
      </c>
      <c r="C230" s="6">
        <v>10.0</v>
      </c>
      <c r="D230" s="6">
        <v>895.0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5" t="s">
        <v>13</v>
      </c>
      <c r="B231" s="6">
        <v>2016.0</v>
      </c>
      <c r="C231" s="6">
        <v>11.0</v>
      </c>
      <c r="D231" s="6">
        <v>814.0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5" t="s">
        <v>13</v>
      </c>
      <c r="B232" s="6">
        <v>2016.0</v>
      </c>
      <c r="C232" s="6">
        <v>12.0</v>
      </c>
      <c r="D232" s="6">
        <v>755.0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5" t="s">
        <v>13</v>
      </c>
      <c r="B233" s="6">
        <v>2017.0</v>
      </c>
      <c r="C233" s="6">
        <v>1.0</v>
      </c>
      <c r="D233" s="6">
        <v>834.0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5" t="s">
        <v>13</v>
      </c>
      <c r="B234" s="6">
        <v>2017.0</v>
      </c>
      <c r="C234" s="6">
        <v>2.0</v>
      </c>
      <c r="D234" s="6">
        <v>668.0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5" t="s">
        <v>13</v>
      </c>
      <c r="B235" s="6">
        <v>2017.0</v>
      </c>
      <c r="C235" s="6">
        <v>3.0</v>
      </c>
      <c r="D235" s="6">
        <v>735.0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5" t="s">
        <v>13</v>
      </c>
      <c r="B236" s="6">
        <v>2017.0</v>
      </c>
      <c r="C236" s="6">
        <v>4.0</v>
      </c>
      <c r="D236" s="6">
        <v>770.0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5" t="s">
        <v>13</v>
      </c>
      <c r="B237" s="6">
        <v>2017.0</v>
      </c>
      <c r="C237" s="6">
        <v>5.0</v>
      </c>
      <c r="D237" s="6">
        <v>703.0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5" t="s">
        <v>13</v>
      </c>
      <c r="B238" s="6">
        <v>2017.0</v>
      </c>
      <c r="C238" s="6">
        <v>6.0</v>
      </c>
      <c r="D238" s="6">
        <v>708.0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5" t="s">
        <v>13</v>
      </c>
      <c r="B239" s="6">
        <v>2017.0</v>
      </c>
      <c r="C239" s="6">
        <v>7.0</v>
      </c>
      <c r="D239" s="6">
        <v>677.0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5" t="s">
        <v>13</v>
      </c>
      <c r="B240" s="6">
        <v>2017.0</v>
      </c>
      <c r="C240" s="6">
        <v>8.0</v>
      </c>
      <c r="D240" s="6">
        <v>671.0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5" t="s">
        <v>13</v>
      </c>
      <c r="B241" s="6">
        <v>2017.0</v>
      </c>
      <c r="C241" s="6">
        <v>9.0</v>
      </c>
      <c r="D241" s="6">
        <v>636.0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5" t="s">
        <v>13</v>
      </c>
      <c r="B242" s="6">
        <v>2017.0</v>
      </c>
      <c r="C242" s="6">
        <v>10.0</v>
      </c>
      <c r="D242" s="6">
        <v>594.0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7" t="s">
        <v>4</v>
      </c>
      <c r="B243" s="8">
        <v>2017.0</v>
      </c>
      <c r="C243" s="8">
        <v>11.0</v>
      </c>
      <c r="D243" s="8">
        <v>361.0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7" t="s">
        <v>4</v>
      </c>
      <c r="B244" s="8">
        <v>2017.0</v>
      </c>
      <c r="C244" s="8">
        <v>12.0</v>
      </c>
      <c r="D244" s="8">
        <v>348.0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7" t="s">
        <v>4</v>
      </c>
      <c r="B245" s="8">
        <v>2018.0</v>
      </c>
      <c r="C245" s="8">
        <v>1.0</v>
      </c>
      <c r="D245" s="8">
        <v>289.0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7" t="s">
        <v>4</v>
      </c>
      <c r="B246" s="8">
        <v>2018.0</v>
      </c>
      <c r="C246" s="8">
        <v>2.0</v>
      </c>
      <c r="D246" s="8">
        <v>217.0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7" t="s">
        <v>4</v>
      </c>
      <c r="B247" s="8">
        <v>2018.0</v>
      </c>
      <c r="C247" s="8">
        <v>3.0</v>
      </c>
      <c r="D247" s="8">
        <v>271.0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7" t="s">
        <v>4</v>
      </c>
      <c r="B248" s="8">
        <v>2018.0</v>
      </c>
      <c r="C248" s="8">
        <v>4.0</v>
      </c>
      <c r="D248" s="8">
        <v>224.0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7" t="s">
        <v>4</v>
      </c>
      <c r="B249" s="8">
        <v>2018.0</v>
      </c>
      <c r="C249" s="8">
        <v>5.0</v>
      </c>
      <c r="D249" s="8">
        <v>217.0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7" t="s">
        <v>4</v>
      </c>
      <c r="B250" s="8">
        <v>2018.0</v>
      </c>
      <c r="C250" s="8">
        <v>6.0</v>
      </c>
      <c r="D250" s="8">
        <v>220.0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7" t="s">
        <v>4</v>
      </c>
      <c r="B251" s="8">
        <v>2018.0</v>
      </c>
      <c r="C251" s="8">
        <v>7.0</v>
      </c>
      <c r="D251" s="8">
        <v>224.0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7" t="s">
        <v>5</v>
      </c>
      <c r="B252" s="8">
        <v>2017.0</v>
      </c>
      <c r="C252" s="8">
        <v>11.0</v>
      </c>
      <c r="D252" s="8">
        <v>151.0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7" t="s">
        <v>5</v>
      </c>
      <c r="B253" s="8">
        <v>2017.0</v>
      </c>
      <c r="C253" s="8">
        <v>12.0</v>
      </c>
      <c r="D253" s="8">
        <v>201.0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7" t="s">
        <v>5</v>
      </c>
      <c r="B254" s="8">
        <v>2018.0</v>
      </c>
      <c r="C254" s="8">
        <v>1.0</v>
      </c>
      <c r="D254" s="8">
        <v>242.0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7" t="s">
        <v>5</v>
      </c>
      <c r="B255" s="8">
        <v>2018.0</v>
      </c>
      <c r="C255" s="8">
        <v>2.0</v>
      </c>
      <c r="D255" s="8">
        <v>263.0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7" t="s">
        <v>5</v>
      </c>
      <c r="B256" s="8">
        <v>2018.0</v>
      </c>
      <c r="C256" s="8">
        <v>3.0</v>
      </c>
      <c r="D256" s="8">
        <v>201.0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7" t="s">
        <v>5</v>
      </c>
      <c r="B257" s="8">
        <v>2018.0</v>
      </c>
      <c r="C257" s="8">
        <v>4.0</v>
      </c>
      <c r="D257" s="8">
        <v>128.0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7" t="s">
        <v>5</v>
      </c>
      <c r="B258" s="8">
        <v>2018.0</v>
      </c>
      <c r="C258" s="8">
        <v>5.0</v>
      </c>
      <c r="D258" s="8">
        <v>95.0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7" t="s">
        <v>5</v>
      </c>
      <c r="B259" s="8">
        <v>2018.0</v>
      </c>
      <c r="C259" s="8">
        <v>6.0</v>
      </c>
      <c r="D259" s="8">
        <v>105.0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7" t="s">
        <v>5</v>
      </c>
      <c r="B260" s="8">
        <v>2018.0</v>
      </c>
      <c r="C260" s="8">
        <v>7.0</v>
      </c>
      <c r="D260" s="8">
        <v>70.0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7" t="s">
        <v>6</v>
      </c>
      <c r="B261" s="8">
        <v>2017.0</v>
      </c>
      <c r="C261" s="8">
        <v>11.0</v>
      </c>
      <c r="D261" s="8">
        <v>456.0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7" t="s">
        <v>6</v>
      </c>
      <c r="B262" s="8">
        <v>2017.0</v>
      </c>
      <c r="C262" s="8">
        <v>12.0</v>
      </c>
      <c r="D262" s="8">
        <v>450.0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7" t="s">
        <v>6</v>
      </c>
      <c r="B263" s="8">
        <v>2018.0</v>
      </c>
      <c r="C263" s="8">
        <v>1.0</v>
      </c>
      <c r="D263" s="8">
        <v>398.0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7" t="s">
        <v>6</v>
      </c>
      <c r="B264" s="8">
        <v>2018.0</v>
      </c>
      <c r="C264" s="8">
        <v>2.0</v>
      </c>
      <c r="D264" s="8">
        <v>315.0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7" t="s">
        <v>6</v>
      </c>
      <c r="B265" s="8">
        <v>2018.0</v>
      </c>
      <c r="C265" s="8">
        <v>3.0</v>
      </c>
      <c r="D265" s="8">
        <v>406.0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7" t="s">
        <v>6</v>
      </c>
      <c r="B266" s="8">
        <v>2018.0</v>
      </c>
      <c r="C266" s="8">
        <v>4.0</v>
      </c>
      <c r="D266" s="8">
        <v>301.0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7" t="s">
        <v>6</v>
      </c>
      <c r="B267" s="8">
        <v>2018.0</v>
      </c>
      <c r="C267" s="8">
        <v>5.0</v>
      </c>
      <c r="D267" s="8">
        <v>271.0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7" t="s">
        <v>6</v>
      </c>
      <c r="B268" s="8">
        <v>2018.0</v>
      </c>
      <c r="C268" s="8">
        <v>6.0</v>
      </c>
      <c r="D268" s="8">
        <v>270.0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7" t="s">
        <v>6</v>
      </c>
      <c r="B269" s="8">
        <v>2018.0</v>
      </c>
      <c r="C269" s="8">
        <v>7.0</v>
      </c>
      <c r="D269" s="8">
        <v>453.0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7" t="s">
        <v>9</v>
      </c>
      <c r="B270" s="8">
        <v>2017.0</v>
      </c>
      <c r="C270" s="8">
        <v>11.0</v>
      </c>
      <c r="D270" s="8">
        <v>1361.0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7" t="s">
        <v>9</v>
      </c>
      <c r="B271" s="8">
        <v>2017.0</v>
      </c>
      <c r="C271" s="8">
        <v>12.0</v>
      </c>
      <c r="D271" s="8">
        <v>537.0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7" t="s">
        <v>10</v>
      </c>
      <c r="B272" s="8">
        <v>2017.0</v>
      </c>
      <c r="C272" s="8">
        <v>11.0</v>
      </c>
      <c r="D272" s="8">
        <v>1056.0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7" t="s">
        <v>10</v>
      </c>
      <c r="B273" s="8">
        <v>2017.0</v>
      </c>
      <c r="C273" s="8">
        <v>12.0</v>
      </c>
      <c r="D273" s="8">
        <v>1157.0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7" t="s">
        <v>10</v>
      </c>
      <c r="B274" s="8">
        <v>2018.0</v>
      </c>
      <c r="C274" s="8">
        <v>1.0</v>
      </c>
      <c r="D274" s="8">
        <v>1252.0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7" t="s">
        <v>10</v>
      </c>
      <c r="B275" s="8">
        <v>2018.0</v>
      </c>
      <c r="C275" s="8">
        <v>2.0</v>
      </c>
      <c r="D275" s="8">
        <v>744.0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7" t="s">
        <v>10</v>
      </c>
      <c r="B276" s="8">
        <v>2018.0</v>
      </c>
      <c r="C276" s="8">
        <v>3.0</v>
      </c>
      <c r="D276" s="8">
        <v>844.0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7" t="s">
        <v>10</v>
      </c>
      <c r="B277" s="8">
        <v>2018.0</v>
      </c>
      <c r="C277" s="8">
        <v>4.0</v>
      </c>
      <c r="D277" s="8">
        <v>1259.0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7" t="s">
        <v>10</v>
      </c>
      <c r="B278" s="8">
        <v>2018.0</v>
      </c>
      <c r="C278" s="8">
        <v>5.0</v>
      </c>
      <c r="D278" s="8">
        <v>1278.0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7" t="s">
        <v>10</v>
      </c>
      <c r="B279" s="8">
        <v>2018.0</v>
      </c>
      <c r="C279" s="8">
        <v>6.0</v>
      </c>
      <c r="D279" s="8">
        <v>796.0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7" t="s">
        <v>10</v>
      </c>
      <c r="B280" s="8">
        <v>2018.0</v>
      </c>
      <c r="C280" s="8">
        <v>7.0</v>
      </c>
      <c r="D280" s="8">
        <v>747.0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7" t="s">
        <v>11</v>
      </c>
      <c r="B281" s="8">
        <v>2017.0</v>
      </c>
      <c r="C281" s="8">
        <v>11.0</v>
      </c>
      <c r="D281" s="8">
        <v>882.0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7" t="s">
        <v>11</v>
      </c>
      <c r="B282" s="8">
        <v>2017.0</v>
      </c>
      <c r="C282" s="8">
        <v>12.0</v>
      </c>
      <c r="D282" s="8">
        <v>1043.0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7" t="s">
        <v>11</v>
      </c>
      <c r="B283" s="8">
        <v>2018.0</v>
      </c>
      <c r="C283" s="8">
        <v>1.0</v>
      </c>
      <c r="D283" s="8">
        <v>1148.0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7" t="s">
        <v>11</v>
      </c>
      <c r="B284" s="8">
        <v>2018.0</v>
      </c>
      <c r="C284" s="8">
        <v>2.0</v>
      </c>
      <c r="D284" s="8">
        <v>871.0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7" t="s">
        <v>11</v>
      </c>
      <c r="B285" s="8">
        <v>2018.0</v>
      </c>
      <c r="C285" s="8">
        <v>3.0</v>
      </c>
      <c r="D285" s="8">
        <v>1020.0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7" t="s">
        <v>11</v>
      </c>
      <c r="B286" s="8">
        <v>2018.0</v>
      </c>
      <c r="C286" s="8">
        <v>4.0</v>
      </c>
      <c r="D286" s="8">
        <v>753.0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7" t="s">
        <v>11</v>
      </c>
      <c r="B287" s="8">
        <v>2018.0</v>
      </c>
      <c r="C287" s="8">
        <v>5.0</v>
      </c>
      <c r="D287" s="8">
        <v>727.0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7" t="s">
        <v>11</v>
      </c>
      <c r="B288" s="8">
        <v>2018.0</v>
      </c>
      <c r="C288" s="8">
        <v>6.0</v>
      </c>
      <c r="D288" s="8">
        <v>696.0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7" t="s">
        <v>11</v>
      </c>
      <c r="B289" s="8">
        <v>2018.0</v>
      </c>
      <c r="C289" s="8">
        <v>7.0</v>
      </c>
      <c r="D289" s="8">
        <v>598.0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7" t="s">
        <v>12</v>
      </c>
      <c r="B290" s="8">
        <v>2017.0</v>
      </c>
      <c r="C290" s="8">
        <v>11.0</v>
      </c>
      <c r="D290" s="8">
        <v>5222.0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7" t="s">
        <v>12</v>
      </c>
      <c r="B291" s="8">
        <v>2017.0</v>
      </c>
      <c r="C291" s="8">
        <v>12.0</v>
      </c>
      <c r="D291" s="8">
        <v>4802.0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7" t="s">
        <v>12</v>
      </c>
      <c r="B292" s="8">
        <v>2018.0</v>
      </c>
      <c r="C292" s="8">
        <v>1.0</v>
      </c>
      <c r="D292" s="8">
        <v>4230.0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7" t="s">
        <v>12</v>
      </c>
      <c r="B293" s="8">
        <v>2018.0</v>
      </c>
      <c r="C293" s="8">
        <v>2.0</v>
      </c>
      <c r="D293" s="8">
        <v>3359.0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7" t="s">
        <v>12</v>
      </c>
      <c r="B294" s="8">
        <v>2018.0</v>
      </c>
      <c r="C294" s="8">
        <v>3.0</v>
      </c>
      <c r="D294" s="8">
        <v>4396.0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7" t="s">
        <v>12</v>
      </c>
      <c r="B295" s="8">
        <v>2018.0</v>
      </c>
      <c r="C295" s="8">
        <v>4.0</v>
      </c>
      <c r="D295" s="8">
        <v>3592.0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7" t="s">
        <v>12</v>
      </c>
      <c r="B296" s="8">
        <v>2018.0</v>
      </c>
      <c r="C296" s="8">
        <v>5.0</v>
      </c>
      <c r="D296" s="8">
        <v>3535.0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7" t="s">
        <v>12</v>
      </c>
      <c r="B297" s="8">
        <v>2018.0</v>
      </c>
      <c r="C297" s="8">
        <v>6.0</v>
      </c>
      <c r="D297" s="8">
        <v>2825.0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7" t="s">
        <v>12</v>
      </c>
      <c r="B298" s="8">
        <v>2018.0</v>
      </c>
      <c r="C298" s="8">
        <v>7.0</v>
      </c>
      <c r="D298" s="8">
        <v>2748.0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9" t="s">
        <v>13</v>
      </c>
      <c r="B299" s="10">
        <v>2017.0</v>
      </c>
      <c r="C299" s="10">
        <v>11.0</v>
      </c>
      <c r="D299" s="10">
        <v>632.0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9" t="s">
        <v>13</v>
      </c>
      <c r="B300" s="10">
        <v>2017.0</v>
      </c>
      <c r="C300" s="10">
        <v>12.0</v>
      </c>
      <c r="D300" s="10">
        <v>642.0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9" t="s">
        <v>13</v>
      </c>
      <c r="B301" s="10">
        <v>2018.0</v>
      </c>
      <c r="C301" s="10">
        <v>1.0</v>
      </c>
      <c r="D301" s="10">
        <v>696.0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9" t="s">
        <v>13</v>
      </c>
      <c r="B302" s="10">
        <v>2018.0</v>
      </c>
      <c r="C302" s="10">
        <v>2.0</v>
      </c>
      <c r="D302" s="10">
        <v>429.0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9" t="s">
        <v>13</v>
      </c>
      <c r="B303" s="10">
        <v>2018.0</v>
      </c>
      <c r="C303" s="10">
        <v>3.0</v>
      </c>
      <c r="D303" s="10">
        <v>612.0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9" t="s">
        <v>13</v>
      </c>
      <c r="B304" s="10">
        <v>2018.0</v>
      </c>
      <c r="C304" s="10">
        <v>4.0</v>
      </c>
      <c r="D304" s="10">
        <v>505.0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9" t="s">
        <v>13</v>
      </c>
      <c r="B305" s="10">
        <v>2018.0</v>
      </c>
      <c r="C305" s="10">
        <v>5.0</v>
      </c>
      <c r="D305" s="10">
        <v>448.0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9" t="s">
        <v>13</v>
      </c>
      <c r="B306" s="10">
        <v>2018.0</v>
      </c>
      <c r="C306" s="10">
        <v>6.0</v>
      </c>
      <c r="D306" s="10">
        <v>442.0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9" t="s">
        <v>13</v>
      </c>
      <c r="B307" s="10">
        <v>2018.0</v>
      </c>
      <c r="C307" s="10">
        <v>7.0</v>
      </c>
      <c r="D307" s="10">
        <v>424.0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9" t="s">
        <v>7</v>
      </c>
      <c r="B308" s="10">
        <v>2017.0</v>
      </c>
      <c r="C308" s="10">
        <v>11.0</v>
      </c>
      <c r="D308" s="10">
        <v>269.0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9" t="s">
        <v>7</v>
      </c>
      <c r="B309" s="10">
        <v>2017.0</v>
      </c>
      <c r="C309" s="10">
        <v>12.0</v>
      </c>
      <c r="D309" s="10">
        <v>315.0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9" t="s">
        <v>7</v>
      </c>
      <c r="B310" s="10">
        <v>2018.0</v>
      </c>
      <c r="C310" s="10">
        <v>1.0</v>
      </c>
      <c r="D310" s="10">
        <v>527.0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9" t="s">
        <v>7</v>
      </c>
      <c r="B311" s="10">
        <v>2018.0</v>
      </c>
      <c r="C311" s="10">
        <v>2.0</v>
      </c>
      <c r="D311" s="10">
        <v>291.0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9" t="s">
        <v>7</v>
      </c>
      <c r="B312" s="10">
        <v>2018.0</v>
      </c>
      <c r="C312" s="10">
        <v>3.0</v>
      </c>
      <c r="D312" s="10">
        <v>333.0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9" t="s">
        <v>7</v>
      </c>
      <c r="B313" s="10">
        <v>2018.0</v>
      </c>
      <c r="C313" s="10">
        <v>4.0</v>
      </c>
      <c r="D313" s="10">
        <v>171.0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9" t="s">
        <v>7</v>
      </c>
      <c r="B314" s="10">
        <v>2018.0</v>
      </c>
      <c r="C314" s="10">
        <v>5.0</v>
      </c>
      <c r="D314" s="10">
        <v>174.0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9" t="s">
        <v>7</v>
      </c>
      <c r="B315" s="10">
        <v>2018.0</v>
      </c>
      <c r="C315" s="10">
        <v>6.0</v>
      </c>
      <c r="D315" s="10">
        <v>129.0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9" t="s">
        <v>7</v>
      </c>
      <c r="B316" s="10">
        <v>2018.0</v>
      </c>
      <c r="C316" s="10">
        <v>7.0</v>
      </c>
      <c r="D316" s="10">
        <v>103.0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1" t="s">
        <v>14</v>
      </c>
      <c r="B317" s="12">
        <v>2013.0</v>
      </c>
      <c r="C317" s="12">
        <v>11.0</v>
      </c>
      <c r="D317" s="12">
        <v>4.0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1" t="s">
        <v>14</v>
      </c>
      <c r="B318" s="12">
        <v>2014.0</v>
      </c>
      <c r="C318" s="12">
        <v>1.0</v>
      </c>
      <c r="D318" s="12">
        <v>3.0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1" t="s">
        <v>14</v>
      </c>
      <c r="B319" s="12">
        <v>2014.0</v>
      </c>
      <c r="C319" s="12">
        <v>2.0</v>
      </c>
      <c r="D319" s="12">
        <v>8.0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1" t="s">
        <v>14</v>
      </c>
      <c r="B320" s="12">
        <v>2014.0</v>
      </c>
      <c r="C320" s="12">
        <v>3.0</v>
      </c>
      <c r="D320" s="12">
        <v>13.0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1" t="s">
        <v>14</v>
      </c>
      <c r="B321" s="12">
        <v>2014.0</v>
      </c>
      <c r="C321" s="12">
        <v>4.0</v>
      </c>
      <c r="D321" s="12">
        <v>26.0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1" t="s">
        <v>14</v>
      </c>
      <c r="B322" s="12">
        <v>2014.0</v>
      </c>
      <c r="C322" s="12">
        <v>5.0</v>
      </c>
      <c r="D322" s="12">
        <v>104.0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1" t="s">
        <v>14</v>
      </c>
      <c r="B323" s="12">
        <v>2014.0</v>
      </c>
      <c r="C323" s="12">
        <v>6.0</v>
      </c>
      <c r="D323" s="12">
        <v>159.0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1" t="s">
        <v>14</v>
      </c>
      <c r="B324" s="12">
        <v>2014.0</v>
      </c>
      <c r="C324" s="12">
        <v>7.0</v>
      </c>
      <c r="D324" s="12">
        <v>73.0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1" t="s">
        <v>14</v>
      </c>
      <c r="B325" s="12">
        <v>2014.0</v>
      </c>
      <c r="C325" s="12">
        <v>8.0</v>
      </c>
      <c r="D325" s="12">
        <v>41.0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1" t="s">
        <v>14</v>
      </c>
      <c r="B326" s="12">
        <v>2014.0</v>
      </c>
      <c r="C326" s="12">
        <v>9.0</v>
      </c>
      <c r="D326" s="12">
        <v>28.0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1" t="s">
        <v>14</v>
      </c>
      <c r="B327" s="12">
        <v>2014.0</v>
      </c>
      <c r="C327" s="12">
        <v>10.0</v>
      </c>
      <c r="D327" s="12">
        <v>52.0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1" t="s">
        <v>14</v>
      </c>
      <c r="B328" s="12">
        <v>2014.0</v>
      </c>
      <c r="C328" s="12">
        <v>11.0</v>
      </c>
      <c r="D328" s="12">
        <v>30.0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1" t="s">
        <v>14</v>
      </c>
      <c r="B329" s="12">
        <v>2014.0</v>
      </c>
      <c r="C329" s="12">
        <v>12.0</v>
      </c>
      <c r="D329" s="12">
        <v>42.0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1" t="s">
        <v>14</v>
      </c>
      <c r="B330" s="12">
        <v>2015.0</v>
      </c>
      <c r="C330" s="12">
        <v>1.0</v>
      </c>
      <c r="D330" s="12">
        <v>755.0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1" t="s">
        <v>14</v>
      </c>
      <c r="B331" s="12">
        <v>2015.0</v>
      </c>
      <c r="C331" s="12">
        <v>2.0</v>
      </c>
      <c r="D331" s="12">
        <v>113.0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1" t="s">
        <v>14</v>
      </c>
      <c r="B332" s="12">
        <v>2015.0</v>
      </c>
      <c r="C332" s="12">
        <v>3.0</v>
      </c>
      <c r="D332" s="12">
        <v>125.0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1" t="s">
        <v>14</v>
      </c>
      <c r="B333" s="12">
        <v>2015.0</v>
      </c>
      <c r="C333" s="12">
        <v>4.0</v>
      </c>
      <c r="D333" s="12">
        <v>99.0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1" t="s">
        <v>14</v>
      </c>
      <c r="B334" s="12">
        <v>2015.0</v>
      </c>
      <c r="C334" s="12">
        <v>5.0</v>
      </c>
      <c r="D334" s="12">
        <v>176.0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1" t="s">
        <v>14</v>
      </c>
      <c r="B335" s="12">
        <v>2015.0</v>
      </c>
      <c r="C335" s="12">
        <v>6.0</v>
      </c>
      <c r="D335" s="12">
        <v>167.0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1" t="s">
        <v>14</v>
      </c>
      <c r="B336" s="12">
        <v>2015.0</v>
      </c>
      <c r="C336" s="12">
        <v>7.0</v>
      </c>
      <c r="D336" s="12">
        <v>150.0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1" t="s">
        <v>14</v>
      </c>
      <c r="B337" s="12">
        <v>2015.0</v>
      </c>
      <c r="C337" s="12">
        <v>8.0</v>
      </c>
      <c r="D337" s="12">
        <v>135.0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1" t="s">
        <v>14</v>
      </c>
      <c r="B338" s="12">
        <v>2015.0</v>
      </c>
      <c r="C338" s="12">
        <v>9.0</v>
      </c>
      <c r="D338" s="12">
        <v>199.0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1" t="s">
        <v>14</v>
      </c>
      <c r="B339" s="12">
        <v>2015.0</v>
      </c>
      <c r="C339" s="12">
        <v>10.0</v>
      </c>
      <c r="D339" s="12">
        <v>170.0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1" t="s">
        <v>14</v>
      </c>
      <c r="B340" s="12">
        <v>2015.0</v>
      </c>
      <c r="C340" s="12">
        <v>11.0</v>
      </c>
      <c r="D340" s="12">
        <v>374.0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1" t="s">
        <v>14</v>
      </c>
      <c r="B341" s="12">
        <v>2015.0</v>
      </c>
      <c r="C341" s="12">
        <v>12.0</v>
      </c>
      <c r="D341" s="12">
        <v>229.0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1" t="s">
        <v>14</v>
      </c>
      <c r="B342" s="12">
        <v>2016.0</v>
      </c>
      <c r="C342" s="12">
        <v>1.0</v>
      </c>
      <c r="D342" s="12">
        <v>216.0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1" t="s">
        <v>14</v>
      </c>
      <c r="B343" s="12">
        <v>2016.0</v>
      </c>
      <c r="C343" s="12">
        <v>2.0</v>
      </c>
      <c r="D343" s="12">
        <v>165.0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1" t="s">
        <v>14</v>
      </c>
      <c r="B344" s="12">
        <v>2016.0</v>
      </c>
      <c r="C344" s="12">
        <v>3.0</v>
      </c>
      <c r="D344" s="12">
        <v>273.0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1" t="s">
        <v>14</v>
      </c>
      <c r="B345" s="12">
        <v>2016.0</v>
      </c>
      <c r="C345" s="12">
        <v>4.0</v>
      </c>
      <c r="D345" s="12">
        <v>209.0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1" t="s">
        <v>14</v>
      </c>
      <c r="B346" s="12">
        <v>2016.0</v>
      </c>
      <c r="C346" s="12">
        <v>5.0</v>
      </c>
      <c r="D346" s="12">
        <v>211.0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1" t="s">
        <v>14</v>
      </c>
      <c r="B347" s="12">
        <v>2016.0</v>
      </c>
      <c r="C347" s="12">
        <v>6.0</v>
      </c>
      <c r="D347" s="12">
        <v>193.0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1" t="s">
        <v>14</v>
      </c>
      <c r="B348" s="12">
        <v>2016.0</v>
      </c>
      <c r="C348" s="12">
        <v>7.0</v>
      </c>
      <c r="D348" s="12">
        <v>200.0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1" t="s">
        <v>14</v>
      </c>
      <c r="B349" s="12">
        <v>2016.0</v>
      </c>
      <c r="C349" s="12">
        <v>8.0</v>
      </c>
      <c r="D349" s="12">
        <v>211.0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1" t="s">
        <v>14</v>
      </c>
      <c r="B350" s="12">
        <v>2016.0</v>
      </c>
      <c r="C350" s="12">
        <v>9.0</v>
      </c>
      <c r="D350" s="12">
        <v>228.0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1" t="s">
        <v>14</v>
      </c>
      <c r="B351" s="12">
        <v>2016.0</v>
      </c>
      <c r="C351" s="12">
        <v>10.0</v>
      </c>
      <c r="D351" s="12">
        <v>200.0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1" t="s">
        <v>14</v>
      </c>
      <c r="B352" s="12">
        <v>2016.0</v>
      </c>
      <c r="C352" s="12">
        <v>11.0</v>
      </c>
      <c r="D352" s="12">
        <v>159.0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1" t="s">
        <v>14</v>
      </c>
      <c r="B353" s="12">
        <v>2016.0</v>
      </c>
      <c r="C353" s="12">
        <v>12.0</v>
      </c>
      <c r="D353" s="12">
        <v>220.0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1" t="s">
        <v>14</v>
      </c>
      <c r="B354" s="12">
        <v>2017.0</v>
      </c>
      <c r="C354" s="12">
        <v>1.0</v>
      </c>
      <c r="D354" s="12">
        <v>197.0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1" t="s">
        <v>14</v>
      </c>
      <c r="B355" s="12">
        <v>2017.0</v>
      </c>
      <c r="C355" s="12">
        <v>2.0</v>
      </c>
      <c r="D355" s="12">
        <v>161.0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1" t="s">
        <v>14</v>
      </c>
      <c r="B356" s="12">
        <v>2017.0</v>
      </c>
      <c r="C356" s="12">
        <v>3.0</v>
      </c>
      <c r="D356" s="12">
        <v>209.0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1" t="s">
        <v>14</v>
      </c>
      <c r="B357" s="12">
        <v>2017.0</v>
      </c>
      <c r="C357" s="12">
        <v>4.0</v>
      </c>
      <c r="D357" s="12">
        <v>159.0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1" t="s">
        <v>14</v>
      </c>
      <c r="B358" s="12">
        <v>2017.0</v>
      </c>
      <c r="C358" s="12">
        <v>5.0</v>
      </c>
      <c r="D358" s="12">
        <v>158.0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1" t="s">
        <v>14</v>
      </c>
      <c r="B359" s="12">
        <v>2017.0</v>
      </c>
      <c r="C359" s="12">
        <v>6.0</v>
      </c>
      <c r="D359" s="12">
        <v>123.0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1" t="s">
        <v>14</v>
      </c>
      <c r="B360" s="12">
        <v>2017.0</v>
      </c>
      <c r="C360" s="12">
        <v>7.0</v>
      </c>
      <c r="D360" s="12">
        <v>122.0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1" t="s">
        <v>14</v>
      </c>
      <c r="B361" s="12">
        <v>2017.0</v>
      </c>
      <c r="C361" s="12">
        <v>8.0</v>
      </c>
      <c r="D361" s="12">
        <v>101.0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1" t="s">
        <v>14</v>
      </c>
      <c r="B362" s="12">
        <v>2017.0</v>
      </c>
      <c r="C362" s="12">
        <v>9.0</v>
      </c>
      <c r="D362" s="12">
        <v>99.0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1" t="s">
        <v>14</v>
      </c>
      <c r="B363" s="12">
        <v>2017.0</v>
      </c>
      <c r="C363" s="12">
        <v>10.0</v>
      </c>
      <c r="D363" s="12">
        <v>90.0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1" t="s">
        <v>14</v>
      </c>
      <c r="B364" s="12">
        <v>2017.0</v>
      </c>
      <c r="C364" s="12">
        <v>11.0</v>
      </c>
      <c r="D364" s="12">
        <v>101.0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1" t="s">
        <v>14</v>
      </c>
      <c r="B365" s="12">
        <v>2017.0</v>
      </c>
      <c r="C365" s="12">
        <v>12.0</v>
      </c>
      <c r="D365" s="12">
        <v>102.0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1" t="s">
        <v>14</v>
      </c>
      <c r="B366" s="12">
        <v>2018.0</v>
      </c>
      <c r="C366" s="12">
        <v>1.0</v>
      </c>
      <c r="D366" s="12">
        <v>76.0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1" t="s">
        <v>14</v>
      </c>
      <c r="B367" s="12">
        <v>2018.0</v>
      </c>
      <c r="C367" s="12">
        <v>2.0</v>
      </c>
      <c r="D367" s="12">
        <v>89.0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1" t="s">
        <v>14</v>
      </c>
      <c r="B368" s="12">
        <v>2018.0</v>
      </c>
      <c r="C368" s="12">
        <v>3.0</v>
      </c>
      <c r="D368" s="12">
        <v>94.0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1" t="s">
        <v>14</v>
      </c>
      <c r="B369" s="12">
        <v>2018.0</v>
      </c>
      <c r="C369" s="12">
        <v>4.0</v>
      </c>
      <c r="D369" s="12">
        <v>97.0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1" t="s">
        <v>14</v>
      </c>
      <c r="B370" s="12">
        <v>2018.0</v>
      </c>
      <c r="C370" s="12">
        <v>5.0</v>
      </c>
      <c r="D370" s="12">
        <v>77.0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1" t="s">
        <v>14</v>
      </c>
      <c r="B371" s="12">
        <v>2018.0</v>
      </c>
      <c r="C371" s="12">
        <v>6.0</v>
      </c>
      <c r="D371" s="12">
        <v>49.0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1" t="s">
        <v>14</v>
      </c>
      <c r="B372" s="12">
        <v>2018.0</v>
      </c>
      <c r="C372" s="12">
        <v>7.0</v>
      </c>
      <c r="D372" s="12">
        <v>59.0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1" t="s">
        <v>14</v>
      </c>
      <c r="B373" s="12">
        <v>2018.0</v>
      </c>
      <c r="C373" s="12">
        <v>8.0</v>
      </c>
      <c r="D373" s="12">
        <v>53.0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1" t="s">
        <v>14</v>
      </c>
      <c r="B374" s="12">
        <v>2018.0</v>
      </c>
      <c r="C374" s="12">
        <v>9.0</v>
      </c>
      <c r="D374" s="12">
        <v>57.0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1" t="s">
        <v>14</v>
      </c>
      <c r="B375" s="12">
        <v>2018.0</v>
      </c>
      <c r="C375" s="12">
        <v>10.0</v>
      </c>
      <c r="D375" s="12">
        <v>53.0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1" t="s">
        <v>14</v>
      </c>
      <c r="B376" s="12">
        <v>2018.0</v>
      </c>
      <c r="C376" s="12">
        <v>11.0</v>
      </c>
      <c r="D376" s="12">
        <v>15.0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3"/>
      <c r="B377" s="13"/>
      <c r="C377" s="13"/>
      <c r="D377" s="1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3"/>
      <c r="B378" s="13"/>
      <c r="C378" s="13"/>
      <c r="D378" s="1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3"/>
      <c r="B379" s="13"/>
      <c r="C379" s="13"/>
      <c r="D379" s="1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3"/>
      <c r="B380" s="13"/>
      <c r="C380" s="13"/>
      <c r="D380" s="1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3"/>
      <c r="B381" s="13"/>
      <c r="C381" s="13"/>
      <c r="D381" s="1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3"/>
      <c r="B382" s="13"/>
      <c r="C382" s="13"/>
      <c r="D382" s="1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3"/>
      <c r="B383" s="13"/>
      <c r="C383" s="13"/>
      <c r="D383" s="1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3"/>
      <c r="B384" s="13"/>
      <c r="C384" s="13"/>
      <c r="D384" s="1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3"/>
      <c r="B385" s="13"/>
      <c r="C385" s="13"/>
      <c r="D385" s="1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3"/>
      <c r="B386" s="13"/>
      <c r="C386" s="13"/>
      <c r="D386" s="1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3"/>
      <c r="B387" s="13"/>
      <c r="C387" s="13"/>
      <c r="D387" s="1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3"/>
      <c r="B388" s="13"/>
      <c r="C388" s="13"/>
      <c r="D388" s="1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3"/>
      <c r="B389" s="13"/>
      <c r="C389" s="13"/>
      <c r="D389" s="1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3"/>
      <c r="B390" s="13"/>
      <c r="C390" s="13"/>
      <c r="D390" s="1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3"/>
      <c r="B391" s="13"/>
      <c r="C391" s="13"/>
      <c r="D391" s="1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3"/>
      <c r="B392" s="13"/>
      <c r="C392" s="13"/>
      <c r="D392" s="1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3"/>
      <c r="B393" s="13"/>
      <c r="C393" s="13"/>
      <c r="D393" s="1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3"/>
      <c r="B394" s="13"/>
      <c r="C394" s="13"/>
      <c r="D394" s="1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3"/>
      <c r="B395" s="13"/>
      <c r="C395" s="13"/>
      <c r="D395" s="1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3"/>
      <c r="B396" s="13"/>
      <c r="C396" s="13"/>
      <c r="D396" s="1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3"/>
      <c r="B397" s="13"/>
      <c r="C397" s="13"/>
      <c r="D397" s="1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3"/>
      <c r="B398" s="13"/>
      <c r="C398" s="13"/>
      <c r="D398" s="1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3"/>
      <c r="B399" s="13"/>
      <c r="C399" s="13"/>
      <c r="D399" s="1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3"/>
      <c r="B400" s="13"/>
      <c r="C400" s="13"/>
      <c r="D400" s="1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3"/>
      <c r="B401" s="13"/>
      <c r="C401" s="13"/>
      <c r="D401" s="1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3"/>
      <c r="B402" s="13"/>
      <c r="C402" s="13"/>
      <c r="D402" s="1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3"/>
      <c r="B403" s="13"/>
      <c r="C403" s="13"/>
      <c r="D403" s="1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3"/>
      <c r="B404" s="13"/>
      <c r="C404" s="13"/>
      <c r="D404" s="1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3"/>
      <c r="B405" s="13"/>
      <c r="C405" s="13"/>
      <c r="D405" s="1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3"/>
      <c r="B406" s="13"/>
      <c r="C406" s="13"/>
      <c r="D406" s="1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3"/>
      <c r="B407" s="13"/>
      <c r="C407" s="13"/>
      <c r="D407" s="1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3"/>
      <c r="B408" s="13"/>
      <c r="C408" s="13"/>
      <c r="D408" s="1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3"/>
      <c r="B409" s="13"/>
      <c r="C409" s="13"/>
      <c r="D409" s="1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3"/>
      <c r="B410" s="13"/>
      <c r="C410" s="13"/>
      <c r="D410" s="1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3"/>
      <c r="B411" s="13"/>
      <c r="C411" s="13"/>
      <c r="D411" s="1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3"/>
      <c r="B412" s="13"/>
      <c r="C412" s="13"/>
      <c r="D412" s="1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3"/>
      <c r="B413" s="13"/>
      <c r="C413" s="13"/>
      <c r="D413" s="1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3"/>
      <c r="B414" s="13"/>
      <c r="C414" s="13"/>
      <c r="D414" s="1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3"/>
      <c r="B415" s="13"/>
      <c r="C415" s="13"/>
      <c r="D415" s="1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3"/>
      <c r="B416" s="13"/>
      <c r="C416" s="13"/>
      <c r="D416" s="1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3"/>
      <c r="B417" s="13"/>
      <c r="C417" s="13"/>
      <c r="D417" s="1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3"/>
      <c r="B418" s="13"/>
      <c r="C418" s="13"/>
      <c r="D418" s="1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3"/>
      <c r="B419" s="13"/>
      <c r="C419" s="13"/>
      <c r="D419" s="1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3"/>
      <c r="B420" s="13"/>
      <c r="C420" s="13"/>
      <c r="D420" s="1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3"/>
      <c r="B421" s="13"/>
      <c r="C421" s="13"/>
      <c r="D421" s="1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3"/>
      <c r="B422" s="13"/>
      <c r="C422" s="13"/>
      <c r="D422" s="1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3"/>
      <c r="B423" s="13"/>
      <c r="C423" s="13"/>
      <c r="D423" s="1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3"/>
      <c r="B424" s="13"/>
      <c r="C424" s="13"/>
      <c r="D424" s="1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3"/>
      <c r="B425" s="13"/>
      <c r="C425" s="13"/>
      <c r="D425" s="1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3"/>
      <c r="B426" s="13"/>
      <c r="C426" s="13"/>
      <c r="D426" s="1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3"/>
      <c r="B427" s="13"/>
      <c r="C427" s="13"/>
      <c r="D427" s="1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3"/>
      <c r="B428" s="13"/>
      <c r="C428" s="13"/>
      <c r="D428" s="1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3"/>
      <c r="B429" s="13"/>
      <c r="C429" s="13"/>
      <c r="D429" s="1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3"/>
      <c r="B430" s="13"/>
      <c r="C430" s="13"/>
      <c r="D430" s="1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3"/>
      <c r="B431" s="13"/>
      <c r="C431" s="13"/>
      <c r="D431" s="1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3"/>
      <c r="B432" s="13"/>
      <c r="C432" s="13"/>
      <c r="D432" s="1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3"/>
      <c r="B433" s="13"/>
      <c r="C433" s="13"/>
      <c r="D433" s="1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3"/>
      <c r="B434" s="13"/>
      <c r="C434" s="13"/>
      <c r="D434" s="1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3"/>
      <c r="B435" s="13"/>
      <c r="C435" s="13"/>
      <c r="D435" s="1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3"/>
      <c r="B436" s="13"/>
      <c r="C436" s="13"/>
      <c r="D436" s="1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3"/>
      <c r="B437" s="13"/>
      <c r="C437" s="13"/>
      <c r="D437" s="1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3"/>
      <c r="B438" s="13"/>
      <c r="C438" s="13"/>
      <c r="D438" s="1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3"/>
      <c r="B439" s="13"/>
      <c r="C439" s="13"/>
      <c r="D439" s="1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3"/>
      <c r="B440" s="13"/>
      <c r="C440" s="13"/>
      <c r="D440" s="1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3"/>
      <c r="B441" s="13"/>
      <c r="C441" s="13"/>
      <c r="D441" s="1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3"/>
      <c r="B442" s="13"/>
      <c r="C442" s="13"/>
      <c r="D442" s="1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3"/>
      <c r="B443" s="13"/>
      <c r="C443" s="13"/>
      <c r="D443" s="1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3"/>
      <c r="B444" s="13"/>
      <c r="C444" s="13"/>
      <c r="D444" s="1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3"/>
      <c r="B445" s="13"/>
      <c r="C445" s="13"/>
      <c r="D445" s="1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3"/>
      <c r="B446" s="13"/>
      <c r="C446" s="13"/>
      <c r="D446" s="1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3"/>
      <c r="B447" s="13"/>
      <c r="C447" s="13"/>
      <c r="D447" s="1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3"/>
      <c r="B448" s="13"/>
      <c r="C448" s="13"/>
      <c r="D448" s="1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3"/>
      <c r="B449" s="13"/>
      <c r="C449" s="13"/>
      <c r="D449" s="1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3"/>
      <c r="B450" s="13"/>
      <c r="C450" s="13"/>
      <c r="D450" s="1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3"/>
      <c r="B451" s="13"/>
      <c r="C451" s="13"/>
      <c r="D451" s="1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3"/>
      <c r="B452" s="13"/>
      <c r="C452" s="13"/>
      <c r="D452" s="1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3"/>
      <c r="B453" s="13"/>
      <c r="C453" s="13"/>
      <c r="D453" s="1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3"/>
      <c r="B454" s="13"/>
      <c r="C454" s="13"/>
      <c r="D454" s="1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3"/>
      <c r="B455" s="13"/>
      <c r="C455" s="13"/>
      <c r="D455" s="1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3"/>
      <c r="B456" s="13"/>
      <c r="C456" s="13"/>
      <c r="D456" s="1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3"/>
      <c r="B457" s="13"/>
      <c r="C457" s="13"/>
      <c r="D457" s="1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3"/>
      <c r="B458" s="13"/>
      <c r="C458" s="13"/>
      <c r="D458" s="1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3"/>
      <c r="B459" s="13"/>
      <c r="C459" s="13"/>
      <c r="D459" s="1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3"/>
      <c r="B460" s="13"/>
      <c r="C460" s="13"/>
      <c r="D460" s="1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3"/>
      <c r="B461" s="13"/>
      <c r="C461" s="13"/>
      <c r="D461" s="1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3"/>
      <c r="B462" s="13"/>
      <c r="C462" s="13"/>
      <c r="D462" s="1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3"/>
      <c r="B463" s="13"/>
      <c r="C463" s="13"/>
      <c r="D463" s="1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3"/>
      <c r="B464" s="13"/>
      <c r="C464" s="13"/>
      <c r="D464" s="1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3"/>
      <c r="B465" s="13"/>
      <c r="C465" s="13"/>
      <c r="D465" s="1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3"/>
      <c r="B466" s="13"/>
      <c r="C466" s="13"/>
      <c r="D466" s="1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3"/>
      <c r="B467" s="13"/>
      <c r="C467" s="13"/>
      <c r="D467" s="1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3"/>
      <c r="B468" s="13"/>
      <c r="C468" s="13"/>
      <c r="D468" s="1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3"/>
      <c r="B469" s="13"/>
      <c r="C469" s="13"/>
      <c r="D469" s="1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3"/>
      <c r="B470" s="13"/>
      <c r="C470" s="13"/>
      <c r="D470" s="1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3"/>
      <c r="B471" s="13"/>
      <c r="C471" s="13"/>
      <c r="D471" s="1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3"/>
      <c r="B472" s="13"/>
      <c r="C472" s="13"/>
      <c r="D472" s="1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3"/>
      <c r="B473" s="13"/>
      <c r="C473" s="13"/>
      <c r="D473" s="1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3"/>
      <c r="B474" s="13"/>
      <c r="C474" s="13"/>
      <c r="D474" s="1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3"/>
      <c r="B475" s="13"/>
      <c r="C475" s="13"/>
      <c r="D475" s="1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3"/>
      <c r="B476" s="13"/>
      <c r="C476" s="13"/>
      <c r="D476" s="1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3"/>
      <c r="B477" s="13"/>
      <c r="C477" s="13"/>
      <c r="D477" s="1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3"/>
      <c r="B478" s="13"/>
      <c r="C478" s="13"/>
      <c r="D478" s="1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3"/>
      <c r="B479" s="13"/>
      <c r="C479" s="13"/>
      <c r="D479" s="1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3"/>
      <c r="B480" s="13"/>
      <c r="C480" s="13"/>
      <c r="D480" s="1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3"/>
      <c r="B481" s="13"/>
      <c r="C481" s="13"/>
      <c r="D481" s="1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3"/>
      <c r="B482" s="13"/>
      <c r="C482" s="13"/>
      <c r="D482" s="1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3"/>
      <c r="B483" s="13"/>
      <c r="C483" s="13"/>
      <c r="D483" s="1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3"/>
      <c r="B484" s="13"/>
      <c r="C484" s="13"/>
      <c r="D484" s="1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3"/>
      <c r="B485" s="13"/>
      <c r="C485" s="13"/>
      <c r="D485" s="1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3"/>
      <c r="B486" s="13"/>
      <c r="C486" s="13"/>
      <c r="D486" s="1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3"/>
      <c r="B487" s="13"/>
      <c r="C487" s="13"/>
      <c r="D487" s="1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3"/>
      <c r="B488" s="13"/>
      <c r="C488" s="13"/>
      <c r="D488" s="1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3"/>
      <c r="B489" s="13"/>
      <c r="C489" s="13"/>
      <c r="D489" s="1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3"/>
      <c r="B490" s="13"/>
      <c r="C490" s="13"/>
      <c r="D490" s="1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3"/>
      <c r="B491" s="13"/>
      <c r="C491" s="13"/>
      <c r="D491" s="1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3"/>
      <c r="B492" s="13"/>
      <c r="C492" s="13"/>
      <c r="D492" s="1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3"/>
      <c r="B493" s="13"/>
      <c r="C493" s="13"/>
      <c r="D493" s="1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3"/>
      <c r="B494" s="13"/>
      <c r="C494" s="13"/>
      <c r="D494" s="1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3"/>
      <c r="B495" s="13"/>
      <c r="C495" s="13"/>
      <c r="D495" s="1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3"/>
      <c r="B496" s="13"/>
      <c r="C496" s="13"/>
      <c r="D496" s="1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3"/>
      <c r="B497" s="13"/>
      <c r="C497" s="13"/>
      <c r="D497" s="1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3"/>
      <c r="B498" s="13"/>
      <c r="C498" s="13"/>
      <c r="D498" s="1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3"/>
      <c r="B499" s="13"/>
      <c r="C499" s="13"/>
      <c r="D499" s="1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3"/>
      <c r="B500" s="13"/>
      <c r="C500" s="13"/>
      <c r="D500" s="1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3"/>
      <c r="B501" s="13"/>
      <c r="C501" s="13"/>
      <c r="D501" s="1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3"/>
      <c r="B502" s="13"/>
      <c r="C502" s="13"/>
      <c r="D502" s="1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3"/>
      <c r="B503" s="13"/>
      <c r="C503" s="13"/>
      <c r="D503" s="1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3"/>
      <c r="B504" s="13"/>
      <c r="C504" s="13"/>
      <c r="D504" s="1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3"/>
      <c r="B505" s="13"/>
      <c r="C505" s="13"/>
      <c r="D505" s="1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3"/>
      <c r="B506" s="13"/>
      <c r="C506" s="13"/>
      <c r="D506" s="1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3"/>
      <c r="B507" s="13"/>
      <c r="C507" s="13"/>
      <c r="D507" s="1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3"/>
      <c r="B508" s="13"/>
      <c r="C508" s="13"/>
      <c r="D508" s="1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3"/>
      <c r="B509" s="13"/>
      <c r="C509" s="13"/>
      <c r="D509" s="1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3"/>
      <c r="B510" s="13"/>
      <c r="C510" s="13"/>
      <c r="D510" s="1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3"/>
      <c r="B511" s="13"/>
      <c r="C511" s="13"/>
      <c r="D511" s="1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3"/>
      <c r="B512" s="13"/>
      <c r="C512" s="13"/>
      <c r="D512" s="1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3"/>
      <c r="B513" s="13"/>
      <c r="C513" s="13"/>
      <c r="D513" s="1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3"/>
      <c r="B514" s="13"/>
      <c r="C514" s="13"/>
      <c r="D514" s="1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3"/>
      <c r="B515" s="13"/>
      <c r="C515" s="13"/>
      <c r="D515" s="1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3"/>
      <c r="B516" s="13"/>
      <c r="C516" s="13"/>
      <c r="D516" s="1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3"/>
      <c r="B517" s="13"/>
      <c r="C517" s="13"/>
      <c r="D517" s="1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3"/>
      <c r="B518" s="13"/>
      <c r="C518" s="13"/>
      <c r="D518" s="1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3"/>
      <c r="B519" s="13"/>
      <c r="C519" s="13"/>
      <c r="D519" s="1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3"/>
      <c r="B520" s="13"/>
      <c r="C520" s="13"/>
      <c r="D520" s="1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3"/>
      <c r="B521" s="13"/>
      <c r="C521" s="13"/>
      <c r="D521" s="1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3"/>
      <c r="B522" s="13"/>
      <c r="C522" s="13"/>
      <c r="D522" s="1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3"/>
      <c r="B523" s="13"/>
      <c r="C523" s="13"/>
      <c r="D523" s="1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3"/>
      <c r="B524" s="13"/>
      <c r="C524" s="13"/>
      <c r="D524" s="1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3"/>
      <c r="B525" s="13"/>
      <c r="C525" s="13"/>
      <c r="D525" s="1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3"/>
      <c r="B526" s="13"/>
      <c r="C526" s="13"/>
      <c r="D526" s="1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3"/>
      <c r="B527" s="13"/>
      <c r="C527" s="13"/>
      <c r="D527" s="1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3"/>
      <c r="B528" s="13"/>
      <c r="C528" s="13"/>
      <c r="D528" s="1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3"/>
      <c r="B529" s="13"/>
      <c r="C529" s="13"/>
      <c r="D529" s="1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3"/>
      <c r="B530" s="13"/>
      <c r="C530" s="13"/>
      <c r="D530" s="1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3"/>
      <c r="B531" s="13"/>
      <c r="C531" s="13"/>
      <c r="D531" s="1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3"/>
      <c r="B532" s="13"/>
      <c r="C532" s="13"/>
      <c r="D532" s="1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3"/>
      <c r="B533" s="13"/>
      <c r="C533" s="13"/>
      <c r="D533" s="1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3"/>
      <c r="B534" s="13"/>
      <c r="C534" s="13"/>
      <c r="D534" s="1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3"/>
      <c r="B535" s="13"/>
      <c r="C535" s="13"/>
      <c r="D535" s="1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3"/>
      <c r="B536" s="13"/>
      <c r="C536" s="13"/>
      <c r="D536" s="1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3"/>
      <c r="B537" s="13"/>
      <c r="C537" s="13"/>
      <c r="D537" s="1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3"/>
      <c r="B538" s="13"/>
      <c r="C538" s="13"/>
      <c r="D538" s="1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3"/>
      <c r="B539" s="13"/>
      <c r="C539" s="13"/>
      <c r="D539" s="1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3"/>
      <c r="B540" s="13"/>
      <c r="C540" s="13"/>
      <c r="D540" s="1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3"/>
      <c r="B541" s="13"/>
      <c r="C541" s="13"/>
      <c r="D541" s="1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3"/>
      <c r="B542" s="13"/>
      <c r="C542" s="13"/>
      <c r="D542" s="1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3"/>
      <c r="B543" s="13"/>
      <c r="C543" s="13"/>
      <c r="D543" s="1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3"/>
      <c r="B544" s="13"/>
      <c r="C544" s="13"/>
      <c r="D544" s="1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3"/>
      <c r="B545" s="13"/>
      <c r="C545" s="13"/>
      <c r="D545" s="1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3"/>
      <c r="B546" s="13"/>
      <c r="C546" s="13"/>
      <c r="D546" s="1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3"/>
      <c r="B547" s="13"/>
      <c r="C547" s="13"/>
      <c r="D547" s="1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3"/>
      <c r="B548" s="13"/>
      <c r="C548" s="13"/>
      <c r="D548" s="1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3"/>
      <c r="B549" s="13"/>
      <c r="C549" s="13"/>
      <c r="D549" s="1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3"/>
      <c r="B550" s="13"/>
      <c r="C550" s="13"/>
      <c r="D550" s="1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3"/>
      <c r="B551" s="13"/>
      <c r="C551" s="13"/>
      <c r="D551" s="1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3"/>
      <c r="B552" s="13"/>
      <c r="C552" s="13"/>
      <c r="D552" s="1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3"/>
      <c r="B553" s="13"/>
      <c r="C553" s="13"/>
      <c r="D553" s="1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3"/>
      <c r="B554" s="13"/>
      <c r="C554" s="13"/>
      <c r="D554" s="1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3"/>
      <c r="B555" s="13"/>
      <c r="C555" s="13"/>
      <c r="D555" s="1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3"/>
      <c r="B556" s="13"/>
      <c r="C556" s="13"/>
      <c r="D556" s="1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3"/>
      <c r="B557" s="13"/>
      <c r="C557" s="13"/>
      <c r="D557" s="1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3"/>
      <c r="B558" s="13"/>
      <c r="C558" s="13"/>
      <c r="D558" s="1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3"/>
      <c r="B559" s="13"/>
      <c r="C559" s="13"/>
      <c r="D559" s="1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3"/>
      <c r="B560" s="13"/>
      <c r="C560" s="13"/>
      <c r="D560" s="1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3"/>
      <c r="B561" s="13"/>
      <c r="C561" s="13"/>
      <c r="D561" s="1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3"/>
      <c r="B562" s="13"/>
      <c r="C562" s="13"/>
      <c r="D562" s="1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3"/>
      <c r="B563" s="13"/>
      <c r="C563" s="13"/>
      <c r="D563" s="1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3"/>
      <c r="B564" s="13"/>
      <c r="C564" s="13"/>
      <c r="D564" s="1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3"/>
      <c r="B565" s="13"/>
      <c r="C565" s="13"/>
      <c r="D565" s="1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3"/>
      <c r="B566" s="13"/>
      <c r="C566" s="13"/>
      <c r="D566" s="1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3"/>
      <c r="B567" s="13"/>
      <c r="C567" s="13"/>
      <c r="D567" s="1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3"/>
      <c r="B568" s="13"/>
      <c r="C568" s="13"/>
      <c r="D568" s="1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3"/>
      <c r="B569" s="13"/>
      <c r="C569" s="13"/>
      <c r="D569" s="1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3"/>
      <c r="B570" s="13"/>
      <c r="C570" s="13"/>
      <c r="D570" s="1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3"/>
      <c r="B571" s="13"/>
      <c r="C571" s="13"/>
      <c r="D571" s="1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3"/>
      <c r="B572" s="13"/>
      <c r="C572" s="13"/>
      <c r="D572" s="1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3"/>
      <c r="B573" s="13"/>
      <c r="C573" s="13"/>
      <c r="D573" s="1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3"/>
      <c r="B574" s="13"/>
      <c r="C574" s="13"/>
      <c r="D574" s="1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3"/>
      <c r="B575" s="13"/>
      <c r="C575" s="13"/>
      <c r="D575" s="1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3"/>
      <c r="B576" s="13"/>
      <c r="C576" s="13"/>
      <c r="D576" s="1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3"/>
      <c r="B577" s="13"/>
      <c r="C577" s="13"/>
      <c r="D577" s="1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3"/>
      <c r="B578" s="13"/>
      <c r="C578" s="13"/>
      <c r="D578" s="1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3"/>
      <c r="B579" s="13"/>
      <c r="C579" s="13"/>
      <c r="D579" s="1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3"/>
      <c r="B580" s="13"/>
      <c r="C580" s="13"/>
      <c r="D580" s="1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3"/>
      <c r="B581" s="13"/>
      <c r="C581" s="13"/>
      <c r="D581" s="1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3"/>
      <c r="B582" s="13"/>
      <c r="C582" s="13"/>
      <c r="D582" s="1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3"/>
      <c r="B583" s="13"/>
      <c r="C583" s="13"/>
      <c r="D583" s="1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3"/>
      <c r="B584" s="13"/>
      <c r="C584" s="13"/>
      <c r="D584" s="1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3"/>
      <c r="B585" s="13"/>
      <c r="C585" s="13"/>
      <c r="D585" s="1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3"/>
      <c r="B586" s="13"/>
      <c r="C586" s="13"/>
      <c r="D586" s="1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3"/>
      <c r="B587" s="13"/>
      <c r="C587" s="13"/>
      <c r="D587" s="1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3"/>
      <c r="B588" s="13"/>
      <c r="C588" s="13"/>
      <c r="D588" s="1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3"/>
      <c r="B589" s="13"/>
      <c r="C589" s="13"/>
      <c r="D589" s="1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3"/>
      <c r="B590" s="13"/>
      <c r="C590" s="13"/>
      <c r="D590" s="1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3"/>
      <c r="B591" s="13"/>
      <c r="C591" s="13"/>
      <c r="D591" s="1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3"/>
      <c r="B592" s="13"/>
      <c r="C592" s="13"/>
      <c r="D592" s="1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3"/>
      <c r="B593" s="13"/>
      <c r="C593" s="13"/>
      <c r="D593" s="1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3"/>
      <c r="B594" s="13"/>
      <c r="C594" s="13"/>
      <c r="D594" s="1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3"/>
      <c r="B595" s="13"/>
      <c r="C595" s="13"/>
      <c r="D595" s="1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3"/>
      <c r="B596" s="13"/>
      <c r="C596" s="13"/>
      <c r="D596" s="1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3"/>
      <c r="B597" s="13"/>
      <c r="C597" s="13"/>
      <c r="D597" s="1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3"/>
      <c r="B598" s="13"/>
      <c r="C598" s="13"/>
      <c r="D598" s="1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3"/>
      <c r="B599" s="13"/>
      <c r="C599" s="13"/>
      <c r="D599" s="1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3"/>
      <c r="B600" s="13"/>
      <c r="C600" s="13"/>
      <c r="D600" s="1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3"/>
      <c r="B601" s="13"/>
      <c r="C601" s="13"/>
      <c r="D601" s="1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3"/>
      <c r="B602" s="13"/>
      <c r="C602" s="13"/>
      <c r="D602" s="1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3"/>
      <c r="B603" s="13"/>
      <c r="C603" s="13"/>
      <c r="D603" s="1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3"/>
      <c r="B604" s="13"/>
      <c r="C604" s="13"/>
      <c r="D604" s="1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3"/>
      <c r="B605" s="13"/>
      <c r="C605" s="13"/>
      <c r="D605" s="1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3"/>
      <c r="B606" s="13"/>
      <c r="C606" s="13"/>
      <c r="D606" s="1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3"/>
      <c r="B607" s="13"/>
      <c r="C607" s="13"/>
      <c r="D607" s="1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3"/>
      <c r="B608" s="13"/>
      <c r="C608" s="13"/>
      <c r="D608" s="1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3"/>
      <c r="B609" s="13"/>
      <c r="C609" s="13"/>
      <c r="D609" s="1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3"/>
      <c r="B610" s="13"/>
      <c r="C610" s="13"/>
      <c r="D610" s="1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3"/>
      <c r="B611" s="13"/>
      <c r="C611" s="13"/>
      <c r="D611" s="1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3"/>
      <c r="B612" s="13"/>
      <c r="C612" s="13"/>
      <c r="D612" s="1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3"/>
      <c r="B613" s="13"/>
      <c r="C613" s="13"/>
      <c r="D613" s="1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3"/>
      <c r="B614" s="13"/>
      <c r="C614" s="13"/>
      <c r="D614" s="1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3"/>
      <c r="B615" s="13"/>
      <c r="C615" s="13"/>
      <c r="D615" s="1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3"/>
      <c r="B616" s="13"/>
      <c r="C616" s="13"/>
      <c r="D616" s="1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3"/>
      <c r="B617" s="13"/>
      <c r="C617" s="13"/>
      <c r="D617" s="1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3"/>
      <c r="B618" s="13"/>
      <c r="C618" s="13"/>
      <c r="D618" s="1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3"/>
      <c r="B619" s="13"/>
      <c r="C619" s="13"/>
      <c r="D619" s="1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3"/>
      <c r="B620" s="13"/>
      <c r="C620" s="13"/>
      <c r="D620" s="1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3"/>
      <c r="B621" s="13"/>
      <c r="C621" s="13"/>
      <c r="D621" s="1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3"/>
      <c r="B622" s="13"/>
      <c r="C622" s="13"/>
      <c r="D622" s="1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3"/>
      <c r="B623" s="13"/>
      <c r="C623" s="13"/>
      <c r="D623" s="1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3"/>
      <c r="B624" s="13"/>
      <c r="C624" s="13"/>
      <c r="D624" s="1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3"/>
      <c r="B625" s="13"/>
      <c r="C625" s="13"/>
      <c r="D625" s="1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3"/>
      <c r="B626" s="13"/>
      <c r="C626" s="13"/>
      <c r="D626" s="1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3"/>
      <c r="B627" s="13"/>
      <c r="C627" s="13"/>
      <c r="D627" s="1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3"/>
      <c r="B628" s="13"/>
      <c r="C628" s="13"/>
      <c r="D628" s="1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3"/>
      <c r="B629" s="13"/>
      <c r="C629" s="13"/>
      <c r="D629" s="1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3"/>
      <c r="B630" s="13"/>
      <c r="C630" s="13"/>
      <c r="D630" s="1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3"/>
      <c r="B631" s="13"/>
      <c r="C631" s="13"/>
      <c r="D631" s="1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3"/>
      <c r="B632" s="13"/>
      <c r="C632" s="13"/>
      <c r="D632" s="1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3"/>
      <c r="B633" s="13"/>
      <c r="C633" s="13"/>
      <c r="D633" s="1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3"/>
      <c r="B634" s="13"/>
      <c r="C634" s="13"/>
      <c r="D634" s="1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3"/>
      <c r="B635" s="13"/>
      <c r="C635" s="13"/>
      <c r="D635" s="1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3"/>
      <c r="B636" s="13"/>
      <c r="C636" s="13"/>
      <c r="D636" s="1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3"/>
      <c r="B637" s="13"/>
      <c r="C637" s="13"/>
      <c r="D637" s="1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3"/>
      <c r="B638" s="13"/>
      <c r="C638" s="13"/>
      <c r="D638" s="1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3"/>
      <c r="B639" s="13"/>
      <c r="C639" s="13"/>
      <c r="D639" s="1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3"/>
      <c r="B640" s="13"/>
      <c r="C640" s="13"/>
      <c r="D640" s="1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3"/>
      <c r="B641" s="13"/>
      <c r="C641" s="13"/>
      <c r="D641" s="1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3"/>
      <c r="B642" s="13"/>
      <c r="C642" s="13"/>
      <c r="D642" s="1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3"/>
      <c r="B643" s="13"/>
      <c r="C643" s="13"/>
      <c r="D643" s="1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3"/>
      <c r="B644" s="13"/>
      <c r="C644" s="13"/>
      <c r="D644" s="1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3"/>
      <c r="B645" s="13"/>
      <c r="C645" s="13"/>
      <c r="D645" s="1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3"/>
      <c r="B646" s="13"/>
      <c r="C646" s="13"/>
      <c r="D646" s="1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3"/>
      <c r="B647" s="13"/>
      <c r="C647" s="13"/>
      <c r="D647" s="1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3"/>
      <c r="B648" s="13"/>
      <c r="C648" s="13"/>
      <c r="D648" s="1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3"/>
      <c r="B649" s="13"/>
      <c r="C649" s="13"/>
      <c r="D649" s="1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3"/>
      <c r="B650" s="13"/>
      <c r="C650" s="13"/>
      <c r="D650" s="1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3"/>
      <c r="B651" s="13"/>
      <c r="C651" s="13"/>
      <c r="D651" s="1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3"/>
      <c r="B652" s="13"/>
      <c r="C652" s="13"/>
      <c r="D652" s="1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3"/>
      <c r="B653" s="13"/>
      <c r="C653" s="13"/>
      <c r="D653" s="1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3"/>
      <c r="B654" s="13"/>
      <c r="C654" s="13"/>
      <c r="D654" s="1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3"/>
      <c r="B655" s="13"/>
      <c r="C655" s="13"/>
      <c r="D655" s="1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3"/>
      <c r="B656" s="13"/>
      <c r="C656" s="13"/>
      <c r="D656" s="1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3"/>
      <c r="B657" s="13"/>
      <c r="C657" s="13"/>
      <c r="D657" s="1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3"/>
      <c r="B658" s="13"/>
      <c r="C658" s="13"/>
      <c r="D658" s="1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3"/>
      <c r="B659" s="13"/>
      <c r="C659" s="13"/>
      <c r="D659" s="1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3"/>
      <c r="B660" s="13"/>
      <c r="C660" s="13"/>
      <c r="D660" s="1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3"/>
      <c r="B661" s="13"/>
      <c r="C661" s="13"/>
      <c r="D661" s="1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3"/>
      <c r="B662" s="13"/>
      <c r="C662" s="13"/>
      <c r="D662" s="1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3"/>
      <c r="B663" s="13"/>
      <c r="C663" s="13"/>
      <c r="D663" s="1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3"/>
      <c r="B664" s="13"/>
      <c r="C664" s="13"/>
      <c r="D664" s="1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3"/>
      <c r="B665" s="13"/>
      <c r="C665" s="13"/>
      <c r="D665" s="1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3"/>
      <c r="B666" s="13"/>
      <c r="C666" s="13"/>
      <c r="D666" s="1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3"/>
      <c r="B667" s="13"/>
      <c r="C667" s="13"/>
      <c r="D667" s="1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3"/>
      <c r="B668" s="13"/>
      <c r="C668" s="13"/>
      <c r="D668" s="1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3"/>
      <c r="B669" s="13"/>
      <c r="C669" s="13"/>
      <c r="D669" s="1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3"/>
      <c r="B670" s="13"/>
      <c r="C670" s="13"/>
      <c r="D670" s="1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3"/>
      <c r="B671" s="13"/>
      <c r="C671" s="13"/>
      <c r="D671" s="1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3"/>
      <c r="B672" s="13"/>
      <c r="C672" s="13"/>
      <c r="D672" s="1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3"/>
      <c r="B673" s="13"/>
      <c r="C673" s="13"/>
      <c r="D673" s="1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3"/>
      <c r="B674" s="13"/>
      <c r="C674" s="13"/>
      <c r="D674" s="1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3"/>
      <c r="B675" s="13"/>
      <c r="C675" s="13"/>
      <c r="D675" s="1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3"/>
      <c r="B676" s="13"/>
      <c r="C676" s="13"/>
      <c r="D676" s="1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3"/>
      <c r="B677" s="13"/>
      <c r="C677" s="13"/>
      <c r="D677" s="1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3"/>
      <c r="B678" s="13"/>
      <c r="C678" s="13"/>
      <c r="D678" s="1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3"/>
      <c r="B679" s="13"/>
      <c r="C679" s="13"/>
      <c r="D679" s="1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3"/>
      <c r="B680" s="13"/>
      <c r="C680" s="13"/>
      <c r="D680" s="1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3"/>
      <c r="B681" s="13"/>
      <c r="C681" s="13"/>
      <c r="D681" s="1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3"/>
      <c r="B682" s="13"/>
      <c r="C682" s="13"/>
      <c r="D682" s="1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3"/>
      <c r="B683" s="13"/>
      <c r="C683" s="13"/>
      <c r="D683" s="1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3"/>
      <c r="B684" s="13"/>
      <c r="C684" s="13"/>
      <c r="D684" s="1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3"/>
      <c r="B685" s="13"/>
      <c r="C685" s="13"/>
      <c r="D685" s="1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3"/>
      <c r="B686" s="13"/>
      <c r="C686" s="13"/>
      <c r="D686" s="1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3"/>
      <c r="B687" s="13"/>
      <c r="C687" s="13"/>
      <c r="D687" s="1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3"/>
      <c r="B688" s="13"/>
      <c r="C688" s="13"/>
      <c r="D688" s="1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3"/>
      <c r="B689" s="13"/>
      <c r="C689" s="13"/>
      <c r="D689" s="1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3"/>
      <c r="B690" s="13"/>
      <c r="C690" s="13"/>
      <c r="D690" s="1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3"/>
      <c r="B691" s="13"/>
      <c r="C691" s="13"/>
      <c r="D691" s="1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3"/>
      <c r="B692" s="13"/>
      <c r="C692" s="13"/>
      <c r="D692" s="1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3"/>
      <c r="B693" s="13"/>
      <c r="C693" s="13"/>
      <c r="D693" s="1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3"/>
      <c r="B694" s="13"/>
      <c r="C694" s="13"/>
      <c r="D694" s="1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3"/>
      <c r="B695" s="13"/>
      <c r="C695" s="13"/>
      <c r="D695" s="1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3"/>
      <c r="B696" s="13"/>
      <c r="C696" s="13"/>
      <c r="D696" s="1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3"/>
      <c r="B697" s="13"/>
      <c r="C697" s="13"/>
      <c r="D697" s="1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3"/>
      <c r="B698" s="13"/>
      <c r="C698" s="13"/>
      <c r="D698" s="1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3"/>
      <c r="B699" s="13"/>
      <c r="C699" s="13"/>
      <c r="D699" s="1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3"/>
      <c r="B700" s="13"/>
      <c r="C700" s="13"/>
      <c r="D700" s="1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3"/>
      <c r="B701" s="13"/>
      <c r="C701" s="13"/>
      <c r="D701" s="1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3"/>
      <c r="B702" s="13"/>
      <c r="C702" s="13"/>
      <c r="D702" s="1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3"/>
      <c r="B703" s="13"/>
      <c r="C703" s="13"/>
      <c r="D703" s="1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3"/>
      <c r="B704" s="13"/>
      <c r="C704" s="13"/>
      <c r="D704" s="1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3"/>
      <c r="B705" s="13"/>
      <c r="C705" s="13"/>
      <c r="D705" s="1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3"/>
      <c r="B706" s="13"/>
      <c r="C706" s="13"/>
      <c r="D706" s="1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3"/>
      <c r="B707" s="13"/>
      <c r="C707" s="13"/>
      <c r="D707" s="1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3"/>
      <c r="B708" s="13"/>
      <c r="C708" s="13"/>
      <c r="D708" s="1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3"/>
      <c r="B709" s="13"/>
      <c r="C709" s="13"/>
      <c r="D709" s="1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3"/>
      <c r="B710" s="13"/>
      <c r="C710" s="13"/>
      <c r="D710" s="1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3"/>
      <c r="B711" s="13"/>
      <c r="C711" s="13"/>
      <c r="D711" s="1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3"/>
      <c r="B712" s="13"/>
      <c r="C712" s="13"/>
      <c r="D712" s="1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3"/>
      <c r="B713" s="13"/>
      <c r="C713" s="13"/>
      <c r="D713" s="1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3"/>
      <c r="B714" s="13"/>
      <c r="C714" s="13"/>
      <c r="D714" s="1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3"/>
      <c r="B715" s="13"/>
      <c r="C715" s="13"/>
      <c r="D715" s="1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3"/>
      <c r="B716" s="13"/>
      <c r="C716" s="13"/>
      <c r="D716" s="1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3"/>
      <c r="B717" s="13"/>
      <c r="C717" s="13"/>
      <c r="D717" s="1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3"/>
      <c r="B718" s="13"/>
      <c r="C718" s="13"/>
      <c r="D718" s="1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3"/>
      <c r="B719" s="13"/>
      <c r="C719" s="13"/>
      <c r="D719" s="1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3"/>
      <c r="B720" s="13"/>
      <c r="C720" s="13"/>
      <c r="D720" s="1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3"/>
      <c r="B721" s="13"/>
      <c r="C721" s="13"/>
      <c r="D721" s="1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3"/>
      <c r="B722" s="13"/>
      <c r="C722" s="13"/>
      <c r="D722" s="1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3"/>
      <c r="B723" s="13"/>
      <c r="C723" s="13"/>
      <c r="D723" s="1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3"/>
      <c r="B724" s="13"/>
      <c r="C724" s="13"/>
      <c r="D724" s="1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3"/>
      <c r="B725" s="13"/>
      <c r="C725" s="13"/>
      <c r="D725" s="1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3"/>
      <c r="B726" s="13"/>
      <c r="C726" s="13"/>
      <c r="D726" s="1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3"/>
      <c r="B727" s="13"/>
      <c r="C727" s="13"/>
      <c r="D727" s="1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3"/>
      <c r="B728" s="13"/>
      <c r="C728" s="13"/>
      <c r="D728" s="1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3"/>
      <c r="B729" s="13"/>
      <c r="C729" s="13"/>
      <c r="D729" s="1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3"/>
      <c r="B730" s="13"/>
      <c r="C730" s="13"/>
      <c r="D730" s="1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3"/>
      <c r="B731" s="13"/>
      <c r="C731" s="13"/>
      <c r="D731" s="1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3"/>
      <c r="B732" s="13"/>
      <c r="C732" s="13"/>
      <c r="D732" s="1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3"/>
      <c r="B733" s="13"/>
      <c r="C733" s="13"/>
      <c r="D733" s="1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3"/>
      <c r="B734" s="13"/>
      <c r="C734" s="13"/>
      <c r="D734" s="1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3"/>
      <c r="B735" s="13"/>
      <c r="C735" s="13"/>
      <c r="D735" s="1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3"/>
      <c r="B736" s="13"/>
      <c r="C736" s="13"/>
      <c r="D736" s="1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3"/>
      <c r="B737" s="13"/>
      <c r="C737" s="13"/>
      <c r="D737" s="1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3"/>
      <c r="B738" s="13"/>
      <c r="C738" s="13"/>
      <c r="D738" s="1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3"/>
      <c r="B739" s="13"/>
      <c r="C739" s="13"/>
      <c r="D739" s="1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3"/>
      <c r="B740" s="13"/>
      <c r="C740" s="13"/>
      <c r="D740" s="1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3"/>
      <c r="B741" s="13"/>
      <c r="C741" s="13"/>
      <c r="D741" s="1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3"/>
      <c r="B742" s="13"/>
      <c r="C742" s="13"/>
      <c r="D742" s="1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3"/>
      <c r="B743" s="13"/>
      <c r="C743" s="13"/>
      <c r="D743" s="1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3"/>
      <c r="B744" s="13"/>
      <c r="C744" s="13"/>
      <c r="D744" s="1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3"/>
      <c r="B745" s="13"/>
      <c r="C745" s="13"/>
      <c r="D745" s="1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3"/>
      <c r="B746" s="13"/>
      <c r="C746" s="13"/>
      <c r="D746" s="1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3"/>
      <c r="B747" s="13"/>
      <c r="C747" s="13"/>
      <c r="D747" s="1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3"/>
      <c r="B748" s="13"/>
      <c r="C748" s="13"/>
      <c r="D748" s="1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3"/>
      <c r="B749" s="13"/>
      <c r="C749" s="13"/>
      <c r="D749" s="1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3"/>
      <c r="B750" s="13"/>
      <c r="C750" s="13"/>
      <c r="D750" s="1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3"/>
      <c r="B751" s="13"/>
      <c r="C751" s="13"/>
      <c r="D751" s="1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3"/>
      <c r="B752" s="13"/>
      <c r="C752" s="13"/>
      <c r="D752" s="1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3"/>
      <c r="B753" s="13"/>
      <c r="C753" s="13"/>
      <c r="D753" s="1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3"/>
      <c r="B754" s="13"/>
      <c r="C754" s="13"/>
      <c r="D754" s="1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3"/>
      <c r="B755" s="13"/>
      <c r="C755" s="13"/>
      <c r="D755" s="1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3"/>
      <c r="B756" s="13"/>
      <c r="C756" s="13"/>
      <c r="D756" s="1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3"/>
      <c r="B757" s="13"/>
      <c r="C757" s="13"/>
      <c r="D757" s="1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3"/>
      <c r="B758" s="13"/>
      <c r="C758" s="13"/>
      <c r="D758" s="1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3"/>
      <c r="B759" s="13"/>
      <c r="C759" s="13"/>
      <c r="D759" s="1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3"/>
      <c r="B760" s="13"/>
      <c r="C760" s="13"/>
      <c r="D760" s="1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3"/>
      <c r="B761" s="13"/>
      <c r="C761" s="13"/>
      <c r="D761" s="1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3"/>
      <c r="B762" s="13"/>
      <c r="C762" s="13"/>
      <c r="D762" s="1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3"/>
      <c r="B763" s="13"/>
      <c r="C763" s="13"/>
      <c r="D763" s="1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3"/>
      <c r="B764" s="13"/>
      <c r="C764" s="13"/>
      <c r="D764" s="1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3"/>
      <c r="B765" s="13"/>
      <c r="C765" s="13"/>
      <c r="D765" s="1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3"/>
      <c r="B766" s="13"/>
      <c r="C766" s="13"/>
      <c r="D766" s="1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3"/>
      <c r="B767" s="13"/>
      <c r="C767" s="13"/>
      <c r="D767" s="1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3"/>
      <c r="B768" s="13"/>
      <c r="C768" s="13"/>
      <c r="D768" s="1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3"/>
      <c r="B769" s="13"/>
      <c r="C769" s="13"/>
      <c r="D769" s="1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3"/>
      <c r="B770" s="13"/>
      <c r="C770" s="13"/>
      <c r="D770" s="1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3"/>
      <c r="B771" s="13"/>
      <c r="C771" s="13"/>
      <c r="D771" s="1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3"/>
      <c r="B772" s="13"/>
      <c r="C772" s="13"/>
      <c r="D772" s="1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3"/>
      <c r="B773" s="13"/>
      <c r="C773" s="13"/>
      <c r="D773" s="1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3"/>
      <c r="B774" s="13"/>
      <c r="C774" s="13"/>
      <c r="D774" s="1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3"/>
      <c r="B775" s="13"/>
      <c r="C775" s="13"/>
      <c r="D775" s="1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3"/>
      <c r="B776" s="13"/>
      <c r="C776" s="13"/>
      <c r="D776" s="1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3"/>
      <c r="B777" s="13"/>
      <c r="C777" s="13"/>
      <c r="D777" s="1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3"/>
      <c r="B778" s="13"/>
      <c r="C778" s="13"/>
      <c r="D778" s="1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3"/>
      <c r="B779" s="13"/>
      <c r="C779" s="13"/>
      <c r="D779" s="1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3"/>
      <c r="B780" s="13"/>
      <c r="C780" s="13"/>
      <c r="D780" s="1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3"/>
      <c r="B781" s="13"/>
      <c r="C781" s="13"/>
      <c r="D781" s="1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3"/>
      <c r="B782" s="13"/>
      <c r="C782" s="13"/>
      <c r="D782" s="1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3"/>
      <c r="B783" s="13"/>
      <c r="C783" s="13"/>
      <c r="D783" s="1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3"/>
      <c r="B784" s="13"/>
      <c r="C784" s="13"/>
      <c r="D784" s="1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3"/>
      <c r="B785" s="13"/>
      <c r="C785" s="13"/>
      <c r="D785" s="1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3"/>
      <c r="B786" s="13"/>
      <c r="C786" s="13"/>
      <c r="D786" s="1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3"/>
      <c r="B787" s="13"/>
      <c r="C787" s="13"/>
      <c r="D787" s="1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3"/>
      <c r="B788" s="13"/>
      <c r="C788" s="13"/>
      <c r="D788" s="1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3"/>
      <c r="B789" s="13"/>
      <c r="C789" s="13"/>
      <c r="D789" s="1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3"/>
      <c r="B790" s="13"/>
      <c r="C790" s="13"/>
      <c r="D790" s="1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3"/>
      <c r="B791" s="13"/>
      <c r="C791" s="13"/>
      <c r="D791" s="1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3"/>
      <c r="B792" s="13"/>
      <c r="C792" s="13"/>
      <c r="D792" s="1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3"/>
      <c r="B793" s="13"/>
      <c r="C793" s="13"/>
      <c r="D793" s="1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3"/>
      <c r="B794" s="13"/>
      <c r="C794" s="13"/>
      <c r="D794" s="1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3"/>
      <c r="B795" s="13"/>
      <c r="C795" s="13"/>
      <c r="D795" s="1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3"/>
      <c r="B796" s="13"/>
      <c r="C796" s="13"/>
      <c r="D796" s="1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3"/>
      <c r="B797" s="13"/>
      <c r="C797" s="13"/>
      <c r="D797" s="1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3"/>
      <c r="B798" s="13"/>
      <c r="C798" s="13"/>
      <c r="D798" s="1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3"/>
      <c r="B799" s="13"/>
      <c r="C799" s="13"/>
      <c r="D799" s="1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3"/>
      <c r="B800" s="13"/>
      <c r="C800" s="13"/>
      <c r="D800" s="1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3"/>
      <c r="B801" s="13"/>
      <c r="C801" s="13"/>
      <c r="D801" s="1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3"/>
      <c r="B802" s="13"/>
      <c r="C802" s="13"/>
      <c r="D802" s="1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3"/>
      <c r="B803" s="13"/>
      <c r="C803" s="13"/>
      <c r="D803" s="1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3"/>
      <c r="B804" s="13"/>
      <c r="C804" s="13"/>
      <c r="D804" s="1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3"/>
      <c r="B805" s="13"/>
      <c r="C805" s="13"/>
      <c r="D805" s="1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3"/>
      <c r="B806" s="13"/>
      <c r="C806" s="13"/>
      <c r="D806" s="1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3"/>
      <c r="B807" s="13"/>
      <c r="C807" s="13"/>
      <c r="D807" s="1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3"/>
      <c r="B808" s="13"/>
      <c r="C808" s="13"/>
      <c r="D808" s="1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3"/>
      <c r="B809" s="13"/>
      <c r="C809" s="13"/>
      <c r="D809" s="1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3"/>
      <c r="B810" s="13"/>
      <c r="C810" s="13"/>
      <c r="D810" s="1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3"/>
      <c r="B811" s="13"/>
      <c r="C811" s="13"/>
      <c r="D811" s="1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3"/>
      <c r="B812" s="13"/>
      <c r="C812" s="13"/>
      <c r="D812" s="1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3"/>
      <c r="B813" s="13"/>
      <c r="C813" s="13"/>
      <c r="D813" s="1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3"/>
      <c r="B814" s="13"/>
      <c r="C814" s="13"/>
      <c r="D814" s="1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3"/>
      <c r="B815" s="13"/>
      <c r="C815" s="13"/>
      <c r="D815" s="1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3"/>
      <c r="B816" s="13"/>
      <c r="C816" s="13"/>
      <c r="D816" s="1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3"/>
      <c r="B817" s="13"/>
      <c r="C817" s="13"/>
      <c r="D817" s="1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3"/>
      <c r="B818" s="13"/>
      <c r="C818" s="13"/>
      <c r="D818" s="1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3"/>
      <c r="B819" s="13"/>
      <c r="C819" s="13"/>
      <c r="D819" s="1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3"/>
      <c r="B820" s="13"/>
      <c r="C820" s="13"/>
      <c r="D820" s="1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3"/>
      <c r="B821" s="13"/>
      <c r="C821" s="13"/>
      <c r="D821" s="1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3"/>
      <c r="B822" s="13"/>
      <c r="C822" s="13"/>
      <c r="D822" s="1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3"/>
      <c r="B823" s="13"/>
      <c r="C823" s="13"/>
      <c r="D823" s="1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3"/>
      <c r="B824" s="13"/>
      <c r="C824" s="13"/>
      <c r="D824" s="1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3"/>
      <c r="B825" s="13"/>
      <c r="C825" s="13"/>
      <c r="D825" s="1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3"/>
      <c r="B826" s="13"/>
      <c r="C826" s="13"/>
      <c r="D826" s="1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3"/>
      <c r="B827" s="13"/>
      <c r="C827" s="13"/>
      <c r="D827" s="1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3"/>
      <c r="B828" s="13"/>
      <c r="C828" s="13"/>
      <c r="D828" s="1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3"/>
      <c r="B829" s="13"/>
      <c r="C829" s="13"/>
      <c r="D829" s="1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3"/>
      <c r="B830" s="13"/>
      <c r="C830" s="13"/>
      <c r="D830" s="1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3"/>
      <c r="B831" s="13"/>
      <c r="C831" s="13"/>
      <c r="D831" s="1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3"/>
      <c r="B832" s="13"/>
      <c r="C832" s="13"/>
      <c r="D832" s="1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3"/>
      <c r="B833" s="13"/>
      <c r="C833" s="13"/>
      <c r="D833" s="1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3"/>
      <c r="B834" s="13"/>
      <c r="C834" s="13"/>
      <c r="D834" s="1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3"/>
      <c r="B835" s="13"/>
      <c r="C835" s="13"/>
      <c r="D835" s="1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3"/>
      <c r="B836" s="13"/>
      <c r="C836" s="13"/>
      <c r="D836" s="1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3"/>
      <c r="B837" s="13"/>
      <c r="C837" s="13"/>
      <c r="D837" s="1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3"/>
      <c r="B838" s="13"/>
      <c r="C838" s="13"/>
      <c r="D838" s="1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3"/>
      <c r="B839" s="13"/>
      <c r="C839" s="13"/>
      <c r="D839" s="1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3"/>
      <c r="B840" s="13"/>
      <c r="C840" s="13"/>
      <c r="D840" s="1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3"/>
      <c r="B841" s="13"/>
      <c r="C841" s="13"/>
      <c r="D841" s="1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3"/>
      <c r="B842" s="13"/>
      <c r="C842" s="13"/>
      <c r="D842" s="1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3"/>
      <c r="B843" s="13"/>
      <c r="C843" s="13"/>
      <c r="D843" s="1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3"/>
      <c r="B844" s="13"/>
      <c r="C844" s="13"/>
      <c r="D844" s="1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3"/>
      <c r="B845" s="13"/>
      <c r="C845" s="13"/>
      <c r="D845" s="1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3"/>
      <c r="B846" s="13"/>
      <c r="C846" s="13"/>
      <c r="D846" s="1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3"/>
      <c r="B847" s="13"/>
      <c r="C847" s="13"/>
      <c r="D847" s="1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3"/>
      <c r="B848" s="13"/>
      <c r="C848" s="13"/>
      <c r="D848" s="1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3"/>
      <c r="B849" s="13"/>
      <c r="C849" s="13"/>
      <c r="D849" s="1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3"/>
      <c r="B850" s="13"/>
      <c r="C850" s="13"/>
      <c r="D850" s="1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3"/>
      <c r="B851" s="13"/>
      <c r="C851" s="13"/>
      <c r="D851" s="1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3"/>
      <c r="B852" s="13"/>
      <c r="C852" s="13"/>
      <c r="D852" s="1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3"/>
      <c r="B853" s="13"/>
      <c r="C853" s="13"/>
      <c r="D853" s="1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3"/>
      <c r="B854" s="13"/>
      <c r="C854" s="13"/>
      <c r="D854" s="1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3"/>
      <c r="B855" s="13"/>
      <c r="C855" s="13"/>
      <c r="D855" s="1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3"/>
      <c r="B856" s="13"/>
      <c r="C856" s="13"/>
      <c r="D856" s="1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3"/>
      <c r="B857" s="13"/>
      <c r="C857" s="13"/>
      <c r="D857" s="1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3"/>
      <c r="B858" s="13"/>
      <c r="C858" s="13"/>
      <c r="D858" s="1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3"/>
      <c r="B859" s="13"/>
      <c r="C859" s="13"/>
      <c r="D859" s="1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3"/>
      <c r="B860" s="13"/>
      <c r="C860" s="13"/>
      <c r="D860" s="1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3"/>
      <c r="B861" s="13"/>
      <c r="C861" s="13"/>
      <c r="D861" s="1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3"/>
      <c r="B862" s="13"/>
      <c r="C862" s="13"/>
      <c r="D862" s="1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3"/>
      <c r="B863" s="13"/>
      <c r="C863" s="13"/>
      <c r="D863" s="1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3"/>
      <c r="B864" s="13"/>
      <c r="C864" s="13"/>
      <c r="D864" s="1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3"/>
      <c r="B865" s="13"/>
      <c r="C865" s="13"/>
      <c r="D865" s="1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3"/>
      <c r="B866" s="13"/>
      <c r="C866" s="13"/>
      <c r="D866" s="1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3"/>
      <c r="B867" s="13"/>
      <c r="C867" s="13"/>
      <c r="D867" s="1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3"/>
      <c r="B868" s="13"/>
      <c r="C868" s="13"/>
      <c r="D868" s="1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3"/>
      <c r="B869" s="13"/>
      <c r="C869" s="13"/>
      <c r="D869" s="1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3"/>
      <c r="B870" s="13"/>
      <c r="C870" s="13"/>
      <c r="D870" s="1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3"/>
      <c r="B871" s="13"/>
      <c r="C871" s="13"/>
      <c r="D871" s="1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3"/>
      <c r="B872" s="13"/>
      <c r="C872" s="13"/>
      <c r="D872" s="1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3"/>
      <c r="B873" s="13"/>
      <c r="C873" s="13"/>
      <c r="D873" s="1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3"/>
      <c r="B874" s="13"/>
      <c r="C874" s="13"/>
      <c r="D874" s="1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3"/>
      <c r="B875" s="13"/>
      <c r="C875" s="13"/>
      <c r="D875" s="1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3"/>
      <c r="B876" s="13"/>
      <c r="C876" s="13"/>
      <c r="D876" s="1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3"/>
      <c r="B877" s="13"/>
      <c r="C877" s="13"/>
      <c r="D877" s="1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3"/>
      <c r="B878" s="13"/>
      <c r="C878" s="13"/>
      <c r="D878" s="1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3"/>
      <c r="B879" s="13"/>
      <c r="C879" s="13"/>
      <c r="D879" s="1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3"/>
      <c r="B880" s="13"/>
      <c r="C880" s="13"/>
      <c r="D880" s="1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3"/>
      <c r="B881" s="13"/>
      <c r="C881" s="13"/>
      <c r="D881" s="1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3"/>
      <c r="B882" s="13"/>
      <c r="C882" s="13"/>
      <c r="D882" s="1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3"/>
      <c r="B883" s="13"/>
      <c r="C883" s="13"/>
      <c r="D883" s="1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3"/>
      <c r="B884" s="13"/>
      <c r="C884" s="13"/>
      <c r="D884" s="1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3"/>
      <c r="B885" s="13"/>
      <c r="C885" s="13"/>
      <c r="D885" s="1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3"/>
      <c r="B886" s="13"/>
      <c r="C886" s="13"/>
      <c r="D886" s="1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3"/>
      <c r="B887" s="13"/>
      <c r="C887" s="13"/>
      <c r="D887" s="1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3"/>
      <c r="B888" s="13"/>
      <c r="C888" s="13"/>
      <c r="D888" s="1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3"/>
      <c r="B889" s="13"/>
      <c r="C889" s="13"/>
      <c r="D889" s="1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3"/>
      <c r="B890" s="13"/>
      <c r="C890" s="13"/>
      <c r="D890" s="1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3"/>
      <c r="B891" s="13"/>
      <c r="C891" s="13"/>
      <c r="D891" s="1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3"/>
      <c r="B892" s="13"/>
      <c r="C892" s="13"/>
      <c r="D892" s="1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3"/>
      <c r="B893" s="13"/>
      <c r="C893" s="13"/>
      <c r="D893" s="1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3"/>
      <c r="B894" s="13"/>
      <c r="C894" s="13"/>
      <c r="D894" s="1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3"/>
      <c r="B895" s="13"/>
      <c r="C895" s="13"/>
      <c r="D895" s="1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3"/>
      <c r="B896" s="13"/>
      <c r="C896" s="13"/>
      <c r="D896" s="1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3"/>
      <c r="B897" s="13"/>
      <c r="C897" s="13"/>
      <c r="D897" s="1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3"/>
      <c r="B898" s="13"/>
      <c r="C898" s="13"/>
      <c r="D898" s="1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3"/>
      <c r="B899" s="13"/>
      <c r="C899" s="13"/>
      <c r="D899" s="1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3"/>
      <c r="B900" s="13"/>
      <c r="C900" s="13"/>
      <c r="D900" s="1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3"/>
      <c r="B901" s="13"/>
      <c r="C901" s="13"/>
      <c r="D901" s="1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3"/>
      <c r="B902" s="13"/>
      <c r="C902" s="13"/>
      <c r="D902" s="1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3"/>
      <c r="B903" s="13"/>
      <c r="C903" s="13"/>
      <c r="D903" s="1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3"/>
      <c r="B904" s="13"/>
      <c r="C904" s="13"/>
      <c r="D904" s="1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3"/>
      <c r="B905" s="13"/>
      <c r="C905" s="13"/>
      <c r="D905" s="1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3"/>
      <c r="B906" s="13"/>
      <c r="C906" s="13"/>
      <c r="D906" s="1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3"/>
      <c r="B907" s="13"/>
      <c r="C907" s="13"/>
      <c r="D907" s="1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3"/>
      <c r="B908" s="13"/>
      <c r="C908" s="13"/>
      <c r="D908" s="1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3"/>
      <c r="B909" s="13"/>
      <c r="C909" s="13"/>
      <c r="D909" s="1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3"/>
      <c r="B910" s="13"/>
      <c r="C910" s="13"/>
      <c r="D910" s="1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3"/>
      <c r="B911" s="13"/>
      <c r="C911" s="13"/>
      <c r="D911" s="1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3"/>
      <c r="B912" s="13"/>
      <c r="C912" s="13"/>
      <c r="D912" s="1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3"/>
      <c r="B913" s="13"/>
      <c r="C913" s="13"/>
      <c r="D913" s="1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3"/>
      <c r="B914" s="13"/>
      <c r="C914" s="13"/>
      <c r="D914" s="1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3"/>
      <c r="B915" s="13"/>
      <c r="C915" s="13"/>
      <c r="D915" s="1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3"/>
      <c r="B916" s="13"/>
      <c r="C916" s="13"/>
      <c r="D916" s="1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3"/>
      <c r="B917" s="13"/>
      <c r="C917" s="13"/>
      <c r="D917" s="1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3"/>
      <c r="B918" s="13"/>
      <c r="C918" s="13"/>
      <c r="D918" s="1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3"/>
      <c r="B919" s="13"/>
      <c r="C919" s="13"/>
      <c r="D919" s="1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3"/>
      <c r="B920" s="13"/>
      <c r="C920" s="13"/>
      <c r="D920" s="1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3"/>
      <c r="B921" s="13"/>
      <c r="C921" s="13"/>
      <c r="D921" s="1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3"/>
      <c r="B922" s="13"/>
      <c r="C922" s="13"/>
      <c r="D922" s="1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3"/>
      <c r="B923" s="13"/>
      <c r="C923" s="13"/>
      <c r="D923" s="1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3"/>
      <c r="B924" s="13"/>
      <c r="C924" s="13"/>
      <c r="D924" s="1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3"/>
      <c r="B925" s="13"/>
      <c r="C925" s="13"/>
      <c r="D925" s="1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3"/>
      <c r="B926" s="13"/>
      <c r="C926" s="13"/>
      <c r="D926" s="1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3"/>
      <c r="B927" s="13"/>
      <c r="C927" s="13"/>
      <c r="D927" s="1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3"/>
      <c r="B928" s="13"/>
      <c r="C928" s="13"/>
      <c r="D928" s="1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3"/>
      <c r="B929" s="13"/>
      <c r="C929" s="13"/>
      <c r="D929" s="1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3"/>
      <c r="B930" s="13"/>
      <c r="C930" s="13"/>
      <c r="D930" s="1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3"/>
      <c r="B931" s="13"/>
      <c r="C931" s="13"/>
      <c r="D931" s="1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3"/>
      <c r="B932" s="13"/>
      <c r="C932" s="13"/>
      <c r="D932" s="1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3"/>
      <c r="B933" s="13"/>
      <c r="C933" s="13"/>
      <c r="D933" s="1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3"/>
      <c r="B934" s="13"/>
      <c r="C934" s="13"/>
      <c r="D934" s="1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3"/>
      <c r="B935" s="13"/>
      <c r="C935" s="13"/>
      <c r="D935" s="1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3"/>
      <c r="B936" s="13"/>
      <c r="C936" s="13"/>
      <c r="D936" s="1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3"/>
      <c r="B937" s="13"/>
      <c r="C937" s="13"/>
      <c r="D937" s="1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3"/>
      <c r="B938" s="13"/>
      <c r="C938" s="13"/>
      <c r="D938" s="1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3"/>
      <c r="B939" s="13"/>
      <c r="C939" s="13"/>
      <c r="D939" s="1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3"/>
      <c r="B940" s="13"/>
      <c r="C940" s="13"/>
      <c r="D940" s="1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3"/>
      <c r="B941" s="13"/>
      <c r="C941" s="13"/>
      <c r="D941" s="1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3"/>
      <c r="B942" s="13"/>
      <c r="C942" s="13"/>
      <c r="D942" s="1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3"/>
      <c r="B943" s="13"/>
      <c r="C943" s="13"/>
      <c r="D943" s="1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3"/>
      <c r="B944" s="13"/>
      <c r="C944" s="13"/>
      <c r="D944" s="1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3"/>
      <c r="B945" s="13"/>
      <c r="C945" s="13"/>
      <c r="D945" s="1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3"/>
      <c r="B946" s="13"/>
      <c r="C946" s="13"/>
      <c r="D946" s="1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3"/>
      <c r="B947" s="13"/>
      <c r="C947" s="13"/>
      <c r="D947" s="1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3"/>
      <c r="B948" s="13"/>
      <c r="C948" s="13"/>
      <c r="D948" s="1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3"/>
      <c r="B949" s="13"/>
      <c r="C949" s="13"/>
      <c r="D949" s="1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3"/>
      <c r="B950" s="13"/>
      <c r="C950" s="13"/>
      <c r="D950" s="1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3"/>
      <c r="B951" s="13"/>
      <c r="C951" s="13"/>
      <c r="D951" s="1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3"/>
      <c r="B952" s="13"/>
      <c r="C952" s="13"/>
      <c r="D952" s="1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3"/>
      <c r="B953" s="13"/>
      <c r="C953" s="13"/>
      <c r="D953" s="1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3"/>
      <c r="B954" s="13"/>
      <c r="C954" s="13"/>
      <c r="D954" s="1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3"/>
      <c r="B955" s="13"/>
      <c r="C955" s="13"/>
      <c r="D955" s="1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3"/>
      <c r="B956" s="13"/>
      <c r="C956" s="13"/>
      <c r="D956" s="1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3"/>
      <c r="B957" s="13"/>
      <c r="C957" s="13"/>
      <c r="D957" s="1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3"/>
      <c r="B958" s="13"/>
      <c r="C958" s="13"/>
      <c r="D958" s="1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3"/>
      <c r="B959" s="13"/>
      <c r="C959" s="13"/>
      <c r="D959" s="1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3"/>
      <c r="B960" s="13"/>
      <c r="C960" s="13"/>
      <c r="D960" s="1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3"/>
      <c r="B961" s="13"/>
      <c r="C961" s="13"/>
      <c r="D961" s="1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3"/>
      <c r="B962" s="13"/>
      <c r="C962" s="13"/>
      <c r="D962" s="1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3"/>
      <c r="B963" s="13"/>
      <c r="C963" s="13"/>
      <c r="D963" s="1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3"/>
      <c r="B964" s="13"/>
      <c r="C964" s="13"/>
      <c r="D964" s="1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3"/>
      <c r="B965" s="13"/>
      <c r="C965" s="13"/>
      <c r="D965" s="1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3"/>
      <c r="B966" s="13"/>
      <c r="C966" s="13"/>
      <c r="D966" s="1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3"/>
      <c r="B967" s="13"/>
      <c r="C967" s="13"/>
      <c r="D967" s="1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3"/>
      <c r="B968" s="13"/>
      <c r="C968" s="13"/>
      <c r="D968" s="1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3"/>
      <c r="B969" s="13"/>
      <c r="C969" s="13"/>
      <c r="D969" s="1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3"/>
      <c r="B970" s="13"/>
      <c r="C970" s="13"/>
      <c r="D970" s="1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3"/>
      <c r="B971" s="13"/>
      <c r="C971" s="13"/>
      <c r="D971" s="1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3"/>
      <c r="B972" s="13"/>
      <c r="C972" s="13"/>
      <c r="D972" s="1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3"/>
      <c r="B973" s="13"/>
      <c r="C973" s="13"/>
      <c r="D973" s="1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3"/>
      <c r="B974" s="13"/>
      <c r="C974" s="13"/>
      <c r="D974" s="1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3"/>
      <c r="B975" s="13"/>
      <c r="C975" s="13"/>
      <c r="D975" s="1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3"/>
      <c r="B976" s="13"/>
      <c r="C976" s="13"/>
      <c r="D976" s="1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3"/>
      <c r="B977" s="13"/>
      <c r="C977" s="13"/>
      <c r="D977" s="1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3"/>
      <c r="B978" s="13"/>
      <c r="C978" s="13"/>
      <c r="D978" s="1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3"/>
      <c r="B979" s="13"/>
      <c r="C979" s="13"/>
      <c r="D979" s="1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3"/>
      <c r="B980" s="13"/>
      <c r="C980" s="13"/>
      <c r="D980" s="1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3"/>
      <c r="B981" s="13"/>
      <c r="C981" s="13"/>
      <c r="D981" s="1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</sheetData>
  <drawing r:id="rId1"/>
</worksheet>
</file>