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TB WSJ Display" sheetId="1" r:id="rId3"/>
    <sheet state="visible" name="Penn Treebank WSJ Raw" sheetId="2" r:id="rId4"/>
  </sheets>
  <definedNames/>
  <calcPr/>
</workbook>
</file>

<file path=xl/sharedStrings.xml><?xml version="1.0" encoding="utf-8"?>
<sst xmlns="http://schemas.openxmlformats.org/spreadsheetml/2006/main" count="219" uniqueCount="189">
  <si>
    <t>PTB WSJ: 1987 - 1989 WSJ Phrase Structured Parses.
Reported: F1 using Precision / Recall of correct constituencts in resulting parse trees compared to gold. Test set is PTB WSJ Section 23.</t>
  </si>
  <si>
    <t>Penn Tree Bank Version 1 - Phrase Stucture Parsing</t>
  </si>
  <si>
    <t>Date</t>
  </si>
  <si>
    <t>F1 (40 or less)</t>
  </si>
  <si>
    <t>F1 (all)</t>
  </si>
  <si>
    <t>Paper Title</t>
  </si>
  <si>
    <t>Name</t>
  </si>
  <si>
    <t>Authors</t>
  </si>
  <si>
    <t>Link</t>
  </si>
  <si>
    <t>Notes</t>
  </si>
  <si>
    <t>Building a Large Annotated Corpus of
English: The Penn Treebank</t>
  </si>
  <si>
    <t>NA</t>
  </si>
  <si>
    <t xml:space="preserve">Statistical decision-tree models for parsing
</t>
  </si>
  <si>
    <t>SPATTER</t>
  </si>
  <si>
    <t>Magerman</t>
  </si>
  <si>
    <t>http://dl.acm.org/citation.cfm?id=981695</t>
  </si>
  <si>
    <t>This paper references no other parser evaluations on WSJ.
Measurements on WSJ section 23 reported in "A New Statistical Parser Based on Bigram Lexical Dependencies "
40less: (2 * 84.6 * 84.9) /(84.6 + 84.9)
100less: (2 * 84.0 * 84.3) / (84.0 + 84.3)
From this paper:
Only 40 words or fewer.
Trained on sections 02 - 22. Tested on section 00, not 23.
(2 * 86.3 * 85.8) / (86.3 + 85.8) = 86.049273678</t>
  </si>
  <si>
    <t>N/A</t>
  </si>
  <si>
    <t xml:space="preserve">A New Statistical Parser Based on Bigram Lexical Dependencies </t>
  </si>
  <si>
    <t>Collins96</t>
  </si>
  <si>
    <t>Collins</t>
  </si>
  <si>
    <t>http://dl.acm.org/citation.cfm?id=981888</t>
  </si>
  <si>
    <t>F1 computed from prec &amp; recall:
40less: (2 * 86.3 * 85.8) / (86.3 * 85.8) = 86.049273678
100less: (2 * 85.7 * 85.3) / (85.7 * 85.3) = 85.499532164</t>
  </si>
  <si>
    <t>Expected Frequency Interpolation</t>
  </si>
  <si>
    <t>Charniak</t>
  </si>
  <si>
    <t>http://dl.acm.org/citation.cfm?id=864897</t>
  </si>
  <si>
    <t>References Collins paper as same test methodology.
40less: (2 * 87.1 * 86.8) / (87.1 + 86.8) = 86.949741231</t>
  </si>
  <si>
    <t>Statistical Parsing with Context-Free Grammars and Word Statistics</t>
  </si>
  <si>
    <t>http://dl.acm.org/citation.cfm?id=1867499
http://www.ai.mit.edu/courses/6.891-nlp/aaai97.pdf</t>
  </si>
  <si>
    <t>An earlier version in 95 had it's own test set and evaluation.
This version came out after Expected Frequency Interpolation, even though it is cited by it.
40less: 2 * 86.8 * 86.9 / (86.8 + 86.9) = 86.849971215
100less: 2 * 86.0 * 86.1 / (86.0 + 86.1) = 86.049970947</t>
  </si>
  <si>
    <t xml:space="preserve">Three Generative, Lexicalised Models for Statistical Parsing </t>
  </si>
  <si>
    <t>Collins97</t>
  </si>
  <si>
    <t>http://dl.acm.org/citation.cfm?id=979620</t>
  </si>
  <si>
    <t>40less: (2 * 88.1 * 88.6 ) / (88.1 + 88.6) = 88.349292586
100less: (2 * 87.5 * 88.1) / (87.5 + 88.1) = 87.798974943
Slight improvements in thesis in 1999
Note: Parsing with CVG reports F1 score that is off by .1%...
CVG paper also does not report 40 or less score, which is available in this paper.</t>
  </si>
  <si>
    <t>No new state of the art papers found for 1998.</t>
  </si>
  <si>
    <t>Head-Driven Statistical Models for Natural Language Processing</t>
  </si>
  <si>
    <t>Collins99</t>
  </si>
  <si>
    <t>http://dl.acm.org/citation.cfm?id=929278
http://www.dfki.de/~neumann/dop-seminar/References/collins-thesis.pdf</t>
  </si>
  <si>
    <t>40less: 2 * 88.7 * 88.6 / (88.7 + 88.6) = 88.649971799
100less: 2 * 88.3 * 88.0 / (88.3 + 88.0) = 88.149744753
Dissertation, thorough historical account.
Gains are just an improvement to Collins97 reults / methods.</t>
  </si>
  <si>
    <t>A maximum entropy inspired parser</t>
  </si>
  <si>
    <t>MaxEnt</t>
  </si>
  <si>
    <t>http://dl.acm.org/citation.cfm?id=974323</t>
  </si>
  <si>
    <t>Constituent Parsing F1 Scores</t>
  </si>
  <si>
    <t>Year</t>
  </si>
  <si>
    <t>Sentences len &lt;40</t>
  </si>
  <si>
    <t>All sentences</t>
  </si>
  <si>
    <t>(2 * 90.1 * 90.1) / (90.1 + 90.1) = 90.1 (duh)
(2 * 89.5 * 89.6) / (89.5 + 89.6) = 89.549972083</t>
  </si>
  <si>
    <t>What is the minimal set of fragments that achieves maximal parse accuracy?</t>
  </si>
  <si>
    <t>Bod01</t>
  </si>
  <si>
    <t>Bod</t>
  </si>
  <si>
    <t>http://dl.acm.org/citation.cfm?id=1073022</t>
  </si>
  <si>
    <t>Bod03 reports these numbers pretty differently for some reason...
40less: 2 * 90.8 * 90.6 / (90.8 + 90.6) = 90.699889746
100less: 89.7 89.7</t>
  </si>
  <si>
    <t>Accurate Unlexicalized Parsing</t>
  </si>
  <si>
    <t>Stanford PCFG</t>
  </si>
  <si>
    <t>Klein
Manning</t>
  </si>
  <si>
    <t>http://dl.acm.org/citation.cfm?id=1075150</t>
  </si>
  <si>
    <t>Parsing with CVG reports an F1 score for this parser, which I put in the cell in red. The f1 scores for 40 or less is also off by .1 %, not sure why.</t>
  </si>
  <si>
    <t>Fast Exact Inference with a Factored Model for Natural Language Parsing</t>
  </si>
  <si>
    <t>Stanford Factored</t>
  </si>
  <si>
    <t>https://nlp.stanford.edu/manning/papers/lex-parser.pdf</t>
  </si>
  <si>
    <t>"All lengths" F1 comes from CVG paper. F1 for &lt;40 is off by .5% in CVG paper.
Use the "not-thresholded" version in the final result table. This is what would be used practically / for "fast inference"</t>
  </si>
  <si>
    <t xml:space="preserve"> </t>
  </si>
  <si>
    <t>Discriminative training of a neural network statistical parser</t>
  </si>
  <si>
    <t>SSN</t>
  </si>
  <si>
    <t>Henderson</t>
  </si>
  <si>
    <t>http://dl.acm.org/citation.cfm?id=1218968</t>
  </si>
  <si>
    <t>Again, results reported here are significantly different than what CVG reports.
f1 for 40 or less calculated from prec. &amp; rec. reported in a footnote:
(2 * 90.1 * 90.7) / (90.1 + 90.7) = 90.399004425</t>
  </si>
  <si>
    <t>Coarse-to-fine n-best parsing and MaxEnt discriminative reranking</t>
  </si>
  <si>
    <t>Charniak05</t>
  </si>
  <si>
    <t>Charniak
Johnson</t>
  </si>
  <si>
    <t>http://dl.acm.org/citation.cfm?id=1219862</t>
  </si>
  <si>
    <t>% increase</t>
  </si>
  <si>
    <t>reported by ""
40less: 2 * 90.1 *  90.1 / (90.1 + 90.1)
reported by "improved inference for unlexicalized parsing"
all: 2 * 89.5 * 89.6 / (89.5 + 89.6)</t>
  </si>
  <si>
    <t>Learning accurate, compact, and interpretable tree annotation</t>
  </si>
  <si>
    <t>Petrov
Klein</t>
  </si>
  <si>
    <t>http://dl.acm.org/citation.cfm?id=1220230</t>
  </si>
  <si>
    <t>increase # of points</t>
  </si>
  <si>
    <t>40: (2 * 90.3 * 90.0) / (90.3 + 90.0)
all: (2 * 89.8 * 89.6) / (89.8 + 89.6)</t>
  </si>
  <si>
    <t>Improved Inference for Unlexicalized Parsing</t>
  </si>
  <si>
    <t>Berkeley</t>
  </si>
  <si>
    <t>http://aclweb.org/anthology/N07-1051</t>
  </si>
  <si>
    <t>No rerank. F1 calculated from precision &amp; recall:
40: (2 * 90.7 * 91.6) / (90.7 + 91.6) = 91.147778387
all: (2 * 90.2 * 89.9)/ (90.2 + 89.9) = 90.049750139</t>
  </si>
  <si>
    <t>TAG, Dynamic Programming, and the Perceptron for Efficient, Feature-rich Parsing</t>
  </si>
  <si>
    <t>TAG</t>
  </si>
  <si>
    <t>Carreras</t>
  </si>
  <si>
    <t>https://dl.acm.org/citation.cfm?id=1596327</t>
  </si>
  <si>
    <t>Training Factored PCFGs with Expectation Propagation</t>
  </si>
  <si>
    <t>Factored PCFGs</t>
  </si>
  <si>
    <t>Hall
Klein</t>
  </si>
  <si>
    <t>http://nlp.cs.berkeley.edu/pubs/Hall-Klein_2012_Epic_paper.pdf</t>
  </si>
  <si>
    <t>Bayesian symbol-refined tree substitution grammars for syntactic parsing</t>
  </si>
  <si>
    <t>Shindo
Miyao
Fujino
Nagata</t>
  </si>
  <si>
    <t>https://dl.acm.org/citation.cfm?id=2390524.2390586</t>
  </si>
  <si>
    <t>w/o ensemble: 91.6 / 91.1</t>
  </si>
  <si>
    <t>Parsing with Compositional Vector Grammars</t>
  </si>
  <si>
    <t>CVG
(SU-RNN)</t>
  </si>
  <si>
    <t>Socher
Bauer</t>
  </si>
  <si>
    <t>http://www.aclweb.org/anthology/P13-1045</t>
  </si>
  <si>
    <t>Grammar as a Foreign Language</t>
  </si>
  <si>
    <t>Vinyals
Kaiser
Koo
Petrov
Sutskever
Hinton</t>
  </si>
  <si>
    <t>https://arxiv.org/abs/1412.7449</t>
  </si>
  <si>
    <t>w/o ensemble: 92.5</t>
  </si>
  <si>
    <t>Neural CRF Parsing</t>
  </si>
  <si>
    <t>Durrett
Klein</t>
  </si>
  <si>
    <t>https://arxiv.org/abs/1507.03641</t>
  </si>
  <si>
    <t>Recurrent Neural Network Grammars</t>
  </si>
  <si>
    <t>RNNG</t>
  </si>
  <si>
    <t>Dyer
Kuncoro
Ballesteros
Smith</t>
  </si>
  <si>
    <t>https://arxiv.org/abs/1602.07776</t>
  </si>
  <si>
    <t>Score updated from 92.4 to 93.3 due to bug in initial code.</t>
  </si>
  <si>
    <t>Parsing as Language Modeling</t>
  </si>
  <si>
    <t>Choe
Charniak</t>
  </si>
  <si>
    <t>http://www.aclweb.org/anthology/D16-1257</t>
  </si>
  <si>
    <t>93.80% w/ ensemble of different techniques (?)</t>
  </si>
  <si>
    <t>A Minimal Span-Based Neural Constituency Parser</t>
  </si>
  <si>
    <t>Stern
Andreas
Klein</t>
  </si>
  <si>
    <t>https://arxiv.org/abs/1705.03919</t>
  </si>
  <si>
    <t>Improving Neural Parsing Disentangling Model Combination and Reranking Effects</t>
  </si>
  <si>
    <t>Fried
Stern</t>
  </si>
  <si>
    <t>https://arxiv.org/abs/1707.03058</t>
  </si>
  <si>
    <t>93.94 w/o ensemble.
94.66 w/o ensemble and w/ external data.</t>
  </si>
  <si>
    <t>Effective Inference for Generative Neural Parsing</t>
  </si>
  <si>
    <t>Stern
Fried
Klein</t>
  </si>
  <si>
    <t>https://arxiv.org/abs/1707.08976</t>
  </si>
  <si>
    <t>Good table of other parsers.</t>
  </si>
  <si>
    <t>What's Going On in Neural Constituency Parsers? An Analysis</t>
  </si>
  <si>
    <t>Gaddy
Stern
Klein</t>
  </si>
  <si>
    <t>https://arxiv.org/abs/1804.07853</t>
  </si>
  <si>
    <t>Single model w/o external data</t>
  </si>
  <si>
    <t>Constituency Parsing with a Self-Attentive Encoder</t>
  </si>
  <si>
    <t>Kitaev
Klein</t>
  </si>
  <si>
    <t>https://arxiv.org/abs/1805.01052</t>
  </si>
  <si>
    <t>93.55 F1 without the use of any external data, and 95.13 F1 when using pre-trained word representations.</t>
  </si>
  <si>
    <t>Extending a Parser to Distant Domains Using a Few Dozen Partially Annotated Examples</t>
  </si>
  <si>
    <t>Reconciled Span Parser (RSP)</t>
  </si>
  <si>
    <t>Joshi
Peters
Hopkins</t>
  </si>
  <si>
    <t>https://arxiv.org/pdf/1805.06556.pdf</t>
  </si>
  <si>
    <t>Single model with external word representations</t>
  </si>
  <si>
    <t>Straight to the Tree: Constituency Parsing 
with Neural Syntactic Distance</t>
  </si>
  <si>
    <t>Shen 
Lin 
Jacob 
Sordoni 
Courville 
Bengio</t>
  </si>
  <si>
    <t>https://arxiv.org/abs/1806.04168</t>
  </si>
  <si>
    <t>Single model</t>
  </si>
  <si>
    <t>Direct Output Connection for a High-Rank Language Mode</t>
  </si>
  <si>
    <t>Takase
Suzuki
Nagata</t>
  </si>
  <si>
    <t>Ensemble w/ reranking</t>
  </si>
  <si>
    <t>Other PTB Papers</t>
  </si>
  <si>
    <t>An inference approach to gramar construction.</t>
  </si>
  <si>
    <t>http://www.sciencedirect.com/science/article/pii/S0885230885700125</t>
  </si>
  <si>
    <t>Train / test set are selected randomly.
They also throw out sentences with parentheses / other punc.
I think they are using standard parseval, but not super clear.</t>
  </si>
  <si>
    <t>Treebank Grammers</t>
  </si>
  <si>
    <t>http://www.aaai.org/Papers/AAAI/1996/AAAI96-153.pdf</t>
  </si>
  <si>
    <t>Explains benefits and challenges common misconceptions about faults.</t>
  </si>
  <si>
    <t>Three new probabilistic models for dependency parsing: an exploration</t>
  </si>
  <si>
    <t>Eisner</t>
  </si>
  <si>
    <t>http://dl.acm.org/citation.cfm?id=992688</t>
  </si>
  <si>
    <t>Completely uses own evaluation metrics and test set.
Also really just a review survey.</t>
  </si>
  <si>
    <t>A Linear Observed Time Statistical Parser Based on Maximum Entropy Models</t>
  </si>
  <si>
    <t>Ratnaparkhi</t>
  </si>
  <si>
    <t>https://arxiv.org/abs/cmp-lg/9706014</t>
  </si>
  <si>
    <t>Does some unstandardized preprocessing to test.
He fixes this in his PhD thesis (below)</t>
  </si>
  <si>
    <t>Maximum Entropy Models For Natural Language Ambiguity Resolution</t>
  </si>
  <si>
    <t>http://repository.upenn.edu/ircs_reports/60/?utm_source=repository.upenn.edu%2Fircs_reports%2F60&amp;utm_medium=PDF&amp;utm_campaign=PDFCoverPages</t>
  </si>
  <si>
    <t>Learning parse and translation decisions from examples with rich context</t>
  </si>
  <si>
    <t>http://dl.acm.org/citation.cfm?id=979679</t>
  </si>
  <si>
    <t>Seems like they do not use same WSJ test setup.
They would have state of the art at the time otherwise.</t>
  </si>
  <si>
    <t>Grammar Acquisition Based on Clustering Analysis and Its Application to Statistical Parsing</t>
  </si>
  <si>
    <t>https://www.aclweb.org/anthology/W/W97/W97-0106.pdf</t>
  </si>
  <si>
    <t>Seems like they did not use same WSJ setup.</t>
  </si>
  <si>
    <t>Parsing Inside-Out</t>
  </si>
  <si>
    <t>Goodman</t>
  </si>
  <si>
    <t>https://dash.harvard.edu/handle/1/24829603</t>
  </si>
  <si>
    <t>Dissertation</t>
  </si>
  <si>
    <t>Robust parsing using a hidden Markov model</t>
  </si>
  <si>
    <t>http://dl.acm.org/citation.cfm?id=1611537</t>
  </si>
  <si>
    <t>Results far behind SotA at the time.</t>
  </si>
  <si>
    <t>An Efficient Implementation of a New DOP Model</t>
  </si>
  <si>
    <t>Bod03</t>
  </si>
  <si>
    <t>http://dl.acm.org/citation.cfm?id=1067812
http://www.aclweb.org/anthology/E03-1005</t>
  </si>
  <si>
    <t>100less: 2 * 89.7 * 89.4 / (89.7 + 89.4) = 89.549748744</t>
  </si>
  <si>
    <t>Effective self-training for parsing</t>
  </si>
  <si>
    <t>Charniak-SelfTrain
Charniak-RS</t>
  </si>
  <si>
    <t>McClosky
Charniak</t>
  </si>
  <si>
    <t>http://dl.acm.org/citation.cfm?id=1220855</t>
  </si>
  <si>
    <t>Uses additional, unlabeled data.
91.0 w/o reranking.
Evaluated on WSJ section 23.</t>
  </si>
  <si>
    <t>Background Reading</t>
  </si>
  <si>
    <t>IBM Parsing historical perspective</t>
  </si>
  <si>
    <t>Statistically-driven Computer Grammars of English: The IBM/Lancaster Approach</t>
  </si>
  <si>
    <t>https://books.google.com/books?hl=en&amp;lr=&amp;id=Hkzr-LYVz2wC&amp;oi=fnd&amp;pg=PR5&amp;dq=Penn+WSJ+parsing+recall&amp;ots=QM9u88UVU8&amp;sig=6NaEhFZGcxXFFb9oWO4yG2O8AtU#v=onepage&amp;q&amp;f=false</t>
  </si>
  <si>
    <t>Has some pretty interesting notes on conference attendance rising in statistical parsing and on the rise of corpus-based papers.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</si>
</sst>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4">
    <font>
      <sz val="10.0"/>
      <color rgb="FF000000"/>
      <name val="Arial"/>
    </font>
    <font>
      <name val="Arial"/>
    </font>
    <font/>
    <font>
      <b/>
      <color rgb="FFFFFFFF"/>
      <name val="Arial"/>
    </font>
    <font>
      <b/>
      <i/>
      <name val="Arial"/>
    </font>
    <font>
      <b/>
      <u/>
      <color rgb="FFFFFFFF"/>
      <name val="Arial"/>
    </font>
    <font>
      <b/>
      <name val="Arial"/>
    </font>
    <font>
      <u/>
      <color rgb="FF1155CC"/>
      <name val="Arial"/>
    </font>
    <font>
      <b/>
      <color rgb="FF000000"/>
    </font>
    <font>
      <color rgb="FF000000"/>
    </font>
    <font>
      <b/>
      <color rgb="FF000000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left" shrinkToFit="0" vertical="top" wrapText="1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3" fontId="3" numFmtId="164" xfId="0" applyAlignment="1" applyFill="1" applyFont="1" applyNumberFormat="1">
      <alignment horizontal="left" readingOrder="0" shrinkToFit="0" vertical="top" wrapText="1"/>
    </xf>
    <xf borderId="0" fillId="4" fontId="4" numFmtId="164" xfId="0" applyAlignment="1" applyFill="1" applyFont="1" applyNumberFormat="1">
      <alignment horizontal="left" shrinkToFit="0" vertical="top" wrapText="1"/>
    </xf>
    <xf borderId="0" fillId="4" fontId="4" numFmtId="0" xfId="0" applyAlignment="1" applyFont="1">
      <alignment horizontal="left" readingOrder="0" shrinkToFit="0" vertical="top" wrapText="1"/>
    </xf>
    <xf borderId="0" fillId="4" fontId="4" numFmtId="0" xfId="0" applyAlignment="1" applyFont="1">
      <alignment horizontal="left" shrinkToFit="0" vertical="top" wrapText="1"/>
    </xf>
    <xf borderId="0" fillId="5" fontId="3" numFmtId="164" xfId="0" applyAlignment="1" applyFill="1" applyFont="1" applyNumberFormat="1">
      <alignment horizontal="left" readingOrder="0" shrinkToFit="0" vertical="top" wrapText="1"/>
    </xf>
    <xf borderId="0" fillId="5" fontId="3" numFmtId="0" xfId="0" applyAlignment="1" applyFont="1">
      <alignment horizontal="left" readingOrder="0" shrinkToFit="0" vertical="top" wrapText="1"/>
    </xf>
    <xf borderId="0" fillId="5" fontId="3" numFmtId="0" xfId="0" applyAlignment="1" applyFont="1">
      <alignment horizontal="left" shrinkToFit="0" vertical="top" wrapText="1"/>
    </xf>
    <xf borderId="0" fillId="5" fontId="5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left" readingOrder="0" shrinkToFit="0" vertical="top" wrapText="1"/>
    </xf>
    <xf borderId="0" fillId="6" fontId="6" numFmtId="10" xfId="0" applyAlignment="1" applyFill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6" numFmtId="10" xfId="0" applyAlignment="1" applyFont="1" applyNumberFormat="1">
      <alignment horizontal="left" readingOrder="0" shrinkToFit="0" vertical="top" wrapText="1"/>
    </xf>
    <xf borderId="0" fillId="0" fontId="1" numFmtId="165" xfId="0" applyAlignment="1" applyFont="1" applyNumberFormat="1">
      <alignment horizontal="left" shrinkToFit="0" vertical="top" wrapText="1"/>
    </xf>
    <xf borderId="0" fillId="0" fontId="1" numFmtId="10" xfId="0" applyAlignment="1" applyFont="1" applyNumberFormat="1">
      <alignment horizontal="left" readingOrder="0" shrinkToFit="0" vertical="top" wrapText="1"/>
    </xf>
    <xf borderId="0" fillId="2" fontId="1" numFmtId="0" xfId="0" applyAlignment="1" applyFont="1">
      <alignment horizontal="left" readingOrder="0" shrinkToFit="0" vertical="top" wrapText="0"/>
    </xf>
    <xf borderId="0" fillId="2" fontId="1" numFmtId="0" xfId="0" applyAlignment="1" applyFont="1">
      <alignment horizontal="left" readingOrder="0" shrinkToFit="0" vertical="top" wrapText="1"/>
    </xf>
    <xf borderId="0" fillId="0" fontId="1" numFmtId="10" xfId="0" applyAlignment="1" applyFont="1" applyNumberFormat="1">
      <alignment horizontal="left" readingOrder="0" shrinkToFit="0" vertical="top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1" numFmtId="9" xfId="0" applyAlignment="1" applyFont="1" applyNumberFormat="1">
      <alignment horizontal="left" readingOrder="0" shrinkToFit="0" vertical="top" wrapText="1"/>
    </xf>
    <xf borderId="0" fillId="0" fontId="11" numFmtId="9" xfId="0" applyAlignment="1" applyFont="1" applyNumberFormat="1">
      <alignment horizontal="left" readingOrder="0" shrinkToFit="0" vertical="top" wrapText="1"/>
    </xf>
    <xf borderId="0" fillId="0" fontId="11" numFmtId="9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/>
    </xf>
    <xf borderId="0" fillId="0" fontId="9" numFmtId="9" xfId="0" applyFont="1" applyNumberFormat="1"/>
    <xf borderId="0" fillId="0" fontId="9" numFmtId="9" xfId="0" applyAlignment="1" applyFont="1" applyNumberFormat="1">
      <alignment horizontal="left" readingOrder="0"/>
    </xf>
    <xf borderId="0" fillId="0" fontId="8" numFmtId="0" xfId="0" applyFont="1"/>
    <xf borderId="0" fillId="0" fontId="8" numFmtId="9" xfId="0" applyFont="1" applyNumberFormat="1"/>
    <xf borderId="0" fillId="0" fontId="9" numFmtId="0" xfId="0" applyAlignment="1" applyFont="1">
      <alignment readingOrder="0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1" numFmtId="10" xfId="0" applyAlignment="1" applyFont="1" applyNumberFormat="1">
      <alignment horizontal="left" readingOrder="0" shrinkToFit="0" vertical="top" wrapText="1"/>
    </xf>
    <xf borderId="0" fillId="0" fontId="9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top" wrapText="1"/>
    </xf>
    <xf borderId="0" fillId="0" fontId="11" numFmtId="10" xfId="0" applyAlignment="1" applyFont="1" applyNumberFormat="1">
      <alignment horizontal="left" readingOrder="0" shrinkToFit="0" vertical="top" wrapText="1"/>
    </xf>
    <xf borderId="0" fillId="0" fontId="11" numFmtId="10" xfId="0" applyAlignment="1" applyFont="1" applyNumberFormat="1">
      <alignment horizontal="left" readingOrder="0" vertical="top"/>
    </xf>
    <xf borderId="0" fillId="7" fontId="11" numFmtId="10" xfId="0" applyAlignment="1" applyFill="1" applyFont="1" applyNumberFormat="1">
      <alignment horizontal="left" readingOrder="0" vertical="top"/>
    </xf>
    <xf borderId="0" fillId="0" fontId="6" numFmtId="10" xfId="0" applyAlignment="1" applyFont="1" applyNumberForma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13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1" numFmtId="10" xfId="0" applyAlignment="1" applyFont="1" applyNumberFormat="1">
      <alignment horizontal="left" shrinkToFit="0" vertical="top" wrapText="1"/>
    </xf>
    <xf borderId="0" fillId="8" fontId="6" numFmtId="164" xfId="0" applyAlignment="1" applyFill="1" applyFont="1" applyNumberFormat="1">
      <alignment horizontal="left" readingOrder="0" shrinkToFit="0" vertical="top" wrapText="1"/>
    </xf>
    <xf borderId="0" fillId="8" fontId="6" numFmtId="164" xfId="0" applyAlignment="1" applyFont="1" applyNumberFormat="1">
      <alignment horizontal="left" shrinkToFit="0" vertical="top" wrapText="1"/>
    </xf>
    <xf borderId="0" fillId="7" fontId="11" numFmtId="0" xfId="0" applyAlignment="1" applyFont="1">
      <alignment horizontal="left" readingOrder="0" shrinkToFit="0" vertical="top" wrapText="1"/>
    </xf>
    <xf borderId="0" fillId="7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Constituency Parsing, Penn Treebank WSJ (1995-2018)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'PTB WSJ Display'!$B$2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'PTB WSJ Display'!$A$3:$A$17</c:f>
            </c:strRef>
          </c:cat>
          <c:val>
            <c:numRef>
              <c:f>'PTB WSJ Display'!$B$3:$B$17</c:f>
            </c:numRef>
          </c:val>
          <c:smooth val="0"/>
        </c:ser>
        <c:ser>
          <c:idx val="1"/>
          <c:order val="1"/>
          <c:tx>
            <c:strRef>
              <c:f>'PTB WSJ Display'!$C$2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'PTB WSJ Display'!$A$3:$A$17</c:f>
            </c:strRef>
          </c:cat>
          <c:val>
            <c:numRef>
              <c:f>'PTB WSJ Display'!$C$3:$C$17</c:f>
            </c:numRef>
          </c:val>
          <c:smooth val="0"/>
        </c:ser>
        <c:axId val="1017656557"/>
        <c:axId val="852723080"/>
      </c:lineChart>
      <c:catAx>
        <c:axId val="1017656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Year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 sz="1400"/>
            </a:pPr>
          </a:p>
        </c:txPr>
        <c:crossAx val="852723080"/>
      </c:catAx>
      <c:valAx>
        <c:axId val="852723080"/>
        <c:scaling>
          <c:orientation val="minMax"/>
          <c:max val="1.0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017656557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590550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aclweb.org/anthology/D16-1257" TargetMode="External"/><Relationship Id="rId22" Type="http://schemas.openxmlformats.org/officeDocument/2006/relationships/hyperlink" Target="https://arxiv.org/abs/1707.03058" TargetMode="External"/><Relationship Id="rId21" Type="http://schemas.openxmlformats.org/officeDocument/2006/relationships/hyperlink" Target="https://arxiv.org/abs/1705.03919" TargetMode="External"/><Relationship Id="rId24" Type="http://schemas.openxmlformats.org/officeDocument/2006/relationships/hyperlink" Target="https://arxiv.org/abs/1804.07853" TargetMode="External"/><Relationship Id="rId23" Type="http://schemas.openxmlformats.org/officeDocument/2006/relationships/hyperlink" Target="https://arxiv.org/abs/1707.08976" TargetMode="External"/><Relationship Id="rId1" Type="http://schemas.openxmlformats.org/officeDocument/2006/relationships/hyperlink" Target="http://dl.acm.org/citation.cfm?id=981695" TargetMode="External"/><Relationship Id="rId2" Type="http://schemas.openxmlformats.org/officeDocument/2006/relationships/hyperlink" Target="http://dl.acm.org/citation.cfm?id=981888" TargetMode="External"/><Relationship Id="rId3" Type="http://schemas.openxmlformats.org/officeDocument/2006/relationships/hyperlink" Target="http://dl.acm.org/citation.cfm?id=864897" TargetMode="External"/><Relationship Id="rId4" Type="http://schemas.openxmlformats.org/officeDocument/2006/relationships/hyperlink" Target="http://dl.acm.org/citation.cfm?id=979620" TargetMode="External"/><Relationship Id="rId9" Type="http://schemas.openxmlformats.org/officeDocument/2006/relationships/hyperlink" Target="http://dl.acm.org/citation.cfm?id=1218968" TargetMode="External"/><Relationship Id="rId26" Type="http://schemas.openxmlformats.org/officeDocument/2006/relationships/hyperlink" Target="https://arxiv.org/pdf/1805.06556.pdf" TargetMode="External"/><Relationship Id="rId25" Type="http://schemas.openxmlformats.org/officeDocument/2006/relationships/hyperlink" Target="https://arxiv.org/abs/1805.01052" TargetMode="External"/><Relationship Id="rId28" Type="http://schemas.openxmlformats.org/officeDocument/2006/relationships/hyperlink" Target="http://www.sciencedirect.com/science/article/pii/S0885230885700125" TargetMode="External"/><Relationship Id="rId27" Type="http://schemas.openxmlformats.org/officeDocument/2006/relationships/hyperlink" Target="https://arxiv.org/abs/1806.04168" TargetMode="External"/><Relationship Id="rId5" Type="http://schemas.openxmlformats.org/officeDocument/2006/relationships/hyperlink" Target="http://dl.acm.org/citation.cfm?id=974323" TargetMode="External"/><Relationship Id="rId6" Type="http://schemas.openxmlformats.org/officeDocument/2006/relationships/hyperlink" Target="http://dl.acm.org/citation.cfm?id=1073022" TargetMode="External"/><Relationship Id="rId29" Type="http://schemas.openxmlformats.org/officeDocument/2006/relationships/hyperlink" Target="http://www.aaai.org/Papers/AAAI/1996/AAAI96-153.pdf" TargetMode="External"/><Relationship Id="rId7" Type="http://schemas.openxmlformats.org/officeDocument/2006/relationships/hyperlink" Target="http://dl.acm.org/citation.cfm?id=1075150" TargetMode="External"/><Relationship Id="rId8" Type="http://schemas.openxmlformats.org/officeDocument/2006/relationships/hyperlink" Target="https://nlp.stanford.edu/manning/papers/lex-parser.pdf" TargetMode="External"/><Relationship Id="rId31" Type="http://schemas.openxmlformats.org/officeDocument/2006/relationships/hyperlink" Target="https://arxiv.org/abs/cmp-lg/9706014" TargetMode="External"/><Relationship Id="rId30" Type="http://schemas.openxmlformats.org/officeDocument/2006/relationships/hyperlink" Target="http://dl.acm.org/citation.cfm?id=992688" TargetMode="External"/><Relationship Id="rId11" Type="http://schemas.openxmlformats.org/officeDocument/2006/relationships/hyperlink" Target="http://dl.acm.org/citation.cfm?id=1220230" TargetMode="External"/><Relationship Id="rId33" Type="http://schemas.openxmlformats.org/officeDocument/2006/relationships/hyperlink" Target="http://dl.acm.org/citation.cfm?id=979679" TargetMode="External"/><Relationship Id="rId10" Type="http://schemas.openxmlformats.org/officeDocument/2006/relationships/hyperlink" Target="http://dl.acm.org/citation.cfm?id=1219862" TargetMode="External"/><Relationship Id="rId32" Type="http://schemas.openxmlformats.org/officeDocument/2006/relationships/hyperlink" Target="http://repository.upenn.edu/ircs_reports/60/?utm_source=repository.upenn.edu%2Fircs_reports%2F60&amp;utm_medium=PDF&amp;utm_campaign=PDFCoverPages" TargetMode="External"/><Relationship Id="rId13" Type="http://schemas.openxmlformats.org/officeDocument/2006/relationships/hyperlink" Target="https://dl.acm.org/citation.cfm?id=1596327" TargetMode="External"/><Relationship Id="rId35" Type="http://schemas.openxmlformats.org/officeDocument/2006/relationships/hyperlink" Target="https://dash.harvard.edu/handle/1/24829603" TargetMode="External"/><Relationship Id="rId12" Type="http://schemas.openxmlformats.org/officeDocument/2006/relationships/hyperlink" Target="http://aclweb.org/anthology/N07-1051" TargetMode="External"/><Relationship Id="rId34" Type="http://schemas.openxmlformats.org/officeDocument/2006/relationships/hyperlink" Target="https://www.aclweb.org/anthology/W/W97/W97-0106.pdf" TargetMode="External"/><Relationship Id="rId15" Type="http://schemas.openxmlformats.org/officeDocument/2006/relationships/hyperlink" Target="https://dl.acm.org/citation.cfm?id=2390524.2390586" TargetMode="External"/><Relationship Id="rId37" Type="http://schemas.openxmlformats.org/officeDocument/2006/relationships/hyperlink" Target="http://dl.acm.org/citation.cfm?id=1220855" TargetMode="External"/><Relationship Id="rId14" Type="http://schemas.openxmlformats.org/officeDocument/2006/relationships/hyperlink" Target="http://nlp.cs.berkeley.edu/pubs/Hall-Klein_2012_Epic_paper.pdf" TargetMode="External"/><Relationship Id="rId36" Type="http://schemas.openxmlformats.org/officeDocument/2006/relationships/hyperlink" Target="http://dl.acm.org/citation.cfm?id=1611537" TargetMode="External"/><Relationship Id="rId17" Type="http://schemas.openxmlformats.org/officeDocument/2006/relationships/hyperlink" Target="https://arxiv.org/abs/1412.7449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www.aclweb.org/anthology/P13-1045" TargetMode="External"/><Relationship Id="rId38" Type="http://schemas.openxmlformats.org/officeDocument/2006/relationships/hyperlink" Target="https://books.google.com/books?hl=en&amp;lr=&amp;id=Hkzr-LYVz2wC&amp;oi=fnd&amp;pg=PR5&amp;dq=Penn+WSJ+parsing+recall&amp;ots=QM9u88UVU8&amp;sig=6NaEhFZGcxXFFb9oWO4yG2O8AtU" TargetMode="External"/><Relationship Id="rId19" Type="http://schemas.openxmlformats.org/officeDocument/2006/relationships/hyperlink" Target="https://arxiv.org/abs/1602.07776" TargetMode="External"/><Relationship Id="rId18" Type="http://schemas.openxmlformats.org/officeDocument/2006/relationships/hyperlink" Target="https://arxiv.org/abs/1507.03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16.43"/>
  </cols>
  <sheetData>
    <row r="1">
      <c r="A1" s="25" t="s">
        <v>42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27" t="s">
        <v>43</v>
      </c>
      <c r="B2" s="27" t="s">
        <v>44</v>
      </c>
      <c r="C2" s="28" t="s">
        <v>45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>
      <c r="A3" s="29">
        <v>1995.0</v>
      </c>
      <c r="B3" s="30">
        <v>0.84749734513</v>
      </c>
      <c r="C3" s="31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>
      <c r="A4" s="29">
        <v>1996.0</v>
      </c>
      <c r="B4" s="30">
        <v>0.86949741231</v>
      </c>
      <c r="C4" s="3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>
      <c r="A5" s="29">
        <v>1997.0</v>
      </c>
      <c r="B5" s="30">
        <v>0.8835</v>
      </c>
      <c r="C5" s="31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>
      <c r="A6" s="29">
        <v>1999.0</v>
      </c>
      <c r="B6" s="30">
        <v>0.88649971799</v>
      </c>
      <c r="C6" s="31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>
      <c r="A7" s="29">
        <v>2000.0</v>
      </c>
      <c r="B7" s="30">
        <v>0.901</v>
      </c>
      <c r="C7" s="31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>
      <c r="A8" s="29">
        <v>2001.0</v>
      </c>
      <c r="B8" s="30">
        <v>0.90699889746</v>
      </c>
      <c r="C8" s="31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>
      <c r="A9" s="29">
        <v>2003.0</v>
      </c>
      <c r="B9" s="30">
        <f>B8 + 3*(B11-B8)/5</f>
        <v>0.909699559</v>
      </c>
      <c r="C9" s="30">
        <v>0.866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>
      <c r="A10" s="29">
        <v>2004.0</v>
      </c>
      <c r="B10" s="30">
        <f>B8 + 4*(B11-B8)/5</f>
        <v>0.9105997795</v>
      </c>
      <c r="C10" s="30">
        <v>0.901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>
      <c r="A11" s="29">
        <v>2007.0</v>
      </c>
      <c r="B11" s="30">
        <v>0.9115</v>
      </c>
      <c r="C11" s="30">
        <f>AVERAGE(C10,C12)</f>
        <v>0.906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>
      <c r="A12" s="29">
        <v>2008.0</v>
      </c>
      <c r="B12" s="30">
        <f>AVERAGE(B11,B13)</f>
        <v>0.92025</v>
      </c>
      <c r="C12" s="31">
        <v>0.911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29">
        <v>2012.0</v>
      </c>
      <c r="B13" s="32">
        <v>0.929</v>
      </c>
      <c r="C13" s="31">
        <v>0.924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>
      <c r="A14" s="29">
        <v>2015.0</v>
      </c>
      <c r="B14" s="31"/>
      <c r="C14" s="31">
        <v>0.928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>
      <c r="A15" s="29">
        <v>2016.0</v>
      </c>
      <c r="B15" s="31"/>
      <c r="C15" s="31">
        <v>0.933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>
      <c r="A16" s="29">
        <v>2017.0</v>
      </c>
      <c r="B16" s="30"/>
      <c r="C16" s="31">
        <v>0.9425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>
      <c r="A17" s="34">
        <v>2018.0</v>
      </c>
      <c r="B17" s="35"/>
      <c r="C17" s="36">
        <v>0.9531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>
      <c r="A18" s="26"/>
      <c r="B18" s="35"/>
      <c r="C18" s="3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>
      <c r="A19" s="25" t="s">
        <v>71</v>
      </c>
      <c r="B19" s="37"/>
      <c r="C19" s="38">
        <f>(C17-C9)/C9</f>
        <v>0.1005773672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>
      <c r="A20" s="39" t="s">
        <v>76</v>
      </c>
      <c r="B20" s="26"/>
      <c r="C20" s="35">
        <f>C17-C9</f>
        <v>0.0871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>
      <c r="A22" s="40"/>
      <c r="B22" s="40"/>
      <c r="C22" s="41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>
      <c r="A23" s="29"/>
      <c r="B23" s="42"/>
      <c r="C23" s="41"/>
      <c r="D23" s="43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>
      <c r="A24" s="29"/>
      <c r="B24" s="42"/>
      <c r="C24" s="41"/>
      <c r="D24" s="43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>
      <c r="A25" s="29"/>
      <c r="B25" s="42"/>
      <c r="C25" s="41"/>
      <c r="D25" s="43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>
      <c r="A26" s="29"/>
      <c r="B26" s="42"/>
      <c r="C26" s="41"/>
      <c r="D26" s="43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29"/>
      <c r="B27" s="42"/>
      <c r="C27" s="45"/>
      <c r="D27" s="43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>
      <c r="A28" s="29"/>
      <c r="B28" s="42"/>
      <c r="C28" s="41"/>
      <c r="D28" s="43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>
      <c r="A29" s="29"/>
      <c r="B29" s="42"/>
      <c r="C29" s="42"/>
      <c r="D29" s="43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>
      <c r="A30" s="29"/>
      <c r="B30" s="42"/>
      <c r="C30" s="42"/>
      <c r="D30" s="43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>
      <c r="A31" s="29"/>
      <c r="B31" s="42"/>
      <c r="C31" s="40"/>
      <c r="D31" s="4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>
      <c r="A32" s="29"/>
      <c r="B32" s="40"/>
      <c r="C32" s="45"/>
      <c r="D32" s="43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>
      <c r="A33" s="29"/>
      <c r="B33" s="46"/>
      <c r="C33" s="45"/>
      <c r="D33" s="43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>
      <c r="A34" s="29"/>
      <c r="B34" s="41"/>
      <c r="C34" s="45"/>
      <c r="D34" s="43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>
      <c r="A35" s="29"/>
      <c r="B35" s="41"/>
      <c r="C35" s="45"/>
      <c r="D35" s="43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29"/>
      <c r="B36" s="40"/>
      <c r="C36" s="45"/>
      <c r="D36" s="4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>
      <c r="A37" s="29"/>
      <c r="B37" s="41"/>
      <c r="C37" s="45"/>
      <c r="D37" s="43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43"/>
    <col customWidth="1" min="3" max="3" width="16.14"/>
    <col customWidth="1" min="4" max="4" width="12.43"/>
    <col customWidth="1" min="5" max="5" width="37.29"/>
    <col customWidth="1" min="6" max="6" width="13.0"/>
    <col customWidth="1" min="7" max="7" width="11.14"/>
    <col customWidth="1" min="8" max="8" width="34.14"/>
    <col customWidth="1" min="9" max="9" width="53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3" t="s">
        <v>0</v>
      </c>
      <c r="C2" s="4"/>
      <c r="D2" s="4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6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7" t="s">
        <v>2</v>
      </c>
      <c r="C5" s="8" t="s">
        <v>3</v>
      </c>
      <c r="D5" s="8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0">
        <v>33604.0</v>
      </c>
      <c r="C6" s="11"/>
      <c r="D6" s="11"/>
      <c r="E6" s="11" t="s">
        <v>10</v>
      </c>
      <c r="F6" s="12"/>
      <c r="G6" s="12"/>
      <c r="H6" s="13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4">
        <v>34700.0</v>
      </c>
      <c r="C7" s="15">
        <v>0.84749734513</v>
      </c>
      <c r="D7" s="16" t="s">
        <v>11</v>
      </c>
      <c r="E7" s="17" t="s">
        <v>12</v>
      </c>
      <c r="F7" s="17" t="s">
        <v>13</v>
      </c>
      <c r="G7" s="17" t="s">
        <v>14</v>
      </c>
      <c r="H7" s="18" t="s">
        <v>15</v>
      </c>
      <c r="I7" s="17" t="s">
        <v>16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4">
        <v>35065.0</v>
      </c>
      <c r="C8" s="19">
        <v>0.86049273678</v>
      </c>
      <c r="D8" s="16" t="s">
        <v>17</v>
      </c>
      <c r="E8" s="17" t="s">
        <v>18</v>
      </c>
      <c r="F8" s="17" t="s">
        <v>19</v>
      </c>
      <c r="G8" s="17" t="s">
        <v>20</v>
      </c>
      <c r="H8" s="18" t="s">
        <v>21</v>
      </c>
      <c r="I8" s="17" t="s">
        <v>22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4">
        <v>35400.0</v>
      </c>
      <c r="C9" s="19">
        <v>0.86949741231</v>
      </c>
      <c r="D9" s="16" t="s">
        <v>17</v>
      </c>
      <c r="E9" s="17" t="s">
        <v>23</v>
      </c>
      <c r="F9" s="17"/>
      <c r="G9" s="17" t="s">
        <v>24</v>
      </c>
      <c r="H9" s="18" t="s">
        <v>25</v>
      </c>
      <c r="I9" s="17" t="s">
        <v>26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20"/>
      <c r="B10" s="14">
        <v>35431.0</v>
      </c>
      <c r="C10" s="21">
        <v>0.86849971215</v>
      </c>
      <c r="D10" s="16" t="s">
        <v>17</v>
      </c>
      <c r="E10" s="17" t="s">
        <v>27</v>
      </c>
      <c r="F10" s="17"/>
      <c r="G10" s="17" t="s">
        <v>24</v>
      </c>
      <c r="H10" s="17" t="s">
        <v>28</v>
      </c>
      <c r="I10" s="17" t="s">
        <v>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4">
        <v>35431.0</v>
      </c>
      <c r="C11" s="19">
        <v>0.8835</v>
      </c>
      <c r="D11" s="16" t="s">
        <v>17</v>
      </c>
      <c r="E11" s="17" t="s">
        <v>30</v>
      </c>
      <c r="F11" s="17" t="s">
        <v>31</v>
      </c>
      <c r="G11" s="17" t="s">
        <v>20</v>
      </c>
      <c r="H11" s="18" t="s">
        <v>32</v>
      </c>
      <c r="I11" s="17" t="s">
        <v>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22" t="s">
        <v>34</v>
      </c>
      <c r="C12" s="22"/>
      <c r="D12" s="22"/>
      <c r="E12" s="23"/>
      <c r="F12" s="23"/>
      <c r="G12" s="22"/>
      <c r="H12" s="22"/>
      <c r="I12" s="2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4">
        <v>36161.0</v>
      </c>
      <c r="C13" s="19">
        <v>0.88649971799</v>
      </c>
      <c r="D13" s="16" t="s">
        <v>17</v>
      </c>
      <c r="E13" s="17" t="s">
        <v>35</v>
      </c>
      <c r="F13" s="17" t="s">
        <v>36</v>
      </c>
      <c r="G13" s="17" t="s">
        <v>20</v>
      </c>
      <c r="H13" s="18" t="s">
        <v>37</v>
      </c>
      <c r="I13" s="17" t="s">
        <v>38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4">
        <v>36526.0</v>
      </c>
      <c r="C14" s="19">
        <v>0.901</v>
      </c>
      <c r="D14" s="24" t="s">
        <v>17</v>
      </c>
      <c r="E14" s="17" t="s">
        <v>39</v>
      </c>
      <c r="F14" s="17" t="s">
        <v>40</v>
      </c>
      <c r="G14" s="17" t="s">
        <v>24</v>
      </c>
      <c r="H14" s="18" t="s">
        <v>41</v>
      </c>
      <c r="I14" s="17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4">
        <v>36892.0</v>
      </c>
      <c r="C15" s="19">
        <v>0.90699889746</v>
      </c>
      <c r="D15" s="16" t="s">
        <v>17</v>
      </c>
      <c r="E15" s="17" t="s">
        <v>47</v>
      </c>
      <c r="F15" s="17" t="s">
        <v>48</v>
      </c>
      <c r="G15" s="17" t="s">
        <v>49</v>
      </c>
      <c r="H15" s="18" t="s">
        <v>50</v>
      </c>
      <c r="I15" s="17" t="s">
        <v>51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4">
        <v>37805.0</v>
      </c>
      <c r="C16" s="21">
        <v>0.863</v>
      </c>
      <c r="D16" s="15">
        <v>0.855</v>
      </c>
      <c r="E16" s="17" t="s">
        <v>52</v>
      </c>
      <c r="F16" s="17" t="s">
        <v>53</v>
      </c>
      <c r="G16" s="17" t="s">
        <v>54</v>
      </c>
      <c r="H16" s="18" t="s">
        <v>55</v>
      </c>
      <c r="I16" s="16" t="s">
        <v>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4">
        <v>37622.0</v>
      </c>
      <c r="C17" s="21">
        <v>0.867</v>
      </c>
      <c r="D17" s="15">
        <v>0.866</v>
      </c>
      <c r="E17" s="17" t="s">
        <v>57</v>
      </c>
      <c r="F17" s="17" t="s">
        <v>58</v>
      </c>
      <c r="G17" s="17" t="s">
        <v>54</v>
      </c>
      <c r="H17" s="18" t="s">
        <v>59</v>
      </c>
      <c r="I17" s="16" t="s">
        <v>60</v>
      </c>
      <c r="J17" s="17" t="s">
        <v>61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4">
        <v>37987.0</v>
      </c>
      <c r="C18" s="21">
        <v>0.904</v>
      </c>
      <c r="D18" s="19">
        <v>0.901</v>
      </c>
      <c r="E18" s="17" t="s">
        <v>62</v>
      </c>
      <c r="F18" s="17" t="s">
        <v>63</v>
      </c>
      <c r="G18" s="17" t="s">
        <v>64</v>
      </c>
      <c r="H18" s="18" t="s">
        <v>65</v>
      </c>
      <c r="I18" s="33" t="s">
        <v>66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20"/>
      <c r="B19" s="14">
        <v>38353.0</v>
      </c>
      <c r="C19" s="21">
        <v>0.901</v>
      </c>
      <c r="D19" s="24">
        <v>0.89549972083</v>
      </c>
      <c r="E19" s="17" t="s">
        <v>67</v>
      </c>
      <c r="F19" s="17" t="s">
        <v>68</v>
      </c>
      <c r="G19" s="17" t="s">
        <v>69</v>
      </c>
      <c r="H19" s="18" t="s">
        <v>70</v>
      </c>
      <c r="I19" s="17" t="s">
        <v>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20"/>
      <c r="B20" s="14">
        <v>38884.0</v>
      </c>
      <c r="C20" s="21">
        <v>0.90149750416</v>
      </c>
      <c r="D20" s="24">
        <v>0.89699888517</v>
      </c>
      <c r="E20" s="17" t="s">
        <v>73</v>
      </c>
      <c r="F20" s="17"/>
      <c r="G20" s="17" t="s">
        <v>74</v>
      </c>
      <c r="H20" s="18" t="s">
        <v>75</v>
      </c>
      <c r="I20" s="17" t="s">
        <v>77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4">
        <v>39083.0</v>
      </c>
      <c r="C21" s="19">
        <v>0.9115</v>
      </c>
      <c r="D21" s="24">
        <v>0.901</v>
      </c>
      <c r="E21" s="17" t="s">
        <v>78</v>
      </c>
      <c r="F21" s="17" t="s">
        <v>79</v>
      </c>
      <c r="G21" s="17" t="s">
        <v>74</v>
      </c>
      <c r="H21" s="18" t="s">
        <v>80</v>
      </c>
      <c r="I21" s="17" t="s">
        <v>81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4">
        <v>39676.0</v>
      </c>
      <c r="C22" s="17" t="s">
        <v>17</v>
      </c>
      <c r="D22" s="44">
        <v>91.1</v>
      </c>
      <c r="E22" s="17" t="s">
        <v>82</v>
      </c>
      <c r="F22" s="17" t="s">
        <v>83</v>
      </c>
      <c r="G22" s="17" t="s">
        <v>84</v>
      </c>
      <c r="H22" s="18" t="s">
        <v>85</v>
      </c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4">
        <v>40910.0</v>
      </c>
      <c r="C23" s="21">
        <v>0.901</v>
      </c>
      <c r="D23" s="24">
        <v>0.894</v>
      </c>
      <c r="E23" s="17" t="s">
        <v>86</v>
      </c>
      <c r="F23" s="17" t="s">
        <v>87</v>
      </c>
      <c r="G23" s="17" t="s">
        <v>88</v>
      </c>
      <c r="H23" s="18" t="s">
        <v>89</v>
      </c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>
        <v>41098.0</v>
      </c>
      <c r="C24" s="47">
        <v>0.929</v>
      </c>
      <c r="D24" s="48">
        <v>0.924</v>
      </c>
      <c r="E24" s="16" t="s">
        <v>90</v>
      </c>
      <c r="F24" s="1"/>
      <c r="G24" s="17" t="s">
        <v>91</v>
      </c>
      <c r="H24" s="49" t="s">
        <v>92</v>
      </c>
      <c r="I24" s="17" t="s">
        <v>93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4">
        <v>41495.0</v>
      </c>
      <c r="C25" s="24">
        <v>0.911</v>
      </c>
      <c r="D25" s="24">
        <v>0.904</v>
      </c>
      <c r="E25" s="16" t="s">
        <v>94</v>
      </c>
      <c r="F25" s="17" t="s">
        <v>95</v>
      </c>
      <c r="G25" s="17" t="s">
        <v>96</v>
      </c>
      <c r="H25" s="18" t="s">
        <v>97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4">
        <v>42164.0</v>
      </c>
      <c r="C26" s="16" t="s">
        <v>17</v>
      </c>
      <c r="D26" s="48">
        <v>0.928</v>
      </c>
      <c r="E26" s="16" t="s">
        <v>98</v>
      </c>
      <c r="F26" s="1"/>
      <c r="G26" s="17" t="s">
        <v>99</v>
      </c>
      <c r="H26" s="18" t="s">
        <v>100</v>
      </c>
      <c r="I26" s="17" t="s">
        <v>101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4">
        <v>42198.0</v>
      </c>
      <c r="C27" s="24">
        <v>0.9139</v>
      </c>
      <c r="D27" s="24">
        <v>0.9091</v>
      </c>
      <c r="E27" s="16" t="s">
        <v>102</v>
      </c>
      <c r="F27" s="1"/>
      <c r="G27" s="17" t="s">
        <v>103</v>
      </c>
      <c r="H27" s="18" t="s">
        <v>104</v>
      </c>
      <c r="I27" s="1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4">
        <v>42655.0</v>
      </c>
      <c r="C28" s="16" t="s">
        <v>17</v>
      </c>
      <c r="D28" s="48">
        <v>0.933</v>
      </c>
      <c r="E28" s="16" t="s">
        <v>105</v>
      </c>
      <c r="F28" s="17" t="s">
        <v>106</v>
      </c>
      <c r="G28" s="17" t="s">
        <v>107</v>
      </c>
      <c r="H28" s="18" t="s">
        <v>108</v>
      </c>
      <c r="I28" s="17" t="s">
        <v>109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4">
        <v>42675.0</v>
      </c>
      <c r="C29" s="17" t="s">
        <v>17</v>
      </c>
      <c r="D29" s="21">
        <v>0.926</v>
      </c>
      <c r="E29" s="17" t="s">
        <v>110</v>
      </c>
      <c r="F29" s="1"/>
      <c r="G29" s="17" t="s">
        <v>111</v>
      </c>
      <c r="H29" s="18" t="s">
        <v>112</v>
      </c>
      <c r="I29" s="17" t="s">
        <v>113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4">
        <v>42865.0</v>
      </c>
      <c r="C30" s="17" t="s">
        <v>17</v>
      </c>
      <c r="D30" s="21">
        <v>0.9179</v>
      </c>
      <c r="E30" s="17" t="s">
        <v>114</v>
      </c>
      <c r="F30" s="1"/>
      <c r="G30" s="17" t="s">
        <v>115</v>
      </c>
      <c r="H30" s="18" t="s">
        <v>116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4">
        <v>42926.0</v>
      </c>
      <c r="C31" s="17" t="s">
        <v>17</v>
      </c>
      <c r="D31" s="48">
        <v>0.9425</v>
      </c>
      <c r="E31" s="17" t="s">
        <v>117</v>
      </c>
      <c r="F31" s="1"/>
      <c r="G31" s="17" t="s">
        <v>118</v>
      </c>
      <c r="H31" s="18" t="s">
        <v>119</v>
      </c>
      <c r="I31" s="17" t="s">
        <v>120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4">
        <v>42943.0</v>
      </c>
      <c r="C32" s="16" t="s">
        <v>17</v>
      </c>
      <c r="D32" s="24">
        <v>0.9256</v>
      </c>
      <c r="E32" s="16" t="s">
        <v>121</v>
      </c>
      <c r="F32" s="1"/>
      <c r="G32" s="17" t="s">
        <v>122</v>
      </c>
      <c r="H32" s="18" t="s">
        <v>123</v>
      </c>
      <c r="I32" s="17" t="s">
        <v>124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4">
        <v>43210.0</v>
      </c>
      <c r="C33" s="16" t="s">
        <v>17</v>
      </c>
      <c r="D33" s="21">
        <v>0.9208</v>
      </c>
      <c r="E33" s="17" t="s">
        <v>125</v>
      </c>
      <c r="F33" s="17"/>
      <c r="G33" s="17" t="s">
        <v>126</v>
      </c>
      <c r="H33" s="18" t="s">
        <v>127</v>
      </c>
      <c r="I33" s="17" t="s">
        <v>128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4">
        <v>43222.0</v>
      </c>
      <c r="C34" s="17" t="s">
        <v>17</v>
      </c>
      <c r="D34" s="19">
        <v>0.9531</v>
      </c>
      <c r="E34" s="17" t="s">
        <v>129</v>
      </c>
      <c r="F34" s="17"/>
      <c r="G34" s="17" t="s">
        <v>130</v>
      </c>
      <c r="H34" s="18" t="s">
        <v>131</v>
      </c>
      <c r="I34" s="17" t="s">
        <v>132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4">
        <v>43236.0</v>
      </c>
      <c r="C35" s="17" t="s">
        <v>17</v>
      </c>
      <c r="D35" s="24">
        <v>0.943</v>
      </c>
      <c r="E35" s="50" t="s">
        <v>133</v>
      </c>
      <c r="F35" s="50" t="s">
        <v>134</v>
      </c>
      <c r="G35" s="17" t="s">
        <v>135</v>
      </c>
      <c r="H35" s="18" t="s">
        <v>136</v>
      </c>
      <c r="I35" s="16" t="s">
        <v>137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4">
        <v>43262.0</v>
      </c>
      <c r="C36" s="17" t="s">
        <v>17</v>
      </c>
      <c r="D36" s="24">
        <v>0.918</v>
      </c>
      <c r="E36" s="50" t="s">
        <v>138</v>
      </c>
      <c r="F36" s="1"/>
      <c r="G36" s="17" t="s">
        <v>139</v>
      </c>
      <c r="H36" s="18" t="s">
        <v>140</v>
      </c>
      <c r="I36" s="16" t="s">
        <v>141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4">
        <v>43343.0</v>
      </c>
      <c r="C37" s="16" t="s">
        <v>17</v>
      </c>
      <c r="D37" s="24">
        <v>0.9447</v>
      </c>
      <c r="E37" s="16" t="s">
        <v>142</v>
      </c>
      <c r="F37" s="1"/>
      <c r="G37" s="17" t="s">
        <v>143</v>
      </c>
      <c r="H37" s="51"/>
      <c r="I37" s="16" t="s">
        <v>144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52"/>
      <c r="C38" s="53"/>
      <c r="D38" s="53"/>
      <c r="E38" s="53"/>
      <c r="F38" s="1"/>
      <c r="G38" s="1"/>
      <c r="H38" s="5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52"/>
      <c r="C39" s="53"/>
      <c r="D39" s="53"/>
      <c r="E39" s="54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2"/>
      <c r="C40" s="55"/>
      <c r="D40" s="5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56" t="s">
        <v>145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20"/>
      <c r="B42" s="14">
        <v>34700.0</v>
      </c>
      <c r="C42" s="17"/>
      <c r="D42" s="24"/>
      <c r="E42" s="17" t="s">
        <v>146</v>
      </c>
      <c r="F42" s="17"/>
      <c r="G42" s="17"/>
      <c r="H42" s="18" t="s">
        <v>147</v>
      </c>
      <c r="I42" s="17" t="s">
        <v>148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20"/>
      <c r="B43" s="14">
        <v>35065.0</v>
      </c>
      <c r="C43" s="17"/>
      <c r="D43" s="24"/>
      <c r="E43" s="17" t="s">
        <v>149</v>
      </c>
      <c r="F43" s="17"/>
      <c r="G43" s="17" t="s">
        <v>24</v>
      </c>
      <c r="H43" s="18" t="s">
        <v>150</v>
      </c>
      <c r="I43" s="17" t="s">
        <v>151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20"/>
      <c r="B44" s="14">
        <v>35431.0</v>
      </c>
      <c r="C44" s="17"/>
      <c r="D44" s="24"/>
      <c r="E44" s="17" t="s">
        <v>152</v>
      </c>
      <c r="F44" s="17"/>
      <c r="G44" s="17" t="s">
        <v>153</v>
      </c>
      <c r="H44" s="18" t="s">
        <v>154</v>
      </c>
      <c r="I44" s="17" t="s">
        <v>155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4">
        <v>35592.0</v>
      </c>
      <c r="C45" s="21"/>
      <c r="D45" s="16"/>
      <c r="E45" s="17" t="s">
        <v>156</v>
      </c>
      <c r="F45" s="17"/>
      <c r="G45" s="17" t="s">
        <v>157</v>
      </c>
      <c r="H45" s="18" t="s">
        <v>158</v>
      </c>
      <c r="I45" s="17" t="s">
        <v>159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4">
        <v>35855.0</v>
      </c>
      <c r="C46" s="21"/>
      <c r="D46" s="16"/>
      <c r="E46" s="17" t="s">
        <v>160</v>
      </c>
      <c r="F46" s="17"/>
      <c r="G46" s="17" t="s">
        <v>157</v>
      </c>
      <c r="H46" s="18" t="s">
        <v>161</v>
      </c>
      <c r="I46" s="1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4">
        <v>35431.0</v>
      </c>
      <c r="C47" s="21"/>
      <c r="D47" s="16"/>
      <c r="E47" s="17" t="s">
        <v>162</v>
      </c>
      <c r="F47" s="17"/>
      <c r="G47" s="17"/>
      <c r="H47" s="18" t="s">
        <v>163</v>
      </c>
      <c r="I47" s="17" t="s">
        <v>164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4">
        <v>35431.0</v>
      </c>
      <c r="C48" s="21"/>
      <c r="D48" s="16"/>
      <c r="E48" s="17" t="s">
        <v>165</v>
      </c>
      <c r="F48" s="17"/>
      <c r="G48" s="17"/>
      <c r="H48" s="18" t="s">
        <v>166</v>
      </c>
      <c r="I48" s="17" t="s">
        <v>167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4">
        <v>35796.0</v>
      </c>
      <c r="C49" s="21"/>
      <c r="D49" s="16"/>
      <c r="E49" s="17" t="s">
        <v>168</v>
      </c>
      <c r="F49" s="17"/>
      <c r="G49" s="17" t="s">
        <v>169</v>
      </c>
      <c r="H49" s="18" t="s">
        <v>170</v>
      </c>
      <c r="I49" s="17" t="s">
        <v>171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4">
        <v>35796.0</v>
      </c>
      <c r="C50" s="21"/>
      <c r="D50" s="16"/>
      <c r="E50" s="17" t="s">
        <v>172</v>
      </c>
      <c r="F50" s="17"/>
      <c r="G50" s="17"/>
      <c r="H50" s="18" t="s">
        <v>173</v>
      </c>
      <c r="I50" s="17" t="s">
        <v>174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4">
        <v>37622.0</v>
      </c>
      <c r="C51" s="17" t="s">
        <v>17</v>
      </c>
      <c r="D51" s="17" t="s">
        <v>17</v>
      </c>
      <c r="E51" s="17" t="s">
        <v>175</v>
      </c>
      <c r="F51" s="17" t="s">
        <v>176</v>
      </c>
      <c r="G51" s="17" t="s">
        <v>49</v>
      </c>
      <c r="H51" s="18" t="s">
        <v>177</v>
      </c>
      <c r="I51" s="16" t="s">
        <v>178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20"/>
      <c r="B52" s="14">
        <v>38718.0</v>
      </c>
      <c r="C52" s="17" t="s">
        <v>17</v>
      </c>
      <c r="D52" s="24">
        <v>0.921</v>
      </c>
      <c r="E52" s="17" t="s">
        <v>179</v>
      </c>
      <c r="F52" s="17" t="s">
        <v>180</v>
      </c>
      <c r="G52" s="17" t="s">
        <v>181</v>
      </c>
      <c r="H52" s="18" t="s">
        <v>182</v>
      </c>
      <c r="I52" s="17" t="s">
        <v>183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2"/>
      <c r="C53" s="1"/>
      <c r="D53" s="1"/>
      <c r="E53" s="1"/>
      <c r="F53" s="1"/>
      <c r="G53" s="1"/>
      <c r="H53" s="5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2"/>
      <c r="C54" s="55"/>
      <c r="D54" s="55"/>
      <c r="E54" s="1"/>
      <c r="F54" s="1"/>
      <c r="G54" s="1"/>
      <c r="H54" s="5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2"/>
      <c r="C55" s="55"/>
      <c r="D55" s="55"/>
      <c r="E55" s="1"/>
      <c r="F55" s="1"/>
      <c r="G55" s="1"/>
      <c r="H55" s="5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2"/>
      <c r="C56" s="1"/>
      <c r="D56" s="1"/>
      <c r="E56" s="1"/>
      <c r="F56" s="1"/>
      <c r="G56" s="1"/>
      <c r="H56" s="5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57" t="s">
        <v>184</v>
      </c>
      <c r="C60" s="57"/>
      <c r="D60" s="57"/>
      <c r="E60" s="57"/>
      <c r="F60" s="57"/>
      <c r="G60" s="57"/>
      <c r="H60" s="57"/>
      <c r="I60" s="5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58"/>
      <c r="C61" s="16" t="s">
        <v>185</v>
      </c>
      <c r="D61" s="53"/>
      <c r="E61" s="58" t="s">
        <v>186</v>
      </c>
      <c r="F61" s="1"/>
      <c r="G61" s="1"/>
      <c r="H61" s="18" t="s">
        <v>187</v>
      </c>
      <c r="I61" s="17" t="s">
        <v>188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2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2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2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2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2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2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2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2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2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2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2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1"/>
      <c r="D88" s="1"/>
      <c r="E88" s="5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1"/>
      <c r="D91" s="1"/>
      <c r="E91" s="5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1"/>
      <c r="D93" s="1"/>
      <c r="E93" s="5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2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2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2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2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2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2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2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2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2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2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2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2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2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2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2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2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2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2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2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2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2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</sheetData>
  <mergeCells count="3">
    <mergeCell ref="B41:I41"/>
    <mergeCell ref="B2:I2"/>
    <mergeCell ref="B4:I4"/>
  </mergeCells>
  <hyperlinks>
    <hyperlink r:id="rId1" ref="H7"/>
    <hyperlink r:id="rId2" ref="H8"/>
    <hyperlink r:id="rId3" ref="H9"/>
    <hyperlink r:id="rId4" ref="H11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2"/>
    <hyperlink r:id="rId38" location="v=onepage&amp;q&amp;f=false" ref="H61"/>
  </hyperlinks>
  <drawing r:id="rId39"/>
</worksheet>
</file>