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b openigns (monster)" sheetId="1" r:id="rId3"/>
    <sheet state="visible" name="Gender diversity (monster)" sheetId="2" r:id="rId4"/>
  </sheets>
  <definedNames/>
  <calcPr/>
</workbook>
</file>

<file path=xl/sharedStrings.xml><?xml version="1.0" encoding="utf-8"?>
<sst xmlns="http://schemas.openxmlformats.org/spreadsheetml/2006/main" count="35" uniqueCount="22">
  <si>
    <t>Cells in blue are calculations</t>
  </si>
  <si>
    <t>2017 job applicants</t>
  </si>
  <si>
    <t>Applicants</t>
  </si>
  <si>
    <t>Speech Recognition</t>
  </si>
  <si>
    <t>NLP</t>
  </si>
  <si>
    <t>Computer Vision</t>
  </si>
  <si>
    <t>Machine Learning</t>
  </si>
  <si>
    <t>Robotics</t>
  </si>
  <si>
    <t>Deep Learning</t>
  </si>
  <si>
    <t>ALL</t>
  </si>
  <si>
    <t>Male</t>
  </si>
  <si>
    <t>Female</t>
  </si>
  <si>
    <t>SUM</t>
  </si>
  <si>
    <t>% Female</t>
  </si>
  <si>
    <t>2015</t>
  </si>
  <si>
    <t>2016</t>
  </si>
  <si>
    <t>2017</t>
  </si>
  <si>
    <t>AI</t>
  </si>
  <si>
    <t>ML techniques</t>
  </si>
  <si>
    <t>Deep learning</t>
  </si>
  <si>
    <t>Computer vision</t>
  </si>
  <si>
    <t>Speech recognition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</si>
</sst>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3">
    <font>
      <sz val="10.0"/>
      <color rgb="FF000000"/>
      <name val="Arial"/>
    </font>
    <font>
      <i/>
      <color rgb="FF0000FF"/>
    </font>
    <font>
      <b/>
    </font>
    <font/>
    <font>
      <sz val="11.0"/>
      <color rgb="FF000000"/>
      <name val="Arial"/>
    </font>
    <font>
      <color rgb="FF0000FF"/>
    </font>
    <font>
      <u/>
      <color rgb="FF222222"/>
      <name val="Arial"/>
    </font>
    <font>
      <b/>
      <sz val="12.0"/>
      <color rgb="FF000000"/>
      <name val="Calibri"/>
    </font>
    <font>
      <sz val="12.0"/>
      <color rgb="FF000000"/>
      <name val="Calibri"/>
    </font>
    <font>
      <i/>
      <sz val="10.0"/>
      <color rgb="FFFF0000"/>
    </font>
    <font>
      <i/>
      <sz val="10.0"/>
      <color rgb="FFFF0000"/>
      <name val="Calibri"/>
    </font>
    <font>
      <i/>
      <color rgb="FFFF0000"/>
    </font>
    <font>
      <sz val="10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5" numFmtId="3" xfId="0" applyFont="1" applyNumberFormat="1"/>
    <xf borderId="0" fillId="0" fontId="4" numFmtId="0" xfId="0" applyAlignment="1" applyFont="1">
      <alignment readingOrder="0"/>
    </xf>
    <xf borderId="0" fillId="0" fontId="5" numFmtId="0" xfId="0" applyFont="1"/>
    <xf borderId="0" fillId="0" fontId="5" numFmtId="9" xfId="0" applyFont="1" applyNumberFormat="1"/>
    <xf borderId="0" fillId="2" fontId="6" numFmtId="0" xfId="0" applyAlignment="1" applyFill="1" applyFont="1">
      <alignment readingOrder="0"/>
    </xf>
    <xf borderId="0" fillId="0" fontId="5" numFmtId="10" xfId="0" applyFont="1" applyNumberFormat="1"/>
    <xf borderId="0" fillId="0" fontId="7" numFmtId="49" xfId="0" applyAlignment="1" applyFont="1" applyNumberFormat="1">
      <alignment horizontal="left" shrinkToFit="0" wrapText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horizontal="left" shrinkToFit="0" wrapText="0"/>
    </xf>
    <xf borderId="0" fillId="0" fontId="8" numFmtId="0" xfId="0" applyAlignment="1" applyFont="1">
      <alignment horizontal="left" shrinkToFit="0" wrapText="0"/>
    </xf>
    <xf borderId="0" fillId="0" fontId="9" numFmtId="0" xfId="0" applyAlignment="1" applyFont="1">
      <alignment horizontal="left" readingOrder="0" shrinkToFit="0" wrapText="0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left" readingOrder="0" shrinkToFit="0" wrapText="0"/>
    </xf>
    <xf borderId="0" fillId="0" fontId="8" numFmtId="3" xfId="0" applyFont="1" applyNumberFormat="1"/>
    <xf borderId="0" fillId="0" fontId="8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readingOrder="0"/>
    </xf>
    <xf borderId="0" fillId="0" fontId="8" numFmtId="1" xfId="0" applyAlignment="1" applyFont="1" applyNumberFormat="1">
      <alignment horizontal="left" shrinkToFit="0" wrapText="0"/>
    </xf>
    <xf borderId="0" fillId="0" fontId="8" numFmtId="1" xfId="0" applyAlignment="1" applyFont="1" applyNumberFormat="1">
      <alignment horizontal="center"/>
    </xf>
    <xf borderId="0" fillId="0" fontId="3" numFmtId="3" xfId="0" applyFont="1" applyNumberFormat="1"/>
    <xf borderId="0" fillId="2" fontId="12" numFmtId="0" xfId="0" applyAlignment="1" applyFont="1">
      <alignment readingOrder="0" shrinkToFit="0" wrapText="1"/>
    </xf>
    <xf borderId="0" fillId="0" fontId="5" numFmtId="2" xfId="0" applyAlignment="1" applyFont="1" applyNumberFormat="1">
      <alignment horizontal="left" shrinkToFit="0" wrapText="0"/>
    </xf>
    <xf borderId="0" fillId="0" fontId="3" numFmtId="2" xfId="0" applyAlignment="1" applyFont="1" applyNumberFormat="1">
      <alignment horizontal="left" shrinkToFit="0" wrapText="0"/>
    </xf>
    <xf borderId="0" fillId="0" fontId="8" numFmtId="164" xfId="0" applyAlignment="1" applyFont="1" applyNumberFormat="1">
      <alignment horizontal="left" readingOrder="0" shrinkToFit="0" wrapText="0"/>
    </xf>
    <xf borderId="0" fillId="0" fontId="8" numFmtId="164" xfId="0" applyAlignment="1" applyFont="1" applyNumberFormat="1">
      <alignment horizontal="left" shrinkToFit="0" wrapText="0"/>
    </xf>
    <xf borderId="0" fillId="0" fontId="8" numFmtId="3" xfId="0" applyAlignment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Job openings by AI skills required (2015-2017)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'Job openigns (monster)'!$A$4</c:f>
            </c:strRef>
          </c:tx>
          <c:spPr>
            <a:ln cmpd="sng" w="19050">
              <a:solidFill>
                <a:srgbClr val="0B5394"/>
              </a:solidFill>
            </a:ln>
          </c:spPr>
          <c:marker>
            <c:symbol val="none"/>
          </c:marker>
          <c:cat>
            <c:strRef>
              <c:f>'Job openigns (monster)'!$B$2:$E$2</c:f>
            </c:strRef>
          </c:cat>
          <c:val>
            <c:numRef>
              <c:f>'Job openigns (monster)'!$B$4:$E$4</c:f>
            </c:numRef>
          </c:val>
          <c:smooth val="0"/>
        </c:ser>
        <c:ser>
          <c:idx val="1"/>
          <c:order val="1"/>
          <c:tx>
            <c:strRef>
              <c:f>'Job openigns (monster)'!$A$5</c:f>
            </c:strRef>
          </c:tx>
          <c:spPr>
            <a:ln cmpd="sng" w="19050">
              <a:solidFill>
                <a:srgbClr val="741B47"/>
              </a:solidFill>
            </a:ln>
          </c:spPr>
          <c:marker>
            <c:symbol val="none"/>
          </c:marker>
          <c:cat>
            <c:strRef>
              <c:f>'Job openigns (monster)'!$B$2:$E$2</c:f>
            </c:strRef>
          </c:cat>
          <c:val>
            <c:numRef>
              <c:f>'Job openigns (monster)'!$B$5:$E$5</c:f>
            </c:numRef>
          </c:val>
          <c:smooth val="0"/>
        </c:ser>
        <c:ser>
          <c:idx val="2"/>
          <c:order val="2"/>
          <c:tx>
            <c:strRef>
              <c:f>'Job openigns (monster)'!$A$6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'Job openigns (monster)'!$B$2:$E$2</c:f>
            </c:strRef>
          </c:cat>
          <c:val>
            <c:numRef>
              <c:f>'Job openigns (monster)'!$B$6:$E$6</c:f>
            </c:numRef>
          </c:val>
          <c:smooth val="0"/>
        </c:ser>
        <c:ser>
          <c:idx val="3"/>
          <c:order val="3"/>
          <c:tx>
            <c:strRef>
              <c:f>'Job openigns (monster)'!$A$7</c:f>
            </c:strRef>
          </c:tx>
          <c:spPr>
            <a:ln cmpd="sng" w="19050">
              <a:solidFill>
                <a:srgbClr val="45818E"/>
              </a:solidFill>
            </a:ln>
          </c:spPr>
          <c:marker>
            <c:symbol val="none"/>
          </c:marker>
          <c:cat>
            <c:strRef>
              <c:f>'Job openigns (monster)'!$B$2:$E$2</c:f>
            </c:strRef>
          </c:cat>
          <c:val>
            <c:numRef>
              <c:f>'Job openigns (monster)'!$B$7:$E$7</c:f>
            </c:numRef>
          </c:val>
          <c:smooth val="0"/>
        </c:ser>
        <c:ser>
          <c:idx val="4"/>
          <c:order val="4"/>
          <c:tx>
            <c:strRef>
              <c:f>'Job openigns (monster)'!$A$8</c:f>
            </c:strRef>
          </c:tx>
          <c:spPr>
            <a:ln cmpd="sng" w="19050">
              <a:solidFill>
                <a:srgbClr val="8E7CC3"/>
              </a:solidFill>
            </a:ln>
          </c:spPr>
          <c:marker>
            <c:symbol val="none"/>
          </c:marker>
          <c:cat>
            <c:strRef>
              <c:f>'Job openigns (monster)'!$B$2:$E$2</c:f>
            </c:strRef>
          </c:cat>
          <c:val>
            <c:numRef>
              <c:f>'Job openigns (monster)'!$B$8:$E$8</c:f>
            </c:numRef>
          </c:val>
          <c:smooth val="0"/>
        </c:ser>
        <c:ser>
          <c:idx val="5"/>
          <c:order val="5"/>
          <c:tx>
            <c:strRef>
              <c:f>'Job openigns (monster)'!$A$9</c:f>
            </c:strRef>
          </c:tx>
          <c:spPr>
            <a:ln cmpd="sng" w="19050">
              <a:solidFill>
                <a:srgbClr val="B45F06"/>
              </a:solidFill>
            </a:ln>
          </c:spPr>
          <c:marker>
            <c:symbol val="none"/>
          </c:marker>
          <c:cat>
            <c:strRef>
              <c:f>'Job openigns (monster)'!$B$2:$E$2</c:f>
            </c:strRef>
          </c:cat>
          <c:val>
            <c:numRef>
              <c:f>'Job openigns (monster)'!$B$9:$E$9</c:f>
            </c:numRef>
          </c:val>
          <c:smooth val="0"/>
        </c:ser>
        <c:axId val="166193893"/>
        <c:axId val="1344286911"/>
      </c:lineChart>
      <c:catAx>
        <c:axId val="1661938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400"/>
            </a:pPr>
          </a:p>
        </c:txPr>
        <c:crossAx val="1344286911"/>
      </c:catAx>
      <c:valAx>
        <c:axId val="1344286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Number of job openings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/>
            </a:pPr>
          </a:p>
        </c:txPr>
        <c:crossAx val="166193893"/>
      </c:valAx>
    </c:plotArea>
    <c:legend>
      <c:legendPos val="r"/>
      <c:overlay val="0"/>
      <c:txPr>
        <a:bodyPr/>
        <a:lstStyle/>
        <a:p>
          <a:pPr lvl="0">
            <a:defRPr sz="1400"/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Growth of job openings by AI skills required (2015-2017)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'Job openigns (monster)'!$A$13</c:f>
            </c:strRef>
          </c:tx>
          <c:spPr>
            <a:ln cmpd="sng" w="19050">
              <a:solidFill>
                <a:srgbClr val="0B5394"/>
              </a:solidFill>
            </a:ln>
          </c:spPr>
          <c:marker>
            <c:symbol val="none"/>
          </c:marker>
          <c:cat>
            <c:strRef>
              <c:f>'Job openigns (monster)'!$B$11:$E$11</c:f>
            </c:strRef>
          </c:cat>
          <c:val>
            <c:numRef>
              <c:f>'Job openigns (monster)'!$B$13:$E$13</c:f>
            </c:numRef>
          </c:val>
          <c:smooth val="0"/>
        </c:ser>
        <c:ser>
          <c:idx val="1"/>
          <c:order val="1"/>
          <c:tx>
            <c:strRef>
              <c:f>'Job openigns (monster)'!$A$14</c:f>
            </c:strRef>
          </c:tx>
          <c:spPr>
            <a:ln cmpd="sng" w="19050">
              <a:solidFill>
                <a:srgbClr val="741B47"/>
              </a:solidFill>
            </a:ln>
          </c:spPr>
          <c:marker>
            <c:symbol val="none"/>
          </c:marker>
          <c:cat>
            <c:strRef>
              <c:f>'Job openigns (monster)'!$B$11:$E$11</c:f>
            </c:strRef>
          </c:cat>
          <c:val>
            <c:numRef>
              <c:f>'Job openigns (monster)'!$B$14:$E$14</c:f>
            </c:numRef>
          </c:val>
          <c:smooth val="0"/>
        </c:ser>
        <c:ser>
          <c:idx val="2"/>
          <c:order val="2"/>
          <c:tx>
            <c:strRef>
              <c:f>'Job openigns (monster)'!$A$15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'Job openigns (monster)'!$B$11:$E$11</c:f>
            </c:strRef>
          </c:cat>
          <c:val>
            <c:numRef>
              <c:f>'Job openigns (monster)'!$B$15:$E$15</c:f>
            </c:numRef>
          </c:val>
          <c:smooth val="0"/>
        </c:ser>
        <c:ser>
          <c:idx val="3"/>
          <c:order val="3"/>
          <c:tx>
            <c:strRef>
              <c:f>'Job openigns (monster)'!$A$16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'Job openigns (monster)'!$B$11:$E$11</c:f>
            </c:strRef>
          </c:cat>
          <c:val>
            <c:numRef>
              <c:f>'Job openigns (monster)'!$B$16:$E$16</c:f>
            </c:numRef>
          </c:val>
          <c:smooth val="0"/>
        </c:ser>
        <c:ser>
          <c:idx val="4"/>
          <c:order val="4"/>
          <c:tx>
            <c:strRef>
              <c:f>'Job openigns (monster)'!$A$17</c:f>
            </c:strRef>
          </c:tx>
          <c:spPr>
            <a:ln cmpd="sng" w="19050">
              <a:solidFill>
                <a:srgbClr val="8E7CC3"/>
              </a:solidFill>
            </a:ln>
          </c:spPr>
          <c:marker>
            <c:symbol val="none"/>
          </c:marker>
          <c:cat>
            <c:strRef>
              <c:f>'Job openigns (monster)'!$B$11:$E$11</c:f>
            </c:strRef>
          </c:cat>
          <c:val>
            <c:numRef>
              <c:f>'Job openigns (monster)'!$B$17:$E$17</c:f>
            </c:numRef>
          </c:val>
          <c:smooth val="0"/>
        </c:ser>
        <c:ser>
          <c:idx val="5"/>
          <c:order val="5"/>
          <c:tx>
            <c:strRef>
              <c:f>'Job openigns (monster)'!$A$18</c:f>
            </c:strRef>
          </c:tx>
          <c:spPr>
            <a:ln cmpd="sng" w="19050">
              <a:solidFill>
                <a:srgbClr val="B45F06"/>
              </a:solidFill>
            </a:ln>
          </c:spPr>
          <c:marker>
            <c:symbol val="none"/>
          </c:marker>
          <c:cat>
            <c:strRef>
              <c:f>'Job openigns (monster)'!$B$11:$E$11</c:f>
            </c:strRef>
          </c:cat>
          <c:val>
            <c:numRef>
              <c:f>'Job openigns (monster)'!$B$18:$E$18</c:f>
            </c:numRef>
          </c:val>
          <c:smooth val="0"/>
        </c:ser>
        <c:axId val="536866604"/>
        <c:axId val="1493129536"/>
      </c:lineChart>
      <c:catAx>
        <c:axId val="5368666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400"/>
            </a:pPr>
          </a:p>
        </c:txPr>
        <c:crossAx val="1493129536"/>
      </c:catAx>
      <c:valAx>
        <c:axId val="1493129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Growth in job openings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/>
            </a:pPr>
          </a:p>
        </c:txPr>
        <c:crossAx val="536866604"/>
      </c:valAx>
    </c:plotArea>
    <c:legend>
      <c:legendPos val="r"/>
      <c:overlay val="0"/>
      <c:txPr>
        <a:bodyPr/>
        <a:lstStyle/>
        <a:p>
          <a:pPr lvl="0">
            <a:defRPr sz="1400"/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Job applicants, by gender (2017)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'Gender diversity (monster)'!$A$4</c:f>
            </c:strRef>
          </c:tx>
          <c:spPr>
            <a:solidFill>
              <a:srgbClr val="76A5AF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'Gender diversity (monster)'!$B$3:$G$3</c:f>
            </c:strRef>
          </c:cat>
          <c:val>
            <c:numRef>
              <c:f>'Gender diversity (monster)'!$B$4:$G$4</c:f>
            </c:numRef>
          </c:val>
        </c:ser>
        <c:ser>
          <c:idx val="1"/>
          <c:order val="1"/>
          <c:tx>
            <c:strRef>
              <c:f>'Gender diversity (monster)'!$A$5</c:f>
            </c:strRef>
          </c:tx>
          <c:spPr>
            <a:solidFill>
              <a:srgbClr val="FFD966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'Gender diversity (monster)'!$B$3:$G$3</c:f>
            </c:strRef>
          </c:cat>
          <c:val>
            <c:numRef>
              <c:f>'Gender diversity (monster)'!$B$5:$G$5</c:f>
            </c:numRef>
          </c:val>
        </c:ser>
        <c:overlap val="100"/>
        <c:axId val="1701794614"/>
        <c:axId val="765481214"/>
      </c:barChart>
      <c:catAx>
        <c:axId val="170179461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AI skill required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400"/>
            </a:pPr>
          </a:p>
        </c:txPr>
        <c:crossAx val="765481214"/>
      </c:catAx>
      <c:valAx>
        <c:axId val="765481214"/>
        <c:scaling>
          <c:orientation val="minMax"/>
        </c:scaling>
        <c:delete val="0"/>
        <c:axPos val="b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>
              <a:solidFill>
                <a:srgbClr val="B7B7B7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Percent of applicants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/>
            </a:pPr>
          </a:p>
        </c:txPr>
        <c:crossAx val="1701794614"/>
        <c:crosses val="max"/>
      </c:valAx>
    </c:plotArea>
    <c:legend>
      <c:legendPos val="r"/>
      <c:overlay val="0"/>
      <c:txPr>
        <a:bodyPr/>
        <a:lstStyle/>
        <a:p>
          <a:pPr lvl="0">
            <a:defRPr sz="1400"/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76200</xdr:colOff>
      <xdr:row>19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19050</xdr:colOff>
      <xdr:row>19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1009650</xdr:colOff>
      <xdr:row>10</xdr:row>
      <xdr:rowOff>0</xdr:rowOff>
    </xdr:from>
    <xdr:ext cx="10287000" cy="63627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0.57"/>
    <col customWidth="1" min="2" max="5" width="13.86"/>
    <col customWidth="1" min="6" max="7" width="13.57"/>
    <col customWidth="1" min="8" max="8" width="75.0"/>
    <col customWidth="1" min="9" max="25" width="13.57"/>
  </cols>
  <sheetData>
    <row r="1">
      <c r="A1" s="1" t="s">
        <v>0</v>
      </c>
      <c r="B1" s="11"/>
      <c r="C1" s="11"/>
      <c r="D1" s="11"/>
      <c r="E1" s="12"/>
      <c r="F1" s="13"/>
      <c r="G1" s="14"/>
      <c r="H1" s="15"/>
      <c r="I1" s="14"/>
      <c r="J1" s="14"/>
      <c r="K1" s="14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17"/>
      <c r="B2" s="11" t="s">
        <v>14</v>
      </c>
      <c r="C2" s="11" t="s">
        <v>15</v>
      </c>
      <c r="D2" s="11" t="s">
        <v>16</v>
      </c>
      <c r="E2" s="12"/>
      <c r="F2" s="13"/>
      <c r="G2" s="14"/>
      <c r="H2" s="15"/>
      <c r="I2" s="14"/>
      <c r="J2" s="14"/>
      <c r="K2" s="14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>
      <c r="A3" s="14" t="s">
        <v>17</v>
      </c>
      <c r="B3" s="18">
        <v>7032.0</v>
      </c>
      <c r="C3" s="18">
        <v>11183.0</v>
      </c>
      <c r="D3" s="18">
        <v>36042.0</v>
      </c>
      <c r="E3" s="18"/>
      <c r="F3" s="19"/>
      <c r="G3" s="14"/>
      <c r="H3" s="20"/>
      <c r="I3" s="14"/>
      <c r="J3" s="14"/>
      <c r="K3" s="14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19" t="s">
        <v>4</v>
      </c>
      <c r="B4" s="18">
        <v>1578.0</v>
      </c>
      <c r="C4" s="18">
        <v>1889.0</v>
      </c>
      <c r="D4" s="18">
        <v>5210.0</v>
      </c>
      <c r="E4" s="18"/>
      <c r="F4" s="14"/>
      <c r="G4" s="14"/>
      <c r="H4" s="21"/>
      <c r="I4" s="14"/>
      <c r="J4" s="14"/>
      <c r="K4" s="14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9" t="s">
        <v>18</v>
      </c>
      <c r="B5" s="18">
        <v>2274.0</v>
      </c>
      <c r="C5" s="18">
        <v>5015.0</v>
      </c>
      <c r="D5" s="18">
        <v>14597.0</v>
      </c>
      <c r="E5" s="18"/>
      <c r="F5" s="14"/>
      <c r="G5" s="22"/>
      <c r="H5" s="14"/>
      <c r="I5" s="22"/>
      <c r="J5" s="22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19" t="s">
        <v>19</v>
      </c>
      <c r="B6" s="24">
        <v>235.0</v>
      </c>
      <c r="C6" s="18">
        <v>1091.0</v>
      </c>
      <c r="D6" s="18">
        <v>8212.0</v>
      </c>
      <c r="E6" s="18"/>
      <c r="F6" s="22"/>
      <c r="G6" s="14"/>
      <c r="I6" s="14"/>
      <c r="J6" s="14"/>
      <c r="K6" s="14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9" t="s">
        <v>20</v>
      </c>
      <c r="B7" s="24">
        <v>364.0</v>
      </c>
      <c r="C7" s="24">
        <v>953.0</v>
      </c>
      <c r="D7" s="18">
        <v>3275.0</v>
      </c>
      <c r="E7" s="18"/>
      <c r="F7" s="14"/>
      <c r="G7" s="14"/>
      <c r="H7" s="14"/>
      <c r="I7" s="14"/>
      <c r="J7" s="14"/>
      <c r="K7" s="14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9" t="s">
        <v>21</v>
      </c>
      <c r="B8" s="24">
        <v>181.0</v>
      </c>
      <c r="C8" s="24">
        <v>193.0</v>
      </c>
      <c r="D8" s="18">
        <v>1072.0</v>
      </c>
      <c r="E8" s="18"/>
      <c r="F8" s="14"/>
      <c r="G8" s="14"/>
      <c r="H8" s="19"/>
      <c r="I8" s="14"/>
      <c r="J8" s="14"/>
      <c r="K8" s="14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19" t="s">
        <v>7</v>
      </c>
      <c r="B9">
        <v>630.0</v>
      </c>
      <c r="C9" s="18">
        <v>1519.0</v>
      </c>
      <c r="D9" s="18">
        <v>3584.0</v>
      </c>
      <c r="E9" s="18"/>
      <c r="F9" s="14"/>
      <c r="G9" s="14"/>
      <c r="H9" s="25"/>
      <c r="I9" s="14"/>
      <c r="J9" s="14"/>
      <c r="K9" s="14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F10" s="14"/>
      <c r="G10" s="14"/>
      <c r="H10" s="25"/>
      <c r="I10" s="14"/>
      <c r="J10" s="14"/>
      <c r="K10" s="14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B11" s="11" t="s">
        <v>14</v>
      </c>
      <c r="C11" s="11" t="s">
        <v>15</v>
      </c>
      <c r="D11" s="11" t="s">
        <v>16</v>
      </c>
      <c r="E11" s="12"/>
      <c r="F11" s="14"/>
      <c r="G11" s="14"/>
      <c r="I11" s="14"/>
      <c r="J11" s="14"/>
      <c r="K11" s="14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14" t="s">
        <v>17</v>
      </c>
      <c r="B12" s="26">
        <f t="shared" ref="B12:D12" si="1">B3/$B3</f>
        <v>1</v>
      </c>
      <c r="C12" s="26">
        <f t="shared" si="1"/>
        <v>1.590301479</v>
      </c>
      <c r="D12" s="26">
        <f t="shared" si="1"/>
        <v>5.125426621</v>
      </c>
      <c r="E12" s="27"/>
      <c r="F12" s="14"/>
      <c r="G12" s="14"/>
      <c r="I12" s="14"/>
      <c r="J12" s="14"/>
      <c r="K12" s="14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19" t="s">
        <v>4</v>
      </c>
      <c r="B13" s="26">
        <f t="shared" ref="B13:D13" si="2">B4/$B4</f>
        <v>1</v>
      </c>
      <c r="C13" s="26">
        <f t="shared" si="2"/>
        <v>1.197084918</v>
      </c>
      <c r="D13" s="26">
        <f t="shared" si="2"/>
        <v>3.301647655</v>
      </c>
      <c r="E13" s="27"/>
      <c r="F13" s="14"/>
      <c r="G13" s="14"/>
      <c r="H13" s="14"/>
      <c r="I13" s="14"/>
      <c r="J13" s="14"/>
      <c r="K13" s="14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19" t="s">
        <v>18</v>
      </c>
      <c r="B14" s="26">
        <f t="shared" ref="B14:D14" si="3">B5/$B5</f>
        <v>1</v>
      </c>
      <c r="C14" s="26">
        <f t="shared" si="3"/>
        <v>2.205364996</v>
      </c>
      <c r="D14" s="26">
        <f t="shared" si="3"/>
        <v>6.419085312</v>
      </c>
      <c r="E14" s="27"/>
      <c r="F14" s="14"/>
      <c r="G14" s="14"/>
      <c r="H14" s="14"/>
      <c r="I14" s="14"/>
      <c r="J14" s="14"/>
      <c r="K14" s="14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19" t="s">
        <v>19</v>
      </c>
      <c r="B15" s="26">
        <f t="shared" ref="B15:D15" si="4">B6/$B6</f>
        <v>1</v>
      </c>
      <c r="C15" s="26">
        <f t="shared" si="4"/>
        <v>4.642553191</v>
      </c>
      <c r="D15" s="26">
        <f t="shared" si="4"/>
        <v>34.94468085</v>
      </c>
      <c r="E15" s="27"/>
      <c r="F15" s="14"/>
      <c r="G15" s="14"/>
      <c r="H15" s="14"/>
      <c r="I15" s="14"/>
      <c r="J15" s="14"/>
      <c r="K15" s="1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9" t="s">
        <v>20</v>
      </c>
      <c r="B16" s="26">
        <f t="shared" ref="B16:D16" si="5">B7/$B7</f>
        <v>1</v>
      </c>
      <c r="C16" s="26">
        <f t="shared" si="5"/>
        <v>2.618131868</v>
      </c>
      <c r="D16" s="26">
        <f t="shared" si="5"/>
        <v>8.997252747</v>
      </c>
      <c r="E16" s="27"/>
      <c r="F16" s="14"/>
      <c r="G16" s="14"/>
      <c r="H16" s="14"/>
      <c r="I16" s="14"/>
      <c r="J16" s="14"/>
      <c r="K16" s="14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9" t="s">
        <v>21</v>
      </c>
      <c r="B17" s="26">
        <f t="shared" ref="B17:D17" si="6">B8/$B8</f>
        <v>1</v>
      </c>
      <c r="C17" s="26">
        <f t="shared" si="6"/>
        <v>1.066298343</v>
      </c>
      <c r="D17" s="26">
        <f t="shared" si="6"/>
        <v>5.922651934</v>
      </c>
      <c r="E17" s="27"/>
      <c r="F17" s="14"/>
      <c r="G17" s="14"/>
      <c r="H17" s="14"/>
      <c r="I17" s="14"/>
      <c r="J17" s="14"/>
      <c r="K17" s="14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28" t="s">
        <v>7</v>
      </c>
      <c r="B18" s="26">
        <f t="shared" ref="B18:D18" si="7">B9/$B9</f>
        <v>1</v>
      </c>
      <c r="C18" s="26">
        <f t="shared" si="7"/>
        <v>2.411111111</v>
      </c>
      <c r="D18" s="26">
        <f t="shared" si="7"/>
        <v>5.688888889</v>
      </c>
      <c r="E18" s="27"/>
      <c r="F18" s="14"/>
      <c r="G18" s="14"/>
      <c r="H18" s="14"/>
      <c r="I18" s="14"/>
      <c r="J18" s="14"/>
      <c r="K18" s="14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14"/>
      <c r="B23" s="14"/>
      <c r="C23" s="29"/>
      <c r="D23" s="30"/>
      <c r="E23" s="14"/>
      <c r="F23" s="14"/>
      <c r="G23" s="14"/>
      <c r="H23" s="14"/>
      <c r="I23" s="14"/>
      <c r="J23" s="14"/>
      <c r="K23" s="14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14"/>
      <c r="B28" s="14"/>
      <c r="C28" s="14"/>
      <c r="D28" s="30"/>
      <c r="E28" s="14"/>
      <c r="F28" s="14"/>
      <c r="G28" s="14"/>
      <c r="H28" s="14"/>
      <c r="I28" s="14"/>
      <c r="J28" s="14"/>
      <c r="K28" s="14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30"/>
      <c r="B32" s="30"/>
      <c r="C32" s="30"/>
      <c r="D32" s="30"/>
      <c r="E32" s="14"/>
      <c r="F32" s="14"/>
      <c r="G32" s="14"/>
      <c r="H32" s="14"/>
      <c r="I32" s="14"/>
      <c r="J32" s="14"/>
      <c r="K32" s="14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5" max="5" width="16.0"/>
    <col customWidth="1" min="6" max="6" width="17.0"/>
    <col customWidth="1" min="7" max="7" width="19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>
      <c r="A4" s="3" t="s">
        <v>10</v>
      </c>
      <c r="B4" s="4">
        <v>1320.0</v>
      </c>
      <c r="C4" s="4">
        <v>9440.0</v>
      </c>
      <c r="D4" s="4">
        <v>4475.0</v>
      </c>
      <c r="E4" s="4">
        <v>30550.0</v>
      </c>
      <c r="F4" s="4">
        <v>6105.0</v>
      </c>
      <c r="G4" s="4">
        <v>9040.0</v>
      </c>
      <c r="H4" s="5">
        <f t="shared" ref="H4:H6" si="1">sum(B4:G4)</f>
        <v>60930</v>
      </c>
    </row>
    <row r="5">
      <c r="A5" s="3" t="s">
        <v>11</v>
      </c>
      <c r="B5" s="6">
        <v>480.0</v>
      </c>
      <c r="C5" s="4">
        <v>3560.0</v>
      </c>
      <c r="D5" s="4">
        <v>1725.0</v>
      </c>
      <c r="E5" s="4">
        <v>12450.0</v>
      </c>
      <c r="F5" s="4">
        <v>2495.0</v>
      </c>
      <c r="G5" s="4">
        <v>3960.0</v>
      </c>
      <c r="H5" s="7">
        <f t="shared" si="1"/>
        <v>24670</v>
      </c>
    </row>
    <row r="6">
      <c r="A6" s="2" t="s">
        <v>12</v>
      </c>
      <c r="B6" s="5">
        <f t="shared" ref="B6:G6" si="2">sum(B4:B5)</f>
        <v>1800</v>
      </c>
      <c r="C6" s="5">
        <f t="shared" si="2"/>
        <v>13000</v>
      </c>
      <c r="D6" s="5">
        <f t="shared" si="2"/>
        <v>6200</v>
      </c>
      <c r="E6" s="5">
        <f t="shared" si="2"/>
        <v>43000</v>
      </c>
      <c r="F6" s="5">
        <f t="shared" si="2"/>
        <v>8600</v>
      </c>
      <c r="G6" s="5">
        <f t="shared" si="2"/>
        <v>13000</v>
      </c>
      <c r="H6" s="5">
        <f t="shared" si="1"/>
        <v>85600</v>
      </c>
    </row>
    <row r="7">
      <c r="A7" s="2" t="s">
        <v>13</v>
      </c>
      <c r="B7" s="8">
        <f t="shared" ref="B7:H7" si="3">B5/B6</f>
        <v>0.2666666667</v>
      </c>
      <c r="C7" s="8">
        <f t="shared" si="3"/>
        <v>0.2738461538</v>
      </c>
      <c r="D7" s="8">
        <f t="shared" si="3"/>
        <v>0.2782258065</v>
      </c>
      <c r="E7" s="8">
        <f t="shared" si="3"/>
        <v>0.2895348837</v>
      </c>
      <c r="F7" s="8">
        <f t="shared" si="3"/>
        <v>0.2901162791</v>
      </c>
      <c r="G7" s="8">
        <f t="shared" si="3"/>
        <v>0.3046153846</v>
      </c>
      <c r="H7" s="8">
        <f t="shared" si="3"/>
        <v>0.2882009346</v>
      </c>
    </row>
    <row r="13">
      <c r="J13" s="9"/>
    </row>
    <row r="14">
      <c r="J14" s="9"/>
    </row>
    <row r="15">
      <c r="J15" s="9"/>
    </row>
    <row r="16">
      <c r="J16" s="9"/>
    </row>
    <row r="17">
      <c r="J17" s="9"/>
    </row>
    <row r="22">
      <c r="H22" s="2"/>
      <c r="I22" s="2"/>
      <c r="J22" s="2"/>
      <c r="K22" s="2"/>
      <c r="L22" s="2"/>
      <c r="M22" s="2"/>
      <c r="N22" s="2"/>
    </row>
    <row r="23">
      <c r="H23" s="4"/>
      <c r="I23" s="4"/>
      <c r="J23" s="4"/>
      <c r="K23" s="4"/>
      <c r="L23" s="4"/>
      <c r="M23" s="4"/>
      <c r="N23" s="7"/>
    </row>
    <row r="24">
      <c r="H24" s="6"/>
      <c r="I24" s="4"/>
      <c r="J24" s="4"/>
      <c r="K24" s="4"/>
      <c r="L24" s="4"/>
      <c r="M24" s="4"/>
      <c r="N24" s="7"/>
    </row>
    <row r="25">
      <c r="H25" s="7"/>
      <c r="I25" s="7"/>
      <c r="J25" s="7"/>
      <c r="K25" s="7"/>
      <c r="L25" s="7"/>
      <c r="M25" s="7"/>
      <c r="N25" s="7"/>
    </row>
    <row r="26">
      <c r="H26" s="8"/>
      <c r="I26" s="8"/>
      <c r="J26" s="8"/>
      <c r="K26" s="8"/>
      <c r="L26" s="8"/>
      <c r="M26" s="8"/>
      <c r="N26" s="10"/>
    </row>
  </sheetData>
  <drawing r:id="rId1"/>
</worksheet>
</file>